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revisions/revisionLog12111.xml" ContentType="application/vnd.openxmlformats-officedocument.spreadsheetml.revisionLog+xml"/>
  <Override PartName="/xl/revisions/revisionLog13111.xml" ContentType="application/vnd.openxmlformats-officedocument.spreadsheetml.revisionLog+xml"/>
  <Override PartName="/xl/revisions/revisionLog16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4111.xml" ContentType="application/vnd.openxmlformats-officedocument.spreadsheetml.revisionLog+xml"/>
  <Override PartName="/xl/revisions/revisionLog141111.xml" ContentType="application/vnd.openxmlformats-officedocument.spreadsheetml.revisionLog+xml"/>
  <Default Extension="rels" ContentType="application/vnd.openxmlformats-package.relationships+xml"/>
  <Override PartName="/xl/revisions/revisionLog151.xml" ContentType="application/vnd.openxmlformats-officedocument.spreadsheetml.revisionLog+xml"/>
  <Override PartName="/xl/revisions/revisionLog121111.xml" ContentType="application/vnd.openxmlformats-officedocument.spreadsheetml.revisionLog+xml"/>
  <Override PartName="/xl/revisions/revisionLog1411.xml" ContentType="application/vnd.openxmlformats-officedocument.spreadsheetml.revisionLog+xml"/>
  <Override PartName="/xl/revisions/revisionLog161.xml" ContentType="application/vnd.openxmlformats-officedocument.spreadsheetml.revisionLog+xml"/>
  <Override PartName="/xl/revisions/revisionLog171.xml" ContentType="application/vnd.openxmlformats-officedocument.spreadsheetml.revisionLog+xml"/>
  <Override PartName="/xl/revisions/revisionLog15111.xml" ContentType="application/vnd.openxmlformats-officedocument.spreadsheetml.revisionLog+xml"/>
  <Default Extension="xml" ContentType="application/xml"/>
  <Override PartName="/xl/workbook.xml" ContentType="application/vnd.openxmlformats-officedocument.spreadsheetml.sheet.main+xml"/>
  <Override PartName="/xl/worksheets/wsSortMap1.xml" ContentType="application/vnd.ms-excel.wsSortMap+xml"/>
  <Override PartName="/docProps/app.xml" ContentType="application/vnd.openxmlformats-officedocument.extended-properties+xml"/>
  <Override PartName="/xl/revisions/revisionLog121.xml" ContentType="application/vnd.openxmlformats-officedocument.spreadsheetml.revisionLog+xml"/>
  <Override PartName="/xl/revisions/revisionLog131.xml" ContentType="application/vnd.openxmlformats-officedocument.spreadsheetml.revisionLog+xml"/>
  <Override PartName="/xl/revisions/revisionLog141.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11111.xml" ContentType="application/vnd.openxmlformats-officedocument.spreadsheetml.revisionLog+xml"/>
  <Override PartName="/xl/revisions/revisionLog16111.xml" ContentType="application/vnd.openxmlformats-officedocument.spreadsheetml.revisionLog+xml"/>
  <Override PartName="/xl/revisions/revisionLog1711.xml" ContentType="application/vnd.openxmlformats-officedocument.spreadsheetml.revisionLog+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revisionLog14.xml" ContentType="application/vnd.openxmlformats-officedocument.spreadsheetml.revisionLog+xml"/>
  <Override PartName="/xl/revisions/revisionLog111.xml" ContentType="application/vnd.openxmlformats-officedocument.spreadsheetml.revisionLog+xml"/>
  <Override PartName="/xl/revisions/revisionLog1211.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511.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Override PartName="/xl/revisions/revisionLog1311.xml" ContentType="application/vnd.openxmlformats-officedocument.spreadsheetml.revisionLog+xml"/>
  <Override PartName="/xl/revisions/revisionLog11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Лист 1" sheetId="1" r:id="rId1"/>
  </sheets>
  <definedNames>
    <definedName name="_xlnm._FilterDatabase" localSheetId="0" hidden="1">'Лист 1'!$A$14:$S$2049</definedName>
    <definedName name="Z_47C0DA5C_F378_47C0_B49B_43D4D02892C1_.wvu.FilterData" localSheetId="0" hidden="1">'Лист 1'!$A$14:$S$2049</definedName>
    <definedName name="Z_47C0DA5C_F378_47C0_B49B_43D4D02892C1_.wvu.PrintArea" localSheetId="0" hidden="1">'Лист 1'!$A$1:$R$2050</definedName>
    <definedName name="Z_47C0DA5C_F378_47C0_B49B_43D4D02892C1_.wvu.PrintTitles" localSheetId="0" hidden="1">'Лист 1'!$17:$17</definedName>
    <definedName name="Z_52C56C69_E76E_46A4_93DC_3FEF3C34E98B_.wvu.FilterData" localSheetId="0" hidden="1">'Лист 1'!$A$14:$S$2049</definedName>
    <definedName name="Z_52C56C69_E76E_46A4_93DC_3FEF3C34E98B_.wvu.PrintArea" localSheetId="0" hidden="1">'Лист 1'!$A$1:$Q$2050</definedName>
    <definedName name="Z_52C56C69_E76E_46A4_93DC_3FEF3C34E98B_.wvu.PrintTitles" localSheetId="0" hidden="1">'Лист 1'!$17:$17</definedName>
    <definedName name="Z_65206307_21C8_4115_99FA_EA1C2EDA3D18_.wvu.FilterData" localSheetId="0" hidden="1">'Лист 1'!$A$14:$S$2049</definedName>
    <definedName name="Z_65206307_21C8_4115_99FA_EA1C2EDA3D18_.wvu.PrintArea" localSheetId="0" hidden="1">'Лист 1'!$A$1:$Q$2050</definedName>
    <definedName name="Z_65206307_21C8_4115_99FA_EA1C2EDA3D18_.wvu.PrintTitles" localSheetId="0" hidden="1">'Лист 1'!$17:$17</definedName>
    <definedName name="Z_861EADB6_1F6C_4C33_81CA_F4E3522B3064_.wvu.FilterData" localSheetId="0" hidden="1">'Лист 1'!$A$14:$S$2049</definedName>
    <definedName name="Z_861EADB6_1F6C_4C33_81CA_F4E3522B3064_.wvu.PrintArea" localSheetId="0" hidden="1">'Лист 1'!$A$1:$R$2050</definedName>
    <definedName name="Z_861EADB6_1F6C_4C33_81CA_F4E3522B3064_.wvu.PrintTitles" localSheetId="0" hidden="1">'Лист 1'!$17:$17</definedName>
    <definedName name="_xlnm.Print_Titles" localSheetId="0">'Лист 1'!$17:$17</definedName>
    <definedName name="_xlnm.Print_Area" localSheetId="0">'Лист 1'!$A$1:$R$2050</definedName>
  </definedNames>
  <calcPr calcId="125725"/>
  <customWorkbookViews>
    <customWorkbookView name="Жилищный отдел - Личное представление" guid="{47C0DA5C-F378-47C0-B49B-43D4D02892C1}" mergeInterval="0" personalView="1" maximized="1" xWindow="1" yWindow="1" windowWidth="1280" windowHeight="794" activeSheetId="1"/>
    <customWorkbookView name="Людмила Семеновна - Личное представление" guid="{861EADB6-1F6C-4C33-81CA-F4E3522B3064}" mergeInterval="0" personalView="1" maximized="1" xWindow="1" yWindow="1" windowWidth="1276" windowHeight="803" activeSheetId="1"/>
    <customWorkbookView name="Pinyaskin - Личное представление" guid="{52C56C69-E76E-46A4-93DC-3FEF3C34E98B}" mergeInterval="0" personalView="1" maximized="1" xWindow="1" yWindow="1" windowWidth="1920" windowHeight="859" activeSheetId="1"/>
    <customWorkbookView name="Юля - Личное представление" guid="{65206307-21C8-4115-99FA-EA1C2EDA3D18}" mergeInterval="0" personalView="1" maximized="1" xWindow="1" yWindow="1" windowWidth="1280" windowHeight="762" activeSheetId="1"/>
  </customWorkbookViews>
</workbook>
</file>

<file path=xl/calcChain.xml><?xml version="1.0" encoding="utf-8"?>
<calcChain xmlns="http://schemas.openxmlformats.org/spreadsheetml/2006/main">
  <c r="D688" i="1"/>
  <c r="E688"/>
  <c r="F688"/>
  <c r="G688"/>
  <c r="H688"/>
  <c r="I688"/>
  <c r="J688"/>
  <c r="K688"/>
  <c r="L688"/>
  <c r="M688"/>
  <c r="N688"/>
  <c r="O688"/>
  <c r="P688"/>
  <c r="Q688"/>
  <c r="D1692"/>
  <c r="E1692"/>
  <c r="F1692"/>
  <c r="G1692"/>
  <c r="H1692"/>
  <c r="I1692"/>
  <c r="J1692"/>
  <c r="K1692"/>
  <c r="L1692"/>
  <c r="M1692"/>
  <c r="N1692"/>
  <c r="O1692"/>
  <c r="P1692"/>
  <c r="Q1692"/>
  <c r="D2035"/>
  <c r="E2035"/>
  <c r="F2035"/>
  <c r="G2035"/>
  <c r="H2035"/>
  <c r="I2035"/>
  <c r="J2035"/>
  <c r="K2035"/>
  <c r="L2035"/>
  <c r="M2035"/>
  <c r="N2035"/>
  <c r="O2035"/>
  <c r="P2035"/>
  <c r="Q2035"/>
  <c r="D2024"/>
  <c r="E2024"/>
  <c r="F2024"/>
  <c r="G2024"/>
  <c r="H2024"/>
  <c r="I2024"/>
  <c r="J2024"/>
  <c r="K2024"/>
  <c r="L2024"/>
  <c r="M2024"/>
  <c r="N2024"/>
  <c r="O2024"/>
  <c r="P2024"/>
  <c r="Q2024"/>
  <c r="D2015"/>
  <c r="E2015"/>
  <c r="F2015"/>
  <c r="G2015"/>
  <c r="I2015"/>
  <c r="J2015"/>
  <c r="K2015"/>
  <c r="M2015"/>
  <c r="Q2015"/>
  <c r="D2007"/>
  <c r="E2007"/>
  <c r="F2007"/>
  <c r="G2007"/>
  <c r="H2007"/>
  <c r="I2007"/>
  <c r="J2007"/>
  <c r="K2007"/>
  <c r="L2007"/>
  <c r="M2007"/>
  <c r="N2007"/>
  <c r="O2007"/>
  <c r="P2007"/>
  <c r="Q2007"/>
  <c r="D2000"/>
  <c r="E2000"/>
  <c r="F2000"/>
  <c r="G2000"/>
  <c r="H2000"/>
  <c r="I2000"/>
  <c r="J2000"/>
  <c r="K2000"/>
  <c r="L2000"/>
  <c r="M2000"/>
  <c r="N2000"/>
  <c r="O2000"/>
  <c r="P2000"/>
  <c r="Q2000"/>
  <c r="D1992"/>
  <c r="E1992"/>
  <c r="F1992"/>
  <c r="G1992"/>
  <c r="H1992"/>
  <c r="I1992"/>
  <c r="J1992"/>
  <c r="K1992"/>
  <c r="L1992"/>
  <c r="M1992"/>
  <c r="N1992"/>
  <c r="O1992"/>
  <c r="P1992"/>
  <c r="Q1992"/>
  <c r="D1987"/>
  <c r="E1987"/>
  <c r="F1987"/>
  <c r="G1987"/>
  <c r="H1987"/>
  <c r="I1987"/>
  <c r="J1987"/>
  <c r="K1987"/>
  <c r="L1987"/>
  <c r="M1987"/>
  <c r="N1987"/>
  <c r="O1987"/>
  <c r="P1987"/>
  <c r="Q1987"/>
  <c r="D1974"/>
  <c r="E1974"/>
  <c r="F1974"/>
  <c r="G1974"/>
  <c r="H1974"/>
  <c r="I1974"/>
  <c r="J1974"/>
  <c r="K1974"/>
  <c r="L1974"/>
  <c r="M1974"/>
  <c r="N1974"/>
  <c r="O1974"/>
  <c r="P1974"/>
  <c r="Q1974"/>
  <c r="D1970"/>
  <c r="E1970"/>
  <c r="F1970"/>
  <c r="G1970"/>
  <c r="H1970"/>
  <c r="I1970"/>
  <c r="J1970"/>
  <c r="K1970"/>
  <c r="L1970"/>
  <c r="M1970"/>
  <c r="N1970"/>
  <c r="O1970"/>
  <c r="P1970"/>
  <c r="Q1970"/>
  <c r="D1958"/>
  <c r="E1958"/>
  <c r="F1958"/>
  <c r="G1958"/>
  <c r="H1958"/>
  <c r="I1958"/>
  <c r="J1958"/>
  <c r="K1958"/>
  <c r="L1958"/>
  <c r="M1958"/>
  <c r="N1958"/>
  <c r="O1958"/>
  <c r="P1958"/>
  <c r="Q1958"/>
  <c r="D1939"/>
  <c r="E1939"/>
  <c r="F1939"/>
  <c r="G1939"/>
  <c r="H1939"/>
  <c r="I1939"/>
  <c r="J1939"/>
  <c r="K1939"/>
  <c r="L1939"/>
  <c r="M1939"/>
  <c r="N1939"/>
  <c r="O1939"/>
  <c r="P1939"/>
  <c r="Q1939"/>
  <c r="D1932"/>
  <c r="E1932"/>
  <c r="F1932"/>
  <c r="G1932"/>
  <c r="H1932"/>
  <c r="I1932"/>
  <c r="J1932"/>
  <c r="K1932"/>
  <c r="L1932"/>
  <c r="M1932"/>
  <c r="N1932"/>
  <c r="O1932"/>
  <c r="P1932"/>
  <c r="Q1932"/>
  <c r="D1913"/>
  <c r="E1913"/>
  <c r="F1913"/>
  <c r="G1913"/>
  <c r="H1913"/>
  <c r="I1913"/>
  <c r="J1913"/>
  <c r="K1913"/>
  <c r="L1913"/>
  <c r="M1913"/>
  <c r="N1913"/>
  <c r="O1913"/>
  <c r="P1913"/>
  <c r="Q1913"/>
  <c r="D1899"/>
  <c r="E1899"/>
  <c r="F1899"/>
  <c r="G1899"/>
  <c r="H1899"/>
  <c r="I1899"/>
  <c r="J1899"/>
  <c r="K1899"/>
  <c r="L1899"/>
  <c r="M1899"/>
  <c r="N1899"/>
  <c r="O1899"/>
  <c r="P1899"/>
  <c r="Q1899"/>
  <c r="D1889"/>
  <c r="E1889"/>
  <c r="F1889"/>
  <c r="G1889"/>
  <c r="H1889"/>
  <c r="I1889"/>
  <c r="J1889"/>
  <c r="K1889"/>
  <c r="L1889"/>
  <c r="M1889"/>
  <c r="N1889"/>
  <c r="O1889"/>
  <c r="P1889"/>
  <c r="Q1889"/>
  <c r="D1885"/>
  <c r="E1885"/>
  <c r="F1885"/>
  <c r="G1885"/>
  <c r="H1885"/>
  <c r="I1885"/>
  <c r="J1885"/>
  <c r="K1885"/>
  <c r="L1885"/>
  <c r="M1885"/>
  <c r="N1885"/>
  <c r="O1885"/>
  <c r="P1885"/>
  <c r="Q1885"/>
  <c r="D1877"/>
  <c r="E1877"/>
  <c r="F1877"/>
  <c r="G1877"/>
  <c r="H1877"/>
  <c r="I1877"/>
  <c r="J1877"/>
  <c r="K1877"/>
  <c r="L1877"/>
  <c r="M1877"/>
  <c r="N1877"/>
  <c r="O1877"/>
  <c r="P1877"/>
  <c r="Q1877"/>
  <c r="D1842"/>
  <c r="E1842"/>
  <c r="F1842"/>
  <c r="G1842"/>
  <c r="H1842"/>
  <c r="I1842"/>
  <c r="J1842"/>
  <c r="K1842"/>
  <c r="L1842"/>
  <c r="M1842"/>
  <c r="N1842"/>
  <c r="O1842"/>
  <c r="P1842"/>
  <c r="Q1842"/>
  <c r="E1829"/>
  <c r="F1829"/>
  <c r="G1829"/>
  <c r="I1829"/>
  <c r="J1829"/>
  <c r="K1829"/>
  <c r="M1829"/>
  <c r="N1829"/>
  <c r="O1829"/>
  <c r="Q1829"/>
  <c r="D1816"/>
  <c r="E1816"/>
  <c r="F1816"/>
  <c r="G1816"/>
  <c r="H1816"/>
  <c r="I1816"/>
  <c r="J1816"/>
  <c r="K1816"/>
  <c r="L1816"/>
  <c r="M1816"/>
  <c r="N1816"/>
  <c r="O1816"/>
  <c r="P1816"/>
  <c r="Q1816"/>
  <c r="D1761"/>
  <c r="E1761"/>
  <c r="F1761"/>
  <c r="G1761"/>
  <c r="H1761"/>
  <c r="I1761"/>
  <c r="J1761"/>
  <c r="K1761"/>
  <c r="L1761"/>
  <c r="M1761"/>
  <c r="N1761"/>
  <c r="O1761"/>
  <c r="P1761"/>
  <c r="Q1761"/>
  <c r="D1752"/>
  <c r="E1752"/>
  <c r="F1752"/>
  <c r="G1752"/>
  <c r="H1752"/>
  <c r="I1752"/>
  <c r="J1752"/>
  <c r="K1752"/>
  <c r="L1752"/>
  <c r="M1752"/>
  <c r="N1752"/>
  <c r="O1752"/>
  <c r="P1752"/>
  <c r="Q1752"/>
  <c r="D1700"/>
  <c r="E1700"/>
  <c r="F1700"/>
  <c r="G1700"/>
  <c r="H1700"/>
  <c r="I1700"/>
  <c r="J1700"/>
  <c r="K1700"/>
  <c r="L1700"/>
  <c r="M1700"/>
  <c r="N1700"/>
  <c r="O1700"/>
  <c r="P1700"/>
  <c r="Q1700"/>
  <c r="D1673"/>
  <c r="E1673"/>
  <c r="F1673"/>
  <c r="G1673"/>
  <c r="H1673"/>
  <c r="I1673"/>
  <c r="J1673"/>
  <c r="K1673"/>
  <c r="L1673"/>
  <c r="M1673"/>
  <c r="N1673"/>
  <c r="O1673"/>
  <c r="P1673"/>
  <c r="Q1673"/>
  <c r="D1648"/>
  <c r="E1648"/>
  <c r="F1648"/>
  <c r="G1648"/>
  <c r="H1648"/>
  <c r="I1648"/>
  <c r="J1648"/>
  <c r="K1648"/>
  <c r="L1648"/>
  <c r="M1648"/>
  <c r="N1648"/>
  <c r="O1648"/>
  <c r="P1648"/>
  <c r="Q1648"/>
  <c r="D1613"/>
  <c r="E1613"/>
  <c r="F1613"/>
  <c r="G1613"/>
  <c r="H1613"/>
  <c r="I1613"/>
  <c r="J1613"/>
  <c r="K1613"/>
  <c r="L1613"/>
  <c r="M1613"/>
  <c r="N1613"/>
  <c r="O1613"/>
  <c r="P1613"/>
  <c r="Q1613"/>
  <c r="D1600"/>
  <c r="E1600"/>
  <c r="F1600"/>
  <c r="G1600"/>
  <c r="H1600"/>
  <c r="I1600"/>
  <c r="J1600"/>
  <c r="K1600"/>
  <c r="L1600"/>
  <c r="M1600"/>
  <c r="N1600"/>
  <c r="O1600"/>
  <c r="P1600"/>
  <c r="Q1600"/>
  <c r="D1595"/>
  <c r="E1595"/>
  <c r="F1595"/>
  <c r="G1595"/>
  <c r="H1595"/>
  <c r="I1595"/>
  <c r="J1595"/>
  <c r="K1595"/>
  <c r="L1595"/>
  <c r="M1595"/>
  <c r="N1595"/>
  <c r="O1595"/>
  <c r="P1595"/>
  <c r="Q1595"/>
  <c r="D1561"/>
  <c r="E1561"/>
  <c r="F1561"/>
  <c r="G1561"/>
  <c r="H1561"/>
  <c r="I1561"/>
  <c r="J1561"/>
  <c r="K1561"/>
  <c r="L1561"/>
  <c r="M1561"/>
  <c r="N1561"/>
  <c r="O1561"/>
  <c r="P1561"/>
  <c r="Q1561"/>
  <c r="D1552"/>
  <c r="E1552"/>
  <c r="F1552"/>
  <c r="G1552"/>
  <c r="H1552"/>
  <c r="I1552"/>
  <c r="J1552"/>
  <c r="K1552"/>
  <c r="L1552"/>
  <c r="M1552"/>
  <c r="N1552"/>
  <c r="O1552"/>
  <c r="P1552"/>
  <c r="Q1552"/>
  <c r="D1546"/>
  <c r="E1546"/>
  <c r="F1546"/>
  <c r="G1546"/>
  <c r="H1546"/>
  <c r="I1546"/>
  <c r="J1546"/>
  <c r="K1546"/>
  <c r="L1546"/>
  <c r="M1546"/>
  <c r="N1546"/>
  <c r="O1546"/>
  <c r="P1546"/>
  <c r="Q1546"/>
  <c r="D1529"/>
  <c r="E1529"/>
  <c r="F1529"/>
  <c r="G1529"/>
  <c r="H1529"/>
  <c r="I1529"/>
  <c r="J1529"/>
  <c r="K1529"/>
  <c r="L1529"/>
  <c r="M1529"/>
  <c r="N1529"/>
  <c r="O1529"/>
  <c r="P1529"/>
  <c r="Q1529"/>
  <c r="D1510"/>
  <c r="E1510"/>
  <c r="F1510"/>
  <c r="G1510"/>
  <c r="H1510"/>
  <c r="I1510"/>
  <c r="J1510"/>
  <c r="K1510"/>
  <c r="L1510"/>
  <c r="M1510"/>
  <c r="N1510"/>
  <c r="O1510"/>
  <c r="P1510"/>
  <c r="Q1510"/>
  <c r="Q1500"/>
  <c r="D1500"/>
  <c r="E1500"/>
  <c r="F1500"/>
  <c r="G1500"/>
  <c r="H1500"/>
  <c r="I1500"/>
  <c r="J1500"/>
  <c r="K1500"/>
  <c r="M1500"/>
  <c r="O1500"/>
  <c r="E1464"/>
  <c r="F1464"/>
  <c r="I1464"/>
  <c r="J1464"/>
  <c r="K1464"/>
  <c r="O1464"/>
  <c r="P1464"/>
  <c r="Q1464"/>
  <c r="D1439"/>
  <c r="E1439"/>
  <c r="F1439"/>
  <c r="G1439"/>
  <c r="H1439"/>
  <c r="I1439"/>
  <c r="J1439"/>
  <c r="K1439"/>
  <c r="L1439"/>
  <c r="M1439"/>
  <c r="N1439"/>
  <c r="O1439"/>
  <c r="P1439"/>
  <c r="Q1439"/>
  <c r="D1423"/>
  <c r="E1423"/>
  <c r="F1423"/>
  <c r="G1423"/>
  <c r="H1423"/>
  <c r="I1423"/>
  <c r="J1423"/>
  <c r="K1423"/>
  <c r="L1423"/>
  <c r="M1423"/>
  <c r="N1423"/>
  <c r="O1423"/>
  <c r="P1423"/>
  <c r="Q1423"/>
  <c r="D1399"/>
  <c r="E1399"/>
  <c r="F1399"/>
  <c r="G1399"/>
  <c r="H1399"/>
  <c r="I1399"/>
  <c r="J1399"/>
  <c r="K1399"/>
  <c r="L1399"/>
  <c r="M1399"/>
  <c r="N1399"/>
  <c r="O1399"/>
  <c r="P1399"/>
  <c r="Q1399"/>
  <c r="D1387"/>
  <c r="E1387"/>
  <c r="F1387"/>
  <c r="G1387"/>
  <c r="H1387"/>
  <c r="I1387"/>
  <c r="J1387"/>
  <c r="K1387"/>
  <c r="L1387"/>
  <c r="M1387"/>
  <c r="N1387"/>
  <c r="O1387"/>
  <c r="P1387"/>
  <c r="Q1387"/>
  <c r="D1372"/>
  <c r="E1372"/>
  <c r="F1372"/>
  <c r="G1372"/>
  <c r="H1372"/>
  <c r="I1372"/>
  <c r="J1372"/>
  <c r="M1372"/>
  <c r="N1372"/>
  <c r="O1372"/>
  <c r="P1372"/>
  <c r="Q1372"/>
  <c r="D1365"/>
  <c r="E1365"/>
  <c r="F1365"/>
  <c r="G1365"/>
  <c r="H1365"/>
  <c r="I1365"/>
  <c r="J1365"/>
  <c r="K1365"/>
  <c r="L1365"/>
  <c r="M1365"/>
  <c r="N1365"/>
  <c r="O1365"/>
  <c r="P1365"/>
  <c r="Q1365"/>
  <c r="D1358"/>
  <c r="E1358"/>
  <c r="F1358"/>
  <c r="G1358"/>
  <c r="H1358"/>
  <c r="I1358"/>
  <c r="J1358"/>
  <c r="K1358"/>
  <c r="L1358"/>
  <c r="M1358"/>
  <c r="N1358"/>
  <c r="O1358"/>
  <c r="P1358"/>
  <c r="Q1358"/>
  <c r="D1326"/>
  <c r="E1326"/>
  <c r="F1326"/>
  <c r="G1326"/>
  <c r="H1326"/>
  <c r="I1326"/>
  <c r="J1326"/>
  <c r="K1326"/>
  <c r="L1326"/>
  <c r="M1326"/>
  <c r="N1326"/>
  <c r="O1326"/>
  <c r="P1326"/>
  <c r="Q1326"/>
  <c r="D1321"/>
  <c r="E1321"/>
  <c r="F1321"/>
  <c r="G1321"/>
  <c r="H1321"/>
  <c r="I1321"/>
  <c r="J1321"/>
  <c r="K1321"/>
  <c r="L1321"/>
  <c r="M1321"/>
  <c r="N1321"/>
  <c r="O1321"/>
  <c r="P1321"/>
  <c r="Q1321"/>
  <c r="D1312"/>
  <c r="E1312"/>
  <c r="F1312"/>
  <c r="G1312"/>
  <c r="H1312"/>
  <c r="I1312"/>
  <c r="J1312"/>
  <c r="K1312"/>
  <c r="L1312"/>
  <c r="M1312"/>
  <c r="N1312"/>
  <c r="O1312"/>
  <c r="P1312"/>
  <c r="Q1312"/>
  <c r="D1295"/>
  <c r="E1295"/>
  <c r="F1295"/>
  <c r="G1295"/>
  <c r="H1295"/>
  <c r="I1295"/>
  <c r="J1295"/>
  <c r="K1295"/>
  <c r="L1295"/>
  <c r="M1295"/>
  <c r="N1295"/>
  <c r="O1295"/>
  <c r="P1295"/>
  <c r="Q1295"/>
  <c r="D1282"/>
  <c r="E1282"/>
  <c r="F1282"/>
  <c r="G1282"/>
  <c r="H1282"/>
  <c r="I1282"/>
  <c r="J1282"/>
  <c r="K1282"/>
  <c r="L1282"/>
  <c r="M1282"/>
  <c r="N1282"/>
  <c r="O1282"/>
  <c r="P1282"/>
  <c r="Q1282"/>
  <c r="D1227"/>
  <c r="E1227"/>
  <c r="F1227"/>
  <c r="G1227"/>
  <c r="H1227"/>
  <c r="I1227"/>
  <c r="J1227"/>
  <c r="K1227"/>
  <c r="L1227"/>
  <c r="M1227"/>
  <c r="N1227"/>
  <c r="O1227"/>
  <c r="P1227"/>
  <c r="Q1227"/>
  <c r="D1216"/>
  <c r="E1216"/>
  <c r="F1216"/>
  <c r="G1216"/>
  <c r="H1216"/>
  <c r="I1216"/>
  <c r="J1216"/>
  <c r="K1216"/>
  <c r="L1216"/>
  <c r="M1216"/>
  <c r="N1216"/>
  <c r="O1216"/>
  <c r="P1216"/>
  <c r="Q1216"/>
  <c r="D1195"/>
  <c r="E1195"/>
  <c r="F1195"/>
  <c r="G1195"/>
  <c r="H1195"/>
  <c r="I1195"/>
  <c r="J1195"/>
  <c r="K1195"/>
  <c r="L1195"/>
  <c r="M1195"/>
  <c r="N1195"/>
  <c r="O1195"/>
  <c r="P1195"/>
  <c r="Q1195"/>
  <c r="D1183"/>
  <c r="E1183"/>
  <c r="F1183"/>
  <c r="G1183"/>
  <c r="I1183"/>
  <c r="J1183"/>
  <c r="K1183"/>
  <c r="M1183"/>
  <c r="N1183"/>
  <c r="O1183"/>
  <c r="Q1183"/>
  <c r="D1155"/>
  <c r="E1155"/>
  <c r="F1155"/>
  <c r="G1155"/>
  <c r="H1155"/>
  <c r="I1155"/>
  <c r="J1155"/>
  <c r="K1155"/>
  <c r="L1155"/>
  <c r="M1155"/>
  <c r="N1155"/>
  <c r="O1155"/>
  <c r="P1155"/>
  <c r="Q1155"/>
  <c r="D1138"/>
  <c r="E1138"/>
  <c r="F1138"/>
  <c r="G1138"/>
  <c r="H1138"/>
  <c r="I1138"/>
  <c r="J1138"/>
  <c r="K1138"/>
  <c r="L1138"/>
  <c r="M1138"/>
  <c r="N1138"/>
  <c r="O1138"/>
  <c r="P1138"/>
  <c r="Q1138"/>
  <c r="D1086"/>
  <c r="E1086"/>
  <c r="F1086"/>
  <c r="G1086"/>
  <c r="H1086"/>
  <c r="I1086"/>
  <c r="J1086"/>
  <c r="K1086"/>
  <c r="L1086"/>
  <c r="M1086"/>
  <c r="N1086"/>
  <c r="O1086"/>
  <c r="P1086"/>
  <c r="Q1086"/>
  <c r="D831"/>
  <c r="E831"/>
  <c r="F831"/>
  <c r="G831"/>
  <c r="H831"/>
  <c r="I831"/>
  <c r="J831"/>
  <c r="K831"/>
  <c r="L831"/>
  <c r="M831"/>
  <c r="N831"/>
  <c r="O831"/>
  <c r="P831"/>
  <c r="Q831"/>
  <c r="D639"/>
  <c r="E639"/>
  <c r="F639"/>
  <c r="G639"/>
  <c r="H639"/>
  <c r="I639"/>
  <c r="J639"/>
  <c r="K639"/>
  <c r="L639"/>
  <c r="M639"/>
  <c r="N639"/>
  <c r="O639"/>
  <c r="P639"/>
  <c r="Q639"/>
  <c r="D504"/>
  <c r="E504"/>
  <c r="F504"/>
  <c r="G504"/>
  <c r="H504"/>
  <c r="I504"/>
  <c r="J504"/>
  <c r="K504"/>
  <c r="L504"/>
  <c r="M504"/>
  <c r="N504"/>
  <c r="O504"/>
  <c r="P504"/>
  <c r="Q504"/>
  <c r="D425"/>
  <c r="E425"/>
  <c r="F425"/>
  <c r="G425"/>
  <c r="H425"/>
  <c r="I425"/>
  <c r="J425"/>
  <c r="K425"/>
  <c r="L425"/>
  <c r="M425"/>
  <c r="N425"/>
  <c r="O425"/>
  <c r="P425"/>
  <c r="Q425"/>
  <c r="D353"/>
  <c r="E353"/>
  <c r="F353"/>
  <c r="G353"/>
  <c r="H353"/>
  <c r="I353"/>
  <c r="J353"/>
  <c r="K353"/>
  <c r="L353"/>
  <c r="M353"/>
  <c r="N353"/>
  <c r="O353"/>
  <c r="P353"/>
  <c r="Q353"/>
  <c r="D28"/>
  <c r="E28"/>
  <c r="F28"/>
  <c r="G28"/>
  <c r="H28"/>
  <c r="I28"/>
  <c r="J28"/>
  <c r="K28"/>
  <c r="L28"/>
  <c r="M28"/>
  <c r="N28"/>
  <c r="O28"/>
  <c r="P28"/>
  <c r="Q28"/>
  <c r="D2032"/>
  <c r="E2032"/>
  <c r="F2032"/>
  <c r="G2032"/>
  <c r="H2032"/>
  <c r="I2032"/>
  <c r="J2032"/>
  <c r="K2032"/>
  <c r="L2032"/>
  <c r="M2032"/>
  <c r="N2032"/>
  <c r="O2032"/>
  <c r="P2032"/>
  <c r="Q2032"/>
  <c r="D2021"/>
  <c r="E2021"/>
  <c r="F2021"/>
  <c r="G2021"/>
  <c r="H2021"/>
  <c r="I2021"/>
  <c r="J2021"/>
  <c r="K2021"/>
  <c r="L2021"/>
  <c r="M2021"/>
  <c r="N2021"/>
  <c r="O2021"/>
  <c r="P2021"/>
  <c r="Q2021"/>
  <c r="D2013"/>
  <c r="E2013"/>
  <c r="F2013"/>
  <c r="G2013"/>
  <c r="H2013"/>
  <c r="I2013"/>
  <c r="J2013"/>
  <c r="K2013"/>
  <c r="L2013"/>
  <c r="M2013"/>
  <c r="N2013"/>
  <c r="O2013"/>
  <c r="P2013"/>
  <c r="Q2013"/>
  <c r="D2004"/>
  <c r="E2004"/>
  <c r="F2004"/>
  <c r="G2004"/>
  <c r="H2004"/>
  <c r="I2004"/>
  <c r="J2004"/>
  <c r="K2004"/>
  <c r="L2004"/>
  <c r="M2004"/>
  <c r="N2004"/>
  <c r="O2004"/>
  <c r="P2004"/>
  <c r="Q2004"/>
  <c r="D1998"/>
  <c r="E1998"/>
  <c r="F1998"/>
  <c r="G1998"/>
  <c r="H1998"/>
  <c r="I1998"/>
  <c r="J1998"/>
  <c r="K1998"/>
  <c r="L1998"/>
  <c r="M1998"/>
  <c r="N1998"/>
  <c r="O1998"/>
  <c r="P1998"/>
  <c r="Q1998"/>
  <c r="D1990"/>
  <c r="E1990"/>
  <c r="F1990"/>
  <c r="G1990"/>
  <c r="H1990"/>
  <c r="I1990"/>
  <c r="J1990"/>
  <c r="K1990"/>
  <c r="L1990"/>
  <c r="M1990"/>
  <c r="N1990"/>
  <c r="O1990"/>
  <c r="P1990"/>
  <c r="Q1990"/>
  <c r="D1983"/>
  <c r="E1983"/>
  <c r="F1983"/>
  <c r="G1983"/>
  <c r="H1983"/>
  <c r="I1983"/>
  <c r="J1983"/>
  <c r="K1983"/>
  <c r="L1983"/>
  <c r="M1983"/>
  <c r="N1983"/>
  <c r="O1983"/>
  <c r="P1983"/>
  <c r="Q1983"/>
  <c r="D1965"/>
  <c r="E1965"/>
  <c r="F1965"/>
  <c r="G1965"/>
  <c r="H1965"/>
  <c r="I1965"/>
  <c r="J1965"/>
  <c r="K1965"/>
  <c r="L1965"/>
  <c r="M1965"/>
  <c r="N1965"/>
  <c r="O1965"/>
  <c r="P1965"/>
  <c r="Q1965"/>
  <c r="D1956"/>
  <c r="E1956"/>
  <c r="F1956"/>
  <c r="G1956"/>
  <c r="H1956"/>
  <c r="I1956"/>
  <c r="J1956"/>
  <c r="K1956"/>
  <c r="L1956"/>
  <c r="M1956"/>
  <c r="N1956"/>
  <c r="O1956"/>
  <c r="P1956"/>
  <c r="Q1956"/>
  <c r="D1936"/>
  <c r="E1936"/>
  <c r="F1936"/>
  <c r="G1936"/>
  <c r="H1936"/>
  <c r="I1936"/>
  <c r="J1936"/>
  <c r="K1936"/>
  <c r="L1936"/>
  <c r="M1936"/>
  <c r="N1936"/>
  <c r="O1936"/>
  <c r="P1936"/>
  <c r="Q1936"/>
  <c r="D1908"/>
  <c r="E1908"/>
  <c r="F1908"/>
  <c r="G1908"/>
  <c r="H1908"/>
  <c r="I1908"/>
  <c r="J1908"/>
  <c r="K1908"/>
  <c r="L1908"/>
  <c r="M1908"/>
  <c r="N1908"/>
  <c r="O1908"/>
  <c r="P1908"/>
  <c r="Q1908"/>
  <c r="D1897"/>
  <c r="E1897"/>
  <c r="F1897"/>
  <c r="G1897"/>
  <c r="H1897"/>
  <c r="I1897"/>
  <c r="J1897"/>
  <c r="K1897"/>
  <c r="L1897"/>
  <c r="M1897"/>
  <c r="N1897"/>
  <c r="O1897"/>
  <c r="P1897"/>
  <c r="Q1897"/>
  <c r="D1883"/>
  <c r="E1883"/>
  <c r="F1883"/>
  <c r="G1883"/>
  <c r="H1883"/>
  <c r="I1883"/>
  <c r="J1883"/>
  <c r="K1883"/>
  <c r="L1883"/>
  <c r="M1883"/>
  <c r="N1883"/>
  <c r="O1883"/>
  <c r="P1883"/>
  <c r="Q1883"/>
  <c r="D1869"/>
  <c r="E1869"/>
  <c r="F1869"/>
  <c r="G1869"/>
  <c r="H1869"/>
  <c r="I1869"/>
  <c r="J1869"/>
  <c r="K1869"/>
  <c r="L1869"/>
  <c r="M1869"/>
  <c r="N1869"/>
  <c r="O1869"/>
  <c r="P1869"/>
  <c r="Q1869"/>
  <c r="D1840"/>
  <c r="E1840"/>
  <c r="F1840"/>
  <c r="G1840"/>
  <c r="H1840"/>
  <c r="I1840"/>
  <c r="J1840"/>
  <c r="K1840"/>
  <c r="L1840"/>
  <c r="M1840"/>
  <c r="N1840"/>
  <c r="O1840"/>
  <c r="P1840"/>
  <c r="Q1840"/>
  <c r="D1825"/>
  <c r="E1825"/>
  <c r="F1825"/>
  <c r="G1825"/>
  <c r="I1825"/>
  <c r="J1825"/>
  <c r="K1825"/>
  <c r="L1825"/>
  <c r="M1825"/>
  <c r="N1825"/>
  <c r="O1825"/>
  <c r="P1825"/>
  <c r="Q1825"/>
  <c r="D1811"/>
  <c r="E1811"/>
  <c r="F1811"/>
  <c r="G1811"/>
  <c r="H1811"/>
  <c r="I1811"/>
  <c r="J1811"/>
  <c r="K1811"/>
  <c r="L1811"/>
  <c r="M1811"/>
  <c r="N1811"/>
  <c r="O1811"/>
  <c r="P1811"/>
  <c r="Q1811"/>
  <c r="D1759"/>
  <c r="E1759"/>
  <c r="F1759"/>
  <c r="G1759"/>
  <c r="H1759"/>
  <c r="I1759"/>
  <c r="J1759"/>
  <c r="K1759"/>
  <c r="L1759"/>
  <c r="M1759"/>
  <c r="N1759"/>
  <c r="O1759"/>
  <c r="P1759"/>
  <c r="Q1759"/>
  <c r="D1750"/>
  <c r="E1750"/>
  <c r="F1750"/>
  <c r="G1750"/>
  <c r="H1750"/>
  <c r="I1750"/>
  <c r="J1750"/>
  <c r="K1750"/>
  <c r="L1750"/>
  <c r="M1750"/>
  <c r="N1750"/>
  <c r="O1750"/>
  <c r="P1750"/>
  <c r="Q1750"/>
  <c r="D1695"/>
  <c r="E1695"/>
  <c r="F1695"/>
  <c r="G1695"/>
  <c r="H1695"/>
  <c r="I1695"/>
  <c r="J1695"/>
  <c r="K1695"/>
  <c r="L1695"/>
  <c r="M1695"/>
  <c r="N1695"/>
  <c r="O1695"/>
  <c r="P1695"/>
  <c r="Q1695"/>
  <c r="D1690"/>
  <c r="E1690"/>
  <c r="F1690"/>
  <c r="G1690"/>
  <c r="H1690"/>
  <c r="I1690"/>
  <c r="J1690"/>
  <c r="K1690"/>
  <c r="L1690"/>
  <c r="M1690"/>
  <c r="N1690"/>
  <c r="O1690"/>
  <c r="P1690"/>
  <c r="Q1690"/>
  <c r="D1671"/>
  <c r="E1671"/>
  <c r="F1671"/>
  <c r="G1671"/>
  <c r="H1671"/>
  <c r="I1671"/>
  <c r="J1671"/>
  <c r="K1671"/>
  <c r="L1671"/>
  <c r="M1671"/>
  <c r="N1671"/>
  <c r="O1671"/>
  <c r="P1671"/>
  <c r="Q1671"/>
  <c r="D1644"/>
  <c r="E1644"/>
  <c r="F1644"/>
  <c r="G1644"/>
  <c r="H1644"/>
  <c r="I1644"/>
  <c r="J1644"/>
  <c r="K1644"/>
  <c r="L1644"/>
  <c r="M1644"/>
  <c r="N1644"/>
  <c r="O1644"/>
  <c r="P1644"/>
  <c r="Q1644"/>
  <c r="D1608"/>
  <c r="E1608"/>
  <c r="F1608"/>
  <c r="G1608"/>
  <c r="H1608"/>
  <c r="I1608"/>
  <c r="J1608"/>
  <c r="K1608"/>
  <c r="L1608"/>
  <c r="M1608"/>
  <c r="N1608"/>
  <c r="O1608"/>
  <c r="P1608"/>
  <c r="Q1608"/>
  <c r="D1598"/>
  <c r="E1598"/>
  <c r="F1598"/>
  <c r="G1598"/>
  <c r="H1598"/>
  <c r="I1598"/>
  <c r="J1598"/>
  <c r="K1598"/>
  <c r="L1598"/>
  <c r="M1598"/>
  <c r="N1598"/>
  <c r="O1598"/>
  <c r="P1598"/>
  <c r="Q1598"/>
  <c r="D1593"/>
  <c r="E1593"/>
  <c r="F1593"/>
  <c r="G1593"/>
  <c r="H1593"/>
  <c r="I1593"/>
  <c r="J1593"/>
  <c r="K1593"/>
  <c r="L1593"/>
  <c r="M1593"/>
  <c r="N1593"/>
  <c r="O1593"/>
  <c r="P1593"/>
  <c r="Q1593"/>
  <c r="D1556"/>
  <c r="E1556"/>
  <c r="F1556"/>
  <c r="G1556"/>
  <c r="H1556"/>
  <c r="I1556"/>
  <c r="J1556"/>
  <c r="K1556"/>
  <c r="L1556"/>
  <c r="M1556"/>
  <c r="N1556"/>
  <c r="O1556"/>
  <c r="P1556"/>
  <c r="Q1556"/>
  <c r="D1550"/>
  <c r="E1550"/>
  <c r="F1550"/>
  <c r="G1550"/>
  <c r="H1550"/>
  <c r="I1550"/>
  <c r="J1550"/>
  <c r="K1550"/>
  <c r="L1550"/>
  <c r="M1550"/>
  <c r="N1550"/>
  <c r="O1550"/>
  <c r="P1550"/>
  <c r="Q1550"/>
  <c r="D1544"/>
  <c r="E1544"/>
  <c r="F1544"/>
  <c r="G1544"/>
  <c r="H1544"/>
  <c r="I1544"/>
  <c r="J1544"/>
  <c r="K1544"/>
  <c r="L1544"/>
  <c r="M1544"/>
  <c r="N1544"/>
  <c r="O1544"/>
  <c r="P1544"/>
  <c r="Q1544"/>
  <c r="D1527"/>
  <c r="E1527"/>
  <c r="F1527"/>
  <c r="G1527"/>
  <c r="H1527"/>
  <c r="I1527"/>
  <c r="J1527"/>
  <c r="K1527"/>
  <c r="L1527"/>
  <c r="M1527"/>
  <c r="N1527"/>
  <c r="O1527"/>
  <c r="P1527"/>
  <c r="Q1527"/>
  <c r="D1508"/>
  <c r="E1508"/>
  <c r="F1508"/>
  <c r="G1508"/>
  <c r="H1508"/>
  <c r="I1508"/>
  <c r="J1508"/>
  <c r="K1508"/>
  <c r="L1508"/>
  <c r="M1508"/>
  <c r="N1508"/>
  <c r="O1508"/>
  <c r="P1508"/>
  <c r="Q1508"/>
  <c r="D1498"/>
  <c r="E1498"/>
  <c r="F1498"/>
  <c r="G1498"/>
  <c r="H1498"/>
  <c r="I1498"/>
  <c r="J1498"/>
  <c r="K1498"/>
  <c r="L1498"/>
  <c r="M1498"/>
  <c r="N1498"/>
  <c r="O1498"/>
  <c r="Q1498"/>
  <c r="D1450"/>
  <c r="E1450"/>
  <c r="F1450"/>
  <c r="G1450"/>
  <c r="H1450"/>
  <c r="I1450"/>
  <c r="J1450"/>
  <c r="K1450"/>
  <c r="M1450"/>
  <c r="N1450"/>
  <c r="O1450"/>
  <c r="P1450"/>
  <c r="Q1450"/>
  <c r="D677"/>
  <c r="E677"/>
  <c r="F677"/>
  <c r="G677"/>
  <c r="H677"/>
  <c r="I677"/>
  <c r="J677"/>
  <c r="K677"/>
  <c r="L677"/>
  <c r="M677"/>
  <c r="N677"/>
  <c r="O677"/>
  <c r="P677"/>
  <c r="Q677"/>
  <c r="D1079"/>
  <c r="E1079"/>
  <c r="F1079"/>
  <c r="G1079"/>
  <c r="H1079"/>
  <c r="I1079"/>
  <c r="J1079"/>
  <c r="K1079"/>
  <c r="L1079"/>
  <c r="M1079"/>
  <c r="N1079"/>
  <c r="O1079"/>
  <c r="P1079"/>
  <c r="Q1079"/>
  <c r="D1370"/>
  <c r="E1370"/>
  <c r="F1370"/>
  <c r="G1370"/>
  <c r="H1370"/>
  <c r="I1370"/>
  <c r="J1370"/>
  <c r="K1370"/>
  <c r="L1370"/>
  <c r="M1370"/>
  <c r="N1370"/>
  <c r="O1370"/>
  <c r="P1370"/>
  <c r="Q1370"/>
  <c r="D1436"/>
  <c r="E1436"/>
  <c r="F1436"/>
  <c r="G1436"/>
  <c r="H1436"/>
  <c r="I1436"/>
  <c r="J1436"/>
  <c r="K1436"/>
  <c r="L1436"/>
  <c r="M1436"/>
  <c r="N1436"/>
  <c r="O1436"/>
  <c r="P1436"/>
  <c r="Q1436"/>
  <c r="D1421"/>
  <c r="E1421"/>
  <c r="F1421"/>
  <c r="G1421"/>
  <c r="H1421"/>
  <c r="I1421"/>
  <c r="J1421"/>
  <c r="K1421"/>
  <c r="L1421"/>
  <c r="M1421"/>
  <c r="N1421"/>
  <c r="O1421"/>
  <c r="P1421"/>
  <c r="Q1421"/>
  <c r="D1396"/>
  <c r="E1396"/>
  <c r="F1396"/>
  <c r="G1396"/>
  <c r="H1396"/>
  <c r="I1396"/>
  <c r="J1396"/>
  <c r="K1396"/>
  <c r="L1396"/>
  <c r="M1396"/>
  <c r="N1396"/>
  <c r="O1396"/>
  <c r="P1396"/>
  <c r="Q1396"/>
  <c r="Q1363"/>
  <c r="D1363"/>
  <c r="E1363"/>
  <c r="F1363"/>
  <c r="G1363"/>
  <c r="H1363"/>
  <c r="I1363"/>
  <c r="J1363"/>
  <c r="K1363"/>
  <c r="L1363"/>
  <c r="M1363"/>
  <c r="N1363"/>
  <c r="O1363"/>
  <c r="P1363"/>
  <c r="D1356"/>
  <c r="E1356"/>
  <c r="F1356"/>
  <c r="G1356"/>
  <c r="H1356"/>
  <c r="I1356"/>
  <c r="J1356"/>
  <c r="K1356"/>
  <c r="L1356"/>
  <c r="M1356"/>
  <c r="N1356"/>
  <c r="O1356"/>
  <c r="P1356"/>
  <c r="Q1356"/>
  <c r="D1324"/>
  <c r="E1324"/>
  <c r="F1324"/>
  <c r="G1324"/>
  <c r="H1324"/>
  <c r="I1324"/>
  <c r="J1324"/>
  <c r="K1324"/>
  <c r="L1324"/>
  <c r="M1324"/>
  <c r="N1324"/>
  <c r="O1324"/>
  <c r="P1324"/>
  <c r="Q1324"/>
  <c r="D1310"/>
  <c r="E1310"/>
  <c r="F1310"/>
  <c r="G1310"/>
  <c r="H1310"/>
  <c r="I1310"/>
  <c r="J1310"/>
  <c r="K1310"/>
  <c r="L1310"/>
  <c r="M1310"/>
  <c r="N1310"/>
  <c r="O1310"/>
  <c r="P1310"/>
  <c r="Q1310"/>
  <c r="D1292"/>
  <c r="E1292"/>
  <c r="F1292"/>
  <c r="G1292"/>
  <c r="H1292"/>
  <c r="I1292"/>
  <c r="J1292"/>
  <c r="K1292"/>
  <c r="L1292"/>
  <c r="M1292"/>
  <c r="N1292"/>
  <c r="O1292"/>
  <c r="P1292"/>
  <c r="Q1292"/>
  <c r="D1277"/>
  <c r="E1277"/>
  <c r="F1277"/>
  <c r="G1277"/>
  <c r="H1277"/>
  <c r="I1277"/>
  <c r="J1277"/>
  <c r="K1277"/>
  <c r="L1277"/>
  <c r="M1277"/>
  <c r="N1277"/>
  <c r="O1277"/>
  <c r="P1277"/>
  <c r="Q1277"/>
  <c r="D1225"/>
  <c r="E1225"/>
  <c r="F1225"/>
  <c r="G1225"/>
  <c r="H1225"/>
  <c r="I1225"/>
  <c r="J1225"/>
  <c r="K1225"/>
  <c r="L1225"/>
  <c r="M1225"/>
  <c r="N1225"/>
  <c r="O1225"/>
  <c r="P1225"/>
  <c r="Q1225"/>
  <c r="D1214"/>
  <c r="E1214"/>
  <c r="F1214"/>
  <c r="G1214"/>
  <c r="H1214"/>
  <c r="I1214"/>
  <c r="J1214"/>
  <c r="K1214"/>
  <c r="L1214"/>
  <c r="M1214"/>
  <c r="N1214"/>
  <c r="O1214"/>
  <c r="P1214"/>
  <c r="Q1214"/>
  <c r="D1191"/>
  <c r="E1191"/>
  <c r="F1191"/>
  <c r="G1191"/>
  <c r="H1191"/>
  <c r="I1191"/>
  <c r="J1191"/>
  <c r="K1191"/>
  <c r="L1191"/>
  <c r="M1191"/>
  <c r="N1191"/>
  <c r="O1191"/>
  <c r="P1191"/>
  <c r="Q1191"/>
  <c r="D1151"/>
  <c r="E1151"/>
  <c r="F1151"/>
  <c r="G1151"/>
  <c r="H1151"/>
  <c r="I1151"/>
  <c r="J1151"/>
  <c r="K1151"/>
  <c r="L1151"/>
  <c r="M1151"/>
  <c r="N1151"/>
  <c r="O1151"/>
  <c r="P1151"/>
  <c r="Q1151"/>
  <c r="D1130"/>
  <c r="E1130"/>
  <c r="F1130"/>
  <c r="G1130"/>
  <c r="H1130"/>
  <c r="I1130"/>
  <c r="J1130"/>
  <c r="K1130"/>
  <c r="L1130"/>
  <c r="M1130"/>
  <c r="N1130"/>
  <c r="O1130"/>
  <c r="P1130"/>
  <c r="Q1130"/>
  <c r="D798"/>
  <c r="E798"/>
  <c r="F798"/>
  <c r="G798"/>
  <c r="H798"/>
  <c r="I798"/>
  <c r="J798"/>
  <c r="K798"/>
  <c r="L798"/>
  <c r="M798"/>
  <c r="N798"/>
  <c r="O798"/>
  <c r="P798"/>
  <c r="Q798"/>
  <c r="D625"/>
  <c r="E625"/>
  <c r="F625"/>
  <c r="G625"/>
  <c r="H625"/>
  <c r="I625"/>
  <c r="J625"/>
  <c r="K625"/>
  <c r="L625"/>
  <c r="M625"/>
  <c r="N625"/>
  <c r="O625"/>
  <c r="P625"/>
  <c r="Q625"/>
  <c r="D476"/>
  <c r="E476"/>
  <c r="F476"/>
  <c r="G476"/>
  <c r="H476"/>
  <c r="I476"/>
  <c r="J476"/>
  <c r="K476"/>
  <c r="L476"/>
  <c r="M476"/>
  <c r="N476"/>
  <c r="O476"/>
  <c r="P476"/>
  <c r="Q476"/>
  <c r="D417"/>
  <c r="E417"/>
  <c r="F417"/>
  <c r="G417"/>
  <c r="H417"/>
  <c r="I417"/>
  <c r="J417"/>
  <c r="K417"/>
  <c r="L417"/>
  <c r="M417"/>
  <c r="N417"/>
  <c r="O417"/>
  <c r="P417"/>
  <c r="Q417"/>
  <c r="D178"/>
  <c r="E178"/>
  <c r="F178"/>
  <c r="G178"/>
  <c r="H178"/>
  <c r="I178"/>
  <c r="J178"/>
  <c r="K178"/>
  <c r="L178"/>
  <c r="M178"/>
  <c r="N178"/>
  <c r="O178"/>
  <c r="P178"/>
  <c r="Q178"/>
  <c r="D23"/>
  <c r="E23"/>
  <c r="F23"/>
  <c r="G23"/>
  <c r="H23"/>
  <c r="I23"/>
  <c r="J23"/>
  <c r="K23"/>
  <c r="L23"/>
  <c r="M23"/>
  <c r="N23"/>
  <c r="O23"/>
  <c r="P23"/>
  <c r="Q23"/>
  <c r="C1815"/>
  <c r="C1452"/>
  <c r="C2046" l="1"/>
  <c r="C2034"/>
  <c r="C2014"/>
  <c r="C2013" s="1"/>
  <c r="C1995"/>
  <c r="C1988"/>
  <c r="C1987" s="1"/>
  <c r="C1971"/>
  <c r="C1940"/>
  <c r="D1931"/>
  <c r="E1931"/>
  <c r="F1931"/>
  <c r="G1931"/>
  <c r="H1931"/>
  <c r="I1931"/>
  <c r="J1931"/>
  <c r="K1931"/>
  <c r="L1931"/>
  <c r="M1931"/>
  <c r="N1931"/>
  <c r="O1931"/>
  <c r="P1931"/>
  <c r="Q1931"/>
  <c r="D1868"/>
  <c r="E1868"/>
  <c r="F1868"/>
  <c r="G1868"/>
  <c r="H1868"/>
  <c r="I1868"/>
  <c r="J1868"/>
  <c r="K1868"/>
  <c r="L1868"/>
  <c r="M1868"/>
  <c r="N1868"/>
  <c r="O1868"/>
  <c r="P1868"/>
  <c r="Q1868"/>
  <c r="C1870"/>
  <c r="C1871"/>
  <c r="C1872"/>
  <c r="C1873"/>
  <c r="C1874"/>
  <c r="C1875"/>
  <c r="C1754"/>
  <c r="N1694"/>
  <c r="P1694"/>
  <c r="D1694"/>
  <c r="E1694"/>
  <c r="F1694"/>
  <c r="G1694"/>
  <c r="H1694"/>
  <c r="I1694"/>
  <c r="J1694"/>
  <c r="K1694"/>
  <c r="M1694"/>
  <c r="O1694"/>
  <c r="Q1694"/>
  <c r="C1716"/>
  <c r="C1696"/>
  <c r="D1638"/>
  <c r="E1638"/>
  <c r="F1638"/>
  <c r="G1638"/>
  <c r="H1638"/>
  <c r="I1638"/>
  <c r="J1638"/>
  <c r="K1638"/>
  <c r="L1638"/>
  <c r="M1638"/>
  <c r="N1638"/>
  <c r="O1638"/>
  <c r="P1638"/>
  <c r="Q1638"/>
  <c r="C1612"/>
  <c r="C1611"/>
  <c r="N1502"/>
  <c r="L1502"/>
  <c r="C1455"/>
  <c r="L1490"/>
  <c r="C1490" s="1"/>
  <c r="L1487"/>
  <c r="D1487"/>
  <c r="C1434"/>
  <c r="C1433"/>
  <c r="C1432"/>
  <c r="C1431"/>
  <c r="C1430"/>
  <c r="C1429"/>
  <c r="C1428"/>
  <c r="C1427"/>
  <c r="C1426"/>
  <c r="C1425"/>
  <c r="C1424"/>
  <c r="F1369"/>
  <c r="H1369"/>
  <c r="J1369"/>
  <c r="N1369"/>
  <c r="P1369"/>
  <c r="E1369"/>
  <c r="G1369"/>
  <c r="I1369"/>
  <c r="M1369"/>
  <c r="O1369"/>
  <c r="Q1369"/>
  <c r="E1362"/>
  <c r="I1362"/>
  <c r="M1362"/>
  <c r="Q1362"/>
  <c r="G1362"/>
  <c r="K1362"/>
  <c r="O1362"/>
  <c r="C1364"/>
  <c r="C1363" s="1"/>
  <c r="L1694" l="1"/>
  <c r="C1869"/>
  <c r="C1868" s="1"/>
  <c r="C1487"/>
  <c r="C1502"/>
  <c r="P1555"/>
  <c r="N1555"/>
  <c r="L1555"/>
  <c r="J1555"/>
  <c r="H1555"/>
  <c r="F1555"/>
  <c r="Q1555"/>
  <c r="O1555"/>
  <c r="M1555"/>
  <c r="K1555"/>
  <c r="I1555"/>
  <c r="G1555"/>
  <c r="E1555"/>
  <c r="D1555"/>
  <c r="C1423"/>
  <c r="D1369"/>
  <c r="P1362"/>
  <c r="N1362"/>
  <c r="L1362"/>
  <c r="J1362"/>
  <c r="H1362"/>
  <c r="F1362"/>
  <c r="D1362"/>
  <c r="C1301"/>
  <c r="C1302"/>
  <c r="D415" l="1"/>
  <c r="E415"/>
  <c r="F415"/>
  <c r="G415"/>
  <c r="H415"/>
  <c r="I415"/>
  <c r="J415"/>
  <c r="K415"/>
  <c r="L415"/>
  <c r="M415"/>
  <c r="N415"/>
  <c r="O415"/>
  <c r="P415"/>
  <c r="Q415"/>
  <c r="G1190"/>
  <c r="I1190"/>
  <c r="K1190"/>
  <c r="M1190"/>
  <c r="O1190"/>
  <c r="Q1190"/>
  <c r="D1190"/>
  <c r="E1190"/>
  <c r="H1190"/>
  <c r="J1190"/>
  <c r="L1190"/>
  <c r="N1190"/>
  <c r="P1190"/>
  <c r="C1194"/>
  <c r="C1193"/>
  <c r="C1248"/>
  <c r="C1085"/>
  <c r="C1083"/>
  <c r="C1082"/>
  <c r="C1081"/>
  <c r="C1080"/>
  <c r="C1180"/>
  <c r="C1154"/>
  <c r="C945"/>
  <c r="C683"/>
  <c r="C500"/>
  <c r="C213"/>
  <c r="C347"/>
  <c r="C346"/>
  <c r="C341"/>
  <c r="C342"/>
  <c r="C340"/>
  <c r="C311"/>
  <c r="C296"/>
  <c r="C266"/>
  <c r="C255"/>
  <c r="C253"/>
  <c r="C249"/>
  <c r="C247"/>
  <c r="C238"/>
  <c r="C237"/>
  <c r="C235"/>
  <c r="C224"/>
  <c r="C223"/>
  <c r="C216"/>
  <c r="C207"/>
  <c r="C197"/>
  <c r="C345"/>
  <c r="C339"/>
  <c r="C334"/>
  <c r="C331"/>
  <c r="C324"/>
  <c r="C273"/>
  <c r="C274"/>
  <c r="C271"/>
  <c r="C267"/>
  <c r="C251"/>
  <c r="C256"/>
  <c r="C239"/>
  <c r="C231"/>
  <c r="C229"/>
  <c r="C222"/>
  <c r="C225"/>
  <c r="C219"/>
  <c r="C210"/>
  <c r="C205"/>
  <c r="C206"/>
  <c r="F1190" l="1"/>
  <c r="C31" l="1"/>
  <c r="C30"/>
  <c r="C1984"/>
  <c r="D1822" l="1"/>
  <c r="E1822"/>
  <c r="F1822"/>
  <c r="G1822"/>
  <c r="H1822"/>
  <c r="I1822"/>
  <c r="J1822"/>
  <c r="K1822"/>
  <c r="L1822"/>
  <c r="M1822"/>
  <c r="N1822"/>
  <c r="O1822"/>
  <c r="P1822"/>
  <c r="Q1822"/>
  <c r="D1668"/>
  <c r="E1668"/>
  <c r="F1668"/>
  <c r="G1668"/>
  <c r="H1668"/>
  <c r="I1668"/>
  <c r="J1668"/>
  <c r="K1668"/>
  <c r="L1668"/>
  <c r="M1668"/>
  <c r="N1668"/>
  <c r="O1668"/>
  <c r="P1668"/>
  <c r="Q1668"/>
  <c r="D1543" l="1"/>
  <c r="E1543"/>
  <c r="F1543"/>
  <c r="G1543"/>
  <c r="H1543"/>
  <c r="I1543"/>
  <c r="J1543"/>
  <c r="K1543"/>
  <c r="L1543"/>
  <c r="M1543"/>
  <c r="N1543"/>
  <c r="O1543"/>
  <c r="P1543"/>
  <c r="Q1543"/>
  <c r="C1547"/>
  <c r="D1444"/>
  <c r="E1444"/>
  <c r="F1444"/>
  <c r="H1444"/>
  <c r="I1444"/>
  <c r="J1444"/>
  <c r="K1444"/>
  <c r="L1444"/>
  <c r="M1444"/>
  <c r="N1444"/>
  <c r="O1444"/>
  <c r="P1444"/>
  <c r="Q1444"/>
  <c r="D1063"/>
  <c r="E1063"/>
  <c r="F1063"/>
  <c r="G1063"/>
  <c r="H1063"/>
  <c r="I1063"/>
  <c r="J1063"/>
  <c r="K1063"/>
  <c r="L1063"/>
  <c r="M1063"/>
  <c r="N1063"/>
  <c r="O1063"/>
  <c r="P1063"/>
  <c r="Q1063"/>
  <c r="D746"/>
  <c r="E746"/>
  <c r="F746"/>
  <c r="G746"/>
  <c r="H746"/>
  <c r="I746"/>
  <c r="J746"/>
  <c r="K746"/>
  <c r="L746"/>
  <c r="M746"/>
  <c r="N746"/>
  <c r="O746"/>
  <c r="P746"/>
  <c r="Q746"/>
  <c r="D669"/>
  <c r="E669"/>
  <c r="F669"/>
  <c r="G669"/>
  <c r="H669"/>
  <c r="I669"/>
  <c r="J669"/>
  <c r="K669"/>
  <c r="L669"/>
  <c r="M669"/>
  <c r="N669"/>
  <c r="O669"/>
  <c r="P669"/>
  <c r="Q669"/>
  <c r="D617"/>
  <c r="E617"/>
  <c r="F617"/>
  <c r="G617"/>
  <c r="H617"/>
  <c r="I617"/>
  <c r="J617"/>
  <c r="K617"/>
  <c r="L617"/>
  <c r="M617"/>
  <c r="N617"/>
  <c r="O617"/>
  <c r="P617"/>
  <c r="Q617"/>
  <c r="D442"/>
  <c r="E442"/>
  <c r="F442"/>
  <c r="G442"/>
  <c r="H442"/>
  <c r="I442"/>
  <c r="J442"/>
  <c r="K442"/>
  <c r="L442"/>
  <c r="M442"/>
  <c r="N442"/>
  <c r="O442"/>
  <c r="P442"/>
  <c r="Q442"/>
  <c r="C424"/>
  <c r="D414"/>
  <c r="D33"/>
  <c r="E33"/>
  <c r="F33"/>
  <c r="G33"/>
  <c r="H33"/>
  <c r="I33"/>
  <c r="J33"/>
  <c r="K33"/>
  <c r="L33"/>
  <c r="M33"/>
  <c r="N33"/>
  <c r="O33"/>
  <c r="P33"/>
  <c r="Q33"/>
  <c r="C1078" l="1"/>
  <c r="C1077"/>
  <c r="C1076"/>
  <c r="C1075"/>
  <c r="C1074"/>
  <c r="C1073"/>
  <c r="C1072"/>
  <c r="C1071"/>
  <c r="C1070"/>
  <c r="C1069"/>
  <c r="C1068"/>
  <c r="C1067"/>
  <c r="C1066"/>
  <c r="C1065"/>
  <c r="C1064"/>
  <c r="C784"/>
  <c r="C783"/>
  <c r="C782"/>
  <c r="C781"/>
  <c r="C780"/>
  <c r="C779"/>
  <c r="C778"/>
  <c r="C777"/>
  <c r="C775"/>
  <c r="C771"/>
  <c r="C768"/>
  <c r="C766"/>
  <c r="C759"/>
  <c r="C758"/>
  <c r="C757"/>
  <c r="C756"/>
  <c r="C672"/>
  <c r="C671"/>
  <c r="C475"/>
  <c r="C472"/>
  <c r="C467"/>
  <c r="C464"/>
  <c r="C462"/>
  <c r="C461"/>
  <c r="C460"/>
  <c r="C459"/>
  <c r="C458"/>
  <c r="C457"/>
  <c r="C456"/>
  <c r="C455"/>
  <c r="C454"/>
  <c r="C453"/>
  <c r="C452"/>
  <c r="C450"/>
  <c r="C449"/>
  <c r="C448"/>
  <c r="C447"/>
  <c r="C446"/>
  <c r="C445"/>
  <c r="C443"/>
  <c r="C177"/>
  <c r="C175"/>
  <c r="C174"/>
  <c r="C173"/>
  <c r="C172"/>
  <c r="C343"/>
  <c r="C171"/>
  <c r="C170"/>
  <c r="C168"/>
  <c r="C337"/>
  <c r="C165"/>
  <c r="C328"/>
  <c r="C158"/>
  <c r="C156"/>
  <c r="C155"/>
  <c r="C153"/>
  <c r="C310"/>
  <c r="C152"/>
  <c r="C150"/>
  <c r="C148"/>
  <c r="C305"/>
  <c r="C146"/>
  <c r="C304"/>
  <c r="C145"/>
  <c r="C144"/>
  <c r="C143"/>
  <c r="C142"/>
  <c r="C141"/>
  <c r="C140"/>
  <c r="C301"/>
  <c r="C300"/>
  <c r="C139"/>
  <c r="C137"/>
  <c r="C135"/>
  <c r="C134"/>
  <c r="C294"/>
  <c r="C131"/>
  <c r="C91"/>
  <c r="C283"/>
  <c r="C128"/>
  <c r="C127"/>
  <c r="C122"/>
  <c r="C120"/>
  <c r="C270"/>
  <c r="C115"/>
  <c r="C113"/>
  <c r="C264"/>
  <c r="C258"/>
  <c r="C109"/>
  <c r="C107"/>
  <c r="C102"/>
  <c r="C93"/>
  <c r="C92"/>
  <c r="C233"/>
  <c r="C232"/>
  <c r="C90"/>
  <c r="C89"/>
  <c r="C84"/>
  <c r="C83"/>
  <c r="C82"/>
  <c r="C226"/>
  <c r="C81"/>
  <c r="C79"/>
  <c r="C71"/>
  <c r="C69"/>
  <c r="C67"/>
  <c r="C66"/>
  <c r="C202"/>
  <c r="C65"/>
  <c r="C64"/>
  <c r="C63"/>
  <c r="C62"/>
  <c r="C200"/>
  <c r="C50"/>
  <c r="C48"/>
  <c r="C47"/>
  <c r="C46"/>
  <c r="C195"/>
  <c r="C194"/>
  <c r="C45"/>
  <c r="C186"/>
  <c r="C43"/>
  <c r="C42"/>
  <c r="C41"/>
  <c r="C38"/>
  <c r="C185"/>
  <c r="C180"/>
  <c r="C1063" l="1"/>
  <c r="D1273"/>
  <c r="E1273"/>
  <c r="F1273"/>
  <c r="G1273"/>
  <c r="H1273"/>
  <c r="I1273"/>
  <c r="J1273"/>
  <c r="K1273"/>
  <c r="L1273"/>
  <c r="M1273"/>
  <c r="N1273"/>
  <c r="O1273"/>
  <c r="P1273"/>
  <c r="Q1273"/>
  <c r="C1276"/>
  <c r="C1275"/>
  <c r="C1274"/>
  <c r="C1273" l="1"/>
  <c r="D1149" l="1"/>
  <c r="E1149"/>
  <c r="F1149"/>
  <c r="G1149"/>
  <c r="H1149"/>
  <c r="I1149"/>
  <c r="J1149"/>
  <c r="K1149"/>
  <c r="L1149"/>
  <c r="M1149"/>
  <c r="N1149"/>
  <c r="O1149"/>
  <c r="P1149"/>
  <c r="Q1149"/>
  <c r="D1980"/>
  <c r="D1979" s="1"/>
  <c r="E1980"/>
  <c r="E1979" s="1"/>
  <c r="F1980"/>
  <c r="F1979" s="1"/>
  <c r="G1980"/>
  <c r="G1979" s="1"/>
  <c r="H1980"/>
  <c r="H1979" s="1"/>
  <c r="I1980"/>
  <c r="I1979" s="1"/>
  <c r="J1980"/>
  <c r="J1979" s="1"/>
  <c r="K1980"/>
  <c r="K1979" s="1"/>
  <c r="L1980"/>
  <c r="L1979" s="1"/>
  <c r="M1980"/>
  <c r="M1979" s="1"/>
  <c r="N1980"/>
  <c r="N1979" s="1"/>
  <c r="O1980"/>
  <c r="O1979" s="1"/>
  <c r="P1980"/>
  <c r="P1979" s="1"/>
  <c r="Q1980"/>
  <c r="Q1979" s="1"/>
  <c r="C1982"/>
  <c r="C1981"/>
  <c r="D1881"/>
  <c r="E1881"/>
  <c r="F1881"/>
  <c r="G1881"/>
  <c r="H1881"/>
  <c r="I1881"/>
  <c r="J1881"/>
  <c r="K1881"/>
  <c r="L1881"/>
  <c r="M1881"/>
  <c r="N1881"/>
  <c r="O1881"/>
  <c r="P1881"/>
  <c r="Q1881"/>
  <c r="C1882"/>
  <c r="C1881" s="1"/>
  <c r="D1838"/>
  <c r="E1838"/>
  <c r="F1838"/>
  <c r="G1838"/>
  <c r="H1838"/>
  <c r="I1838"/>
  <c r="J1838"/>
  <c r="K1838"/>
  <c r="L1838"/>
  <c r="M1838"/>
  <c r="N1838"/>
  <c r="O1838"/>
  <c r="P1838"/>
  <c r="Q1838"/>
  <c r="C1839"/>
  <c r="C1838" s="1"/>
  <c r="C1454"/>
  <c r="C1192"/>
  <c r="C1191" s="1"/>
  <c r="C1150"/>
  <c r="C1149" s="1"/>
  <c r="C1084"/>
  <c r="C1079" s="1"/>
  <c r="C814"/>
  <c r="C799"/>
  <c r="C755"/>
  <c r="C801"/>
  <c r="C802"/>
  <c r="C416"/>
  <c r="C415" s="1"/>
  <c r="C421"/>
  <c r="C420"/>
  <c r="C418"/>
  <c r="C159"/>
  <c r="C151"/>
  <c r="C265"/>
  <c r="C234"/>
  <c r="C380"/>
  <c r="C211"/>
  <c r="C68"/>
  <c r="C479" l="1"/>
  <c r="C480"/>
  <c r="C481"/>
  <c r="C482"/>
  <c r="C444"/>
  <c r="C483"/>
  <c r="C484"/>
  <c r="C485"/>
  <c r="C451"/>
  <c r="C463"/>
  <c r="C486"/>
  <c r="C490"/>
  <c r="C492"/>
  <c r="C465"/>
  <c r="C493"/>
  <c r="C495"/>
  <c r="C496"/>
  <c r="C497"/>
  <c r="C466"/>
  <c r="C468"/>
  <c r="C469"/>
  <c r="C470"/>
  <c r="C499"/>
  <c r="C471"/>
  <c r="C473"/>
  <c r="C474"/>
  <c r="C35"/>
  <c r="C36"/>
  <c r="C179"/>
  <c r="C37"/>
  <c r="C181"/>
  <c r="C182"/>
  <c r="C184"/>
  <c r="C39"/>
  <c r="C187"/>
  <c r="C40"/>
  <c r="C44"/>
  <c r="C192"/>
  <c r="C49"/>
  <c r="C51"/>
  <c r="C52"/>
  <c r="C53"/>
  <c r="C54"/>
  <c r="C55"/>
  <c r="C56"/>
  <c r="C57"/>
  <c r="C58"/>
  <c r="C199"/>
  <c r="C59"/>
  <c r="C60"/>
  <c r="C372"/>
  <c r="C61"/>
  <c r="C203"/>
  <c r="C204"/>
  <c r="C70"/>
  <c r="C212"/>
  <c r="C72"/>
  <c r="C73"/>
  <c r="C74"/>
  <c r="C214"/>
  <c r="C215"/>
  <c r="C75"/>
  <c r="C76"/>
  <c r="C217"/>
  <c r="C77"/>
  <c r="C78"/>
  <c r="C80"/>
  <c r="C85"/>
  <c r="C86"/>
  <c r="C230"/>
  <c r="C87"/>
  <c r="C88"/>
  <c r="C94"/>
  <c r="C95"/>
  <c r="C96"/>
  <c r="C97"/>
  <c r="C98"/>
  <c r="C99"/>
  <c r="C100"/>
  <c r="C236"/>
  <c r="C101"/>
  <c r="C240"/>
  <c r="C241"/>
  <c r="C242"/>
  <c r="C243"/>
  <c r="C244"/>
  <c r="C245"/>
  <c r="C103"/>
  <c r="C104"/>
  <c r="C105"/>
  <c r="C106"/>
  <c r="C250"/>
  <c r="C108"/>
  <c r="C254"/>
  <c r="C263"/>
  <c r="C110"/>
  <c r="C111"/>
  <c r="C112"/>
  <c r="C114"/>
  <c r="C268"/>
  <c r="C116"/>
  <c r="C269"/>
  <c r="C117"/>
  <c r="C118"/>
  <c r="C119"/>
  <c r="C272"/>
  <c r="C121"/>
  <c r="C275"/>
  <c r="C123"/>
  <c r="C276"/>
  <c r="C277"/>
  <c r="C124"/>
  <c r="C125"/>
  <c r="C126"/>
  <c r="C279"/>
  <c r="C280"/>
  <c r="C281"/>
  <c r="C284"/>
  <c r="C286"/>
  <c r="C288"/>
  <c r="C289"/>
  <c r="C129"/>
  <c r="C130"/>
  <c r="C293"/>
  <c r="C132"/>
  <c r="C133"/>
  <c r="C136"/>
  <c r="C297"/>
  <c r="C138"/>
  <c r="C298"/>
  <c r="C147"/>
  <c r="C149"/>
  <c r="C309"/>
  <c r="C154"/>
  <c r="C313"/>
  <c r="C314"/>
  <c r="C315"/>
  <c r="C316"/>
  <c r="C317"/>
  <c r="C157"/>
  <c r="C321"/>
  <c r="C322"/>
  <c r="C326"/>
  <c r="C327"/>
  <c r="C160"/>
  <c r="C330"/>
  <c r="C161"/>
  <c r="C162"/>
  <c r="C163"/>
  <c r="C164"/>
  <c r="C333"/>
  <c r="C166"/>
  <c r="C335"/>
  <c r="C336"/>
  <c r="C167"/>
  <c r="C338"/>
  <c r="C169"/>
  <c r="C344"/>
  <c r="C176"/>
  <c r="C352"/>
  <c r="C442" l="1"/>
  <c r="C401"/>
  <c r="C433" l="1"/>
  <c r="C1912"/>
  <c r="C1911"/>
  <c r="D1605"/>
  <c r="E1605"/>
  <c r="F1605"/>
  <c r="G1605"/>
  <c r="H1605"/>
  <c r="I1605"/>
  <c r="J1605"/>
  <c r="K1605"/>
  <c r="L1605"/>
  <c r="M1605"/>
  <c r="N1605"/>
  <c r="O1605"/>
  <c r="P1605"/>
  <c r="Q1605"/>
  <c r="C1609"/>
  <c r="C1607"/>
  <c r="C1144" l="1"/>
  <c r="C1143"/>
  <c r="C1142"/>
  <c r="C1141"/>
  <c r="C1224" l="1"/>
  <c r="C1448"/>
  <c r="D2012"/>
  <c r="E2012"/>
  <c r="F2012"/>
  <c r="G2012"/>
  <c r="I2012"/>
  <c r="J2012"/>
  <c r="K2012"/>
  <c r="M2012"/>
  <c r="Q2012"/>
  <c r="L1997"/>
  <c r="N1997"/>
  <c r="P1997"/>
  <c r="D1997"/>
  <c r="E1997"/>
  <c r="F1997"/>
  <c r="G1997"/>
  <c r="H1997"/>
  <c r="I1997"/>
  <c r="J1997"/>
  <c r="M1997"/>
  <c r="O1997"/>
  <c r="Q1997"/>
  <c r="D1964"/>
  <c r="E1964"/>
  <c r="F1964"/>
  <c r="G1964"/>
  <c r="H1964"/>
  <c r="I1964"/>
  <c r="J1964"/>
  <c r="K1964"/>
  <c r="L1964"/>
  <c r="M1964"/>
  <c r="N1964"/>
  <c r="O1964"/>
  <c r="P1964"/>
  <c r="Q1964"/>
  <c r="D1907"/>
  <c r="E1907"/>
  <c r="F1907"/>
  <c r="G1907"/>
  <c r="H1907"/>
  <c r="I1907"/>
  <c r="J1907"/>
  <c r="K1907"/>
  <c r="L1907"/>
  <c r="M1907"/>
  <c r="N1907"/>
  <c r="O1907"/>
  <c r="P1907"/>
  <c r="Q1907"/>
  <c r="D1895"/>
  <c r="E1895"/>
  <c r="F1895"/>
  <c r="G1895"/>
  <c r="H1895"/>
  <c r="I1895"/>
  <c r="J1895"/>
  <c r="K1895"/>
  <c r="L1895"/>
  <c r="M1895"/>
  <c r="N1895"/>
  <c r="O1895"/>
  <c r="P1895"/>
  <c r="Q1895"/>
  <c r="C1896"/>
  <c r="F1810"/>
  <c r="C1699"/>
  <c r="K1997" l="1"/>
  <c r="Q1837"/>
  <c r="O1837"/>
  <c r="M1837"/>
  <c r="K1837"/>
  <c r="I1837"/>
  <c r="G1837"/>
  <c r="E1837"/>
  <c r="P1837"/>
  <c r="N1837"/>
  <c r="L1837"/>
  <c r="J1837"/>
  <c r="H1837"/>
  <c r="F1837"/>
  <c r="D1837"/>
  <c r="C1895"/>
  <c r="N1810"/>
  <c r="J1810"/>
  <c r="P1810"/>
  <c r="L1810"/>
  <c r="H1810"/>
  <c r="D1810"/>
  <c r="Q1810"/>
  <c r="O1810"/>
  <c r="M1810"/>
  <c r="K1810"/>
  <c r="I1810"/>
  <c r="G1810"/>
  <c r="E1810"/>
  <c r="L1458"/>
  <c r="C1461"/>
  <c r="C1486"/>
  <c r="D1394"/>
  <c r="E1394"/>
  <c r="F1394"/>
  <c r="G1394"/>
  <c r="H1394"/>
  <c r="I1394"/>
  <c r="J1394"/>
  <c r="K1394"/>
  <c r="L1394"/>
  <c r="M1394"/>
  <c r="N1394"/>
  <c r="O1394"/>
  <c r="P1394"/>
  <c r="Q1394"/>
  <c r="C1458" l="1"/>
  <c r="L1450"/>
  <c r="C749"/>
  <c r="C750"/>
  <c r="C751"/>
  <c r="C753"/>
  <c r="C754"/>
  <c r="C752"/>
  <c r="C878"/>
  <c r="C880"/>
  <c r="C889"/>
  <c r="C760"/>
  <c r="C761"/>
  <c r="C762"/>
  <c r="C763"/>
  <c r="C764"/>
  <c r="C811"/>
  <c r="C747"/>
  <c r="C812"/>
  <c r="C765"/>
  <c r="C767"/>
  <c r="C769"/>
  <c r="C770"/>
  <c r="C772"/>
  <c r="C773"/>
  <c r="C813"/>
  <c r="C774"/>
  <c r="C914"/>
  <c r="C916"/>
  <c r="C776"/>
  <c r="C817"/>
  <c r="C818"/>
  <c r="C995"/>
  <c r="C822"/>
  <c r="C1011"/>
  <c r="C785"/>
  <c r="C826"/>
  <c r="C786"/>
  <c r="C787"/>
  <c r="C788"/>
  <c r="C828"/>
  <c r="C829"/>
  <c r="C789"/>
  <c r="C790"/>
  <c r="C791"/>
  <c r="C792"/>
  <c r="C793"/>
  <c r="C794"/>
  <c r="C795"/>
  <c r="C796"/>
  <c r="C1052"/>
  <c r="C830"/>
  <c r="C797"/>
  <c r="C1032" l="1"/>
  <c r="C952"/>
  <c r="C925"/>
  <c r="C912"/>
  <c r="C908"/>
  <c r="C892"/>
  <c r="C872"/>
  <c r="C848"/>
  <c r="C837"/>
  <c r="C833"/>
  <c r="C808"/>
  <c r="C355"/>
  <c r="C357"/>
  <c r="C358"/>
  <c r="C359"/>
  <c r="C190"/>
  <c r="C191"/>
  <c r="C364"/>
  <c r="C365"/>
  <c r="C366"/>
  <c r="C370"/>
  <c r="C198"/>
  <c r="C209"/>
  <c r="C375"/>
  <c r="C221"/>
  <c r="C228"/>
  <c r="C246"/>
  <c r="C257"/>
  <c r="C384"/>
  <c r="C385"/>
  <c r="C278"/>
  <c r="C386"/>
  <c r="C285"/>
  <c r="C388"/>
  <c r="C287"/>
  <c r="C290"/>
  <c r="C291"/>
  <c r="C292"/>
  <c r="C295"/>
  <c r="C302"/>
  <c r="C303"/>
  <c r="C306"/>
  <c r="C307"/>
  <c r="C308"/>
  <c r="C396"/>
  <c r="C397"/>
  <c r="C398"/>
  <c r="C323"/>
  <c r="C329"/>
  <c r="C332"/>
  <c r="C400"/>
  <c r="C403"/>
  <c r="C348"/>
  <c r="C349"/>
  <c r="C350"/>
  <c r="C183"/>
  <c r="C193"/>
  <c r="C196"/>
  <c r="C208"/>
  <c r="C312"/>
  <c r="C412"/>
  <c r="C1996" l="1"/>
  <c r="C1823"/>
  <c r="C1437"/>
  <c r="C1438"/>
  <c r="C1104"/>
  <c r="C610"/>
  <c r="C434"/>
  <c r="C435"/>
  <c r="C436"/>
  <c r="C426"/>
  <c r="C1436" l="1"/>
  <c r="D1880"/>
  <c r="E1880"/>
  <c r="F1880"/>
  <c r="G1880"/>
  <c r="H1880"/>
  <c r="I1880"/>
  <c r="J1880"/>
  <c r="K1880"/>
  <c r="L1880"/>
  <c r="M1880"/>
  <c r="N1880"/>
  <c r="O1880"/>
  <c r="P1880"/>
  <c r="Q1880"/>
  <c r="C1884"/>
  <c r="C1883" s="1"/>
  <c r="C697" l="1"/>
  <c r="C681" l="1"/>
  <c r="C682"/>
  <c r="C628" l="1"/>
  <c r="C1910" l="1"/>
  <c r="C1909"/>
  <c r="C1928"/>
  <c r="C1179"/>
  <c r="C1908" l="1"/>
  <c r="D1148"/>
  <c r="P1148"/>
  <c r="N1148"/>
  <c r="L1148"/>
  <c r="J1148"/>
  <c r="H1148"/>
  <c r="F1148"/>
  <c r="Q1148"/>
  <c r="O1148"/>
  <c r="M1148"/>
  <c r="K1148"/>
  <c r="I1148"/>
  <c r="G1148"/>
  <c r="E1148"/>
  <c r="C1763"/>
  <c r="C1764"/>
  <c r="C1765"/>
  <c r="C1766"/>
  <c r="C1767"/>
  <c r="C1768"/>
  <c r="C1769"/>
  <c r="C1770"/>
  <c r="C1771"/>
  <c r="C1775"/>
  <c r="C1772"/>
  <c r="C1773"/>
  <c r="C1774"/>
  <c r="C1776"/>
  <c r="C1777"/>
  <c r="C1778"/>
  <c r="C1779"/>
  <c r="C1780"/>
  <c r="C1781"/>
  <c r="C1782"/>
  <c r="C1783"/>
  <c r="C1785"/>
  <c r="C1784"/>
  <c r="C1786"/>
  <c r="C1787"/>
  <c r="C1788"/>
  <c r="C1789"/>
  <c r="C1790"/>
  <c r="C1791"/>
  <c r="C1792"/>
  <c r="C1793"/>
  <c r="C1795"/>
  <c r="C1796"/>
  <c r="C1797"/>
  <c r="C1798"/>
  <c r="C1799"/>
  <c r="C1794"/>
  <c r="C1800"/>
  <c r="C1801"/>
  <c r="C1802"/>
  <c r="C1803"/>
  <c r="C1804"/>
  <c r="C1805"/>
  <c r="C1806"/>
  <c r="C1807"/>
  <c r="C1808"/>
  <c r="C1809"/>
  <c r="D1757"/>
  <c r="E1757"/>
  <c r="F1757"/>
  <c r="G1757"/>
  <c r="H1757"/>
  <c r="I1757"/>
  <c r="J1757"/>
  <c r="K1757"/>
  <c r="L1757"/>
  <c r="M1757"/>
  <c r="N1757"/>
  <c r="O1757"/>
  <c r="P1757"/>
  <c r="Q1757"/>
  <c r="C1758"/>
  <c r="P1756" l="1"/>
  <c r="N1756"/>
  <c r="L1756"/>
  <c r="J1756"/>
  <c r="H1756"/>
  <c r="F1756"/>
  <c r="D1756"/>
  <c r="C1757"/>
  <c r="Q1756"/>
  <c r="O1756"/>
  <c r="M1756"/>
  <c r="K1756"/>
  <c r="I1756"/>
  <c r="G1756"/>
  <c r="E1756"/>
  <c r="C1743"/>
  <c r="C1742"/>
  <c r="C1738"/>
  <c r="C1718"/>
  <c r="C1717"/>
  <c r="C1715"/>
  <c r="C1817"/>
  <c r="C1814"/>
  <c r="C1132" l="1"/>
  <c r="C1133"/>
  <c r="C24"/>
  <c r="C26"/>
  <c r="O1894"/>
  <c r="Q1894"/>
  <c r="F1894"/>
  <c r="G1894"/>
  <c r="H1894"/>
  <c r="I1894"/>
  <c r="J1894"/>
  <c r="K1894"/>
  <c r="L1894"/>
  <c r="N1894"/>
  <c r="P1894"/>
  <c r="C1205"/>
  <c r="C1112"/>
  <c r="C1094"/>
  <c r="C1095"/>
  <c r="L1062" l="1"/>
  <c r="J1062"/>
  <c r="H1062"/>
  <c r="F1062"/>
  <c r="D1062"/>
  <c r="P1062"/>
  <c r="N1062"/>
  <c r="Q1062"/>
  <c r="O1062"/>
  <c r="M1062"/>
  <c r="K1062"/>
  <c r="I1062"/>
  <c r="G1062"/>
  <c r="E1062"/>
  <c r="M1894"/>
  <c r="D1894"/>
  <c r="E1894"/>
  <c r="C1925"/>
  <c r="C1178"/>
  <c r="C1174"/>
  <c r="C1176"/>
  <c r="C1177"/>
  <c r="C1171"/>
  <c r="C1165"/>
  <c r="C1163"/>
  <c r="C603" l="1"/>
  <c r="C512"/>
  <c r="C478"/>
  <c r="C518"/>
  <c r="C520"/>
  <c r="C521"/>
  <c r="C526"/>
  <c r="C530"/>
  <c r="C531"/>
  <c r="C534"/>
  <c r="C535"/>
  <c r="C536"/>
  <c r="C538"/>
  <c r="C541"/>
  <c r="C542"/>
  <c r="C487"/>
  <c r="C488"/>
  <c r="C489"/>
  <c r="C549"/>
  <c r="C555"/>
  <c r="C558"/>
  <c r="C559"/>
  <c r="C561"/>
  <c r="C491"/>
  <c r="C568"/>
  <c r="C575"/>
  <c r="C576"/>
  <c r="C577"/>
  <c r="C580"/>
  <c r="C581"/>
  <c r="C583"/>
  <c r="C585"/>
  <c r="C587"/>
  <c r="C589"/>
  <c r="C498"/>
  <c r="C592"/>
  <c r="C593"/>
  <c r="C594"/>
  <c r="C595"/>
  <c r="C596"/>
  <c r="C598"/>
  <c r="C599"/>
  <c r="C600"/>
  <c r="C602"/>
  <c r="C605"/>
  <c r="C606"/>
  <c r="C608"/>
  <c r="C614"/>
  <c r="C615"/>
  <c r="C539"/>
  <c r="C533"/>
  <c r="C507"/>
  <c r="C691" l="1"/>
  <c r="C696"/>
  <c r="C693"/>
  <c r="C694"/>
  <c r="C695"/>
  <c r="C701"/>
  <c r="C702"/>
  <c r="C698"/>
  <c r="C699"/>
  <c r="C703"/>
  <c r="C704"/>
  <c r="C705"/>
  <c r="C706"/>
  <c r="C709"/>
  <c r="C712"/>
  <c r="C710"/>
  <c r="C711"/>
  <c r="C713"/>
  <c r="C714"/>
  <c r="C715"/>
  <c r="C716"/>
  <c r="C717"/>
  <c r="C718"/>
  <c r="C719"/>
  <c r="C720"/>
  <c r="C721"/>
  <c r="C722"/>
  <c r="C723"/>
  <c r="C724"/>
  <c r="C725"/>
  <c r="C726"/>
  <c r="C729"/>
  <c r="C728"/>
  <c r="C731"/>
  <c r="C732"/>
  <c r="C735"/>
  <c r="C736"/>
  <c r="C737"/>
  <c r="C733"/>
  <c r="C734"/>
  <c r="C738"/>
  <c r="C739"/>
  <c r="C740"/>
  <c r="C744"/>
  <c r="C743"/>
  <c r="C1732"/>
  <c r="C1949"/>
  <c r="C2047"/>
  <c r="C2043"/>
  <c r="C2036"/>
  <c r="C2039"/>
  <c r="C2040"/>
  <c r="C2037"/>
  <c r="C2038"/>
  <c r="C2042"/>
  <c r="C2033"/>
  <c r="C2032" s="1"/>
  <c r="C2044"/>
  <c r="C2045"/>
  <c r="C2048"/>
  <c r="C2041"/>
  <c r="C2030"/>
  <c r="C2029"/>
  <c r="C2027"/>
  <c r="C2022"/>
  <c r="C2023"/>
  <c r="C2009"/>
  <c r="C2010"/>
  <c r="C2011"/>
  <c r="C2001"/>
  <c r="C1991"/>
  <c r="C1990" s="1"/>
  <c r="C1985"/>
  <c r="C1986"/>
  <c r="C1976"/>
  <c r="C1977"/>
  <c r="C1978"/>
  <c r="C1967"/>
  <c r="C1968"/>
  <c r="C1962"/>
  <c r="C1963"/>
  <c r="C1959"/>
  <c r="C1957"/>
  <c r="C1956" s="1"/>
  <c r="C1961"/>
  <c r="C1942"/>
  <c r="C1943"/>
  <c r="C1944"/>
  <c r="C1945"/>
  <c r="C1946"/>
  <c r="C1947"/>
  <c r="C1948"/>
  <c r="C1950"/>
  <c r="C1951"/>
  <c r="C1952"/>
  <c r="C2049"/>
  <c r="C2028"/>
  <c r="C2025"/>
  <c r="C2026"/>
  <c r="C2008"/>
  <c r="C2005"/>
  <c r="C2006"/>
  <c r="C2002"/>
  <c r="C1999"/>
  <c r="C1993"/>
  <c r="C1994"/>
  <c r="C1975"/>
  <c r="C1972"/>
  <c r="C1970" s="1"/>
  <c r="C1966"/>
  <c r="C1969"/>
  <c r="C1960"/>
  <c r="C1955"/>
  <c r="C1941"/>
  <c r="C1938"/>
  <c r="C1937"/>
  <c r="C1934"/>
  <c r="C1933"/>
  <c r="C1917"/>
  <c r="C1923"/>
  <c r="C1924"/>
  <c r="C1914"/>
  <c r="C1915"/>
  <c r="C1916"/>
  <c r="C1927"/>
  <c r="C1926"/>
  <c r="C1922"/>
  <c r="C1918"/>
  <c r="C1921"/>
  <c r="C1919"/>
  <c r="C1920"/>
  <c r="C1902"/>
  <c r="C1903"/>
  <c r="C1905"/>
  <c r="C1906"/>
  <c r="C1904"/>
  <c r="C1898"/>
  <c r="C1897" s="1"/>
  <c r="C1887"/>
  <c r="C1879"/>
  <c r="C1863"/>
  <c r="C1867"/>
  <c r="C1844"/>
  <c r="C1866"/>
  <c r="C1846"/>
  <c r="C1859"/>
  <c r="C1857"/>
  <c r="C1862"/>
  <c r="C1843"/>
  <c r="C1847"/>
  <c r="C1848"/>
  <c r="C1849"/>
  <c r="C1841"/>
  <c r="C1840" s="1"/>
  <c r="C1850"/>
  <c r="C1851"/>
  <c r="C1852"/>
  <c r="C1853"/>
  <c r="C1854"/>
  <c r="C1856"/>
  <c r="C1858"/>
  <c r="C1860"/>
  <c r="C1855"/>
  <c r="C1861"/>
  <c r="C1824"/>
  <c r="C1822" s="1"/>
  <c r="C1819"/>
  <c r="C1813"/>
  <c r="C1929"/>
  <c r="C1930"/>
  <c r="C1900"/>
  <c r="C1901"/>
  <c r="C1893"/>
  <c r="C1890"/>
  <c r="C1886"/>
  <c r="C1878"/>
  <c r="C1845"/>
  <c r="C1864"/>
  <c r="C1865"/>
  <c r="C1818"/>
  <c r="C1812"/>
  <c r="C1820"/>
  <c r="C1811" l="1"/>
  <c r="C2007"/>
  <c r="C2021"/>
  <c r="C2024"/>
  <c r="C2035"/>
  <c r="C1939"/>
  <c r="C2004"/>
  <c r="C1965"/>
  <c r="C1964" s="1"/>
  <c r="C1992"/>
  <c r="C1989" s="1"/>
  <c r="C1983"/>
  <c r="C1958"/>
  <c r="C1932"/>
  <c r="C1931" s="1"/>
  <c r="C1913"/>
  <c r="C1899"/>
  <c r="C1894" s="1"/>
  <c r="C1842"/>
  <c r="C1837" s="1"/>
  <c r="C1816"/>
  <c r="C1980"/>
  <c r="C1998"/>
  <c r="C2000"/>
  <c r="C1936"/>
  <c r="C1935" s="1"/>
  <c r="C1885"/>
  <c r="C1880" s="1"/>
  <c r="C1762"/>
  <c r="C1761" s="1"/>
  <c r="C1760"/>
  <c r="C1759" s="1"/>
  <c r="C1753"/>
  <c r="C1755"/>
  <c r="C1712"/>
  <c r="C1713"/>
  <c r="C1714"/>
  <c r="C1719"/>
  <c r="C1720"/>
  <c r="C1728"/>
  <c r="C1729"/>
  <c r="C1730"/>
  <c r="C1731"/>
  <c r="C1733"/>
  <c r="C1734"/>
  <c r="C1735"/>
  <c r="C1722"/>
  <c r="C1724"/>
  <c r="C1736"/>
  <c r="C1737"/>
  <c r="C1744"/>
  <c r="C1745"/>
  <c r="C1746"/>
  <c r="C1740"/>
  <c r="C1748"/>
  <c r="C1702"/>
  <c r="C1703"/>
  <c r="C1704"/>
  <c r="C1705"/>
  <c r="C1710"/>
  <c r="C1706"/>
  <c r="C1707"/>
  <c r="C1708"/>
  <c r="C1709"/>
  <c r="C1697"/>
  <c r="C1725"/>
  <c r="C1726"/>
  <c r="C1727"/>
  <c r="C1723"/>
  <c r="C1721"/>
  <c r="C1739"/>
  <c r="C1741"/>
  <c r="C1698"/>
  <c r="C1747"/>
  <c r="C1677"/>
  <c r="C1679"/>
  <c r="C1680"/>
  <c r="C1683"/>
  <c r="C1675"/>
  <c r="C1678"/>
  <c r="C1684"/>
  <c r="C1686"/>
  <c r="C1681"/>
  <c r="C1682"/>
  <c r="C1685"/>
  <c r="C1670"/>
  <c r="C1672"/>
  <c r="C1671" s="1"/>
  <c r="C1656"/>
  <c r="C1662"/>
  <c r="C1658"/>
  <c r="C1660"/>
  <c r="C1651"/>
  <c r="C1657"/>
  <c r="C1663"/>
  <c r="C1659"/>
  <c r="C1666"/>
  <c r="C1653"/>
  <c r="C1661"/>
  <c r="C1652"/>
  <c r="C1664"/>
  <c r="C1665"/>
  <c r="C1649"/>
  <c r="C1654"/>
  <c r="C1642"/>
  <c r="C1639"/>
  <c r="C1640"/>
  <c r="C1643"/>
  <c r="C1647"/>
  <c r="C1645"/>
  <c r="C1646"/>
  <c r="C1624"/>
  <c r="C1620"/>
  <c r="C1626"/>
  <c r="C1621"/>
  <c r="C1625"/>
  <c r="C1615"/>
  <c r="C1623"/>
  <c r="C1627"/>
  <c r="C1617"/>
  <c r="C1618"/>
  <c r="C1616"/>
  <c r="C1619"/>
  <c r="C1622"/>
  <c r="C1610"/>
  <c r="C1608" s="1"/>
  <c r="C1635"/>
  <c r="C1636"/>
  <c r="C1630"/>
  <c r="C1633"/>
  <c r="C1634"/>
  <c r="C1631"/>
  <c r="C1632"/>
  <c r="C1628"/>
  <c r="C1629"/>
  <c r="C1606"/>
  <c r="C1605" s="1"/>
  <c r="C1599"/>
  <c r="C1751"/>
  <c r="C1711"/>
  <c r="C1701"/>
  <c r="C1693"/>
  <c r="C1692" s="1"/>
  <c r="C1691"/>
  <c r="C1689"/>
  <c r="C1676"/>
  <c r="C1674"/>
  <c r="C1669"/>
  <c r="C1655"/>
  <c r="C1650"/>
  <c r="C1641"/>
  <c r="C1614"/>
  <c r="C1603"/>
  <c r="C1602"/>
  <c r="C1601"/>
  <c r="C1596"/>
  <c r="C1594"/>
  <c r="C1592"/>
  <c r="C1563"/>
  <c r="C1564"/>
  <c r="C1565"/>
  <c r="C1567"/>
  <c r="C1566"/>
  <c r="C1568"/>
  <c r="C1569"/>
  <c r="C1570"/>
  <c r="C1571"/>
  <c r="C1572"/>
  <c r="C1574"/>
  <c r="C1575"/>
  <c r="C1576"/>
  <c r="C1577"/>
  <c r="C1578"/>
  <c r="C1579"/>
  <c r="C1581"/>
  <c r="C1582"/>
  <c r="C1583"/>
  <c r="C1584"/>
  <c r="C1585"/>
  <c r="C1586"/>
  <c r="C1587"/>
  <c r="C1562"/>
  <c r="C1573"/>
  <c r="C1580"/>
  <c r="C1588"/>
  <c r="C1589"/>
  <c r="C1559"/>
  <c r="C1560"/>
  <c r="C1548"/>
  <c r="C1546" s="1"/>
  <c r="C1531"/>
  <c r="C1532"/>
  <c r="C1533"/>
  <c r="C1534"/>
  <c r="C1535"/>
  <c r="C1536"/>
  <c r="C1537"/>
  <c r="C1538"/>
  <c r="C1539"/>
  <c r="C1540"/>
  <c r="C1541"/>
  <c r="C1542"/>
  <c r="C1516"/>
  <c r="C1518"/>
  <c r="C1517"/>
  <c r="C1520"/>
  <c r="C1523"/>
  <c r="C1511"/>
  <c r="C1512"/>
  <c r="C1519"/>
  <c r="C1521"/>
  <c r="C1522"/>
  <c r="C1515"/>
  <c r="C1504"/>
  <c r="C1467"/>
  <c r="C1468"/>
  <c r="C1470"/>
  <c r="C1474"/>
  <c r="C1473"/>
  <c r="C1482"/>
  <c r="C1483"/>
  <c r="C1484"/>
  <c r="C1491"/>
  <c r="C1451"/>
  <c r="C1472"/>
  <c r="C1477"/>
  <c r="C1453"/>
  <c r="C1456"/>
  <c r="C1457"/>
  <c r="C1488"/>
  <c r="C1446"/>
  <c r="C1462"/>
  <c r="C1553"/>
  <c r="C1554"/>
  <c r="C1557"/>
  <c r="C1551"/>
  <c r="C1545"/>
  <c r="C1544" s="1"/>
  <c r="C1530"/>
  <c r="C1528"/>
  <c r="C1526"/>
  <c r="C1514"/>
  <c r="C1509"/>
  <c r="C1508" s="1"/>
  <c r="C1513"/>
  <c r="C1505"/>
  <c r="C1506"/>
  <c r="C1466"/>
  <c r="C1465"/>
  <c r="C1441"/>
  <c r="C1440"/>
  <c r="C1420"/>
  <c r="C1400"/>
  <c r="C1401"/>
  <c r="C1392"/>
  <c r="C1389"/>
  <c r="C1390"/>
  <c r="C1388"/>
  <c r="C1373"/>
  <c r="C1378"/>
  <c r="C1384"/>
  <c r="C1385"/>
  <c r="C1395"/>
  <c r="C1394" s="1"/>
  <c r="C1391"/>
  <c r="C1379"/>
  <c r="C1367"/>
  <c r="C1366"/>
  <c r="C1368"/>
  <c r="C1360"/>
  <c r="C1361"/>
  <c r="C1359"/>
  <c r="C1357"/>
  <c r="C1355"/>
  <c r="C1328"/>
  <c r="C1329"/>
  <c r="C1330"/>
  <c r="C1331"/>
  <c r="C1332"/>
  <c r="C1333"/>
  <c r="C1334"/>
  <c r="C1335"/>
  <c r="C1336"/>
  <c r="C1337"/>
  <c r="C1338"/>
  <c r="C1339"/>
  <c r="C1340"/>
  <c r="C1341"/>
  <c r="C1342"/>
  <c r="C1343"/>
  <c r="C1344"/>
  <c r="C1345"/>
  <c r="C1346"/>
  <c r="C1347"/>
  <c r="C1348"/>
  <c r="C1349"/>
  <c r="C1350"/>
  <c r="C1351"/>
  <c r="C1352"/>
  <c r="C1327"/>
  <c r="C1325"/>
  <c r="C1322"/>
  <c r="C1317"/>
  <c r="C1318"/>
  <c r="C1319"/>
  <c r="C1314"/>
  <c r="C1315"/>
  <c r="C1311"/>
  <c r="C1309"/>
  <c r="C1316"/>
  <c r="C1313"/>
  <c r="C1298"/>
  <c r="C1299"/>
  <c r="C1300"/>
  <c r="C1306"/>
  <c r="C1303"/>
  <c r="C1293"/>
  <c r="C1294"/>
  <c r="C1296"/>
  <c r="C1297"/>
  <c r="C1305"/>
  <c r="C1304"/>
  <c r="C1284"/>
  <c r="C1288"/>
  <c r="C1287"/>
  <c r="C1290"/>
  <c r="C1283"/>
  <c r="C1286"/>
  <c r="C1285"/>
  <c r="C1278"/>
  <c r="C1279"/>
  <c r="C1289"/>
  <c r="C1280"/>
  <c r="C1281"/>
  <c r="C1247"/>
  <c r="C1251"/>
  <c r="C1252"/>
  <c r="C1254"/>
  <c r="C1255"/>
  <c r="C1258"/>
  <c r="C1256"/>
  <c r="C1257"/>
  <c r="C1259"/>
  <c r="C1260"/>
  <c r="C1261"/>
  <c r="C1262"/>
  <c r="C1267"/>
  <c r="C1269"/>
  <c r="C1270"/>
  <c r="C1271"/>
  <c r="C1230"/>
  <c r="C1231"/>
  <c r="C1232"/>
  <c r="C1233"/>
  <c r="C1234"/>
  <c r="C1235"/>
  <c r="C1236"/>
  <c r="C1237"/>
  <c r="C1238"/>
  <c r="C1239"/>
  <c r="C1240"/>
  <c r="C1241"/>
  <c r="C1242"/>
  <c r="C1243"/>
  <c r="C1244"/>
  <c r="C1245"/>
  <c r="C1246"/>
  <c r="C1226"/>
  <c r="C1225" s="1"/>
  <c r="C1249"/>
  <c r="C1250"/>
  <c r="C1253"/>
  <c r="C1264"/>
  <c r="C1263"/>
  <c r="C1266"/>
  <c r="C1265"/>
  <c r="C1268"/>
  <c r="C1223"/>
  <c r="C1218"/>
  <c r="C1219"/>
  <c r="C1228"/>
  <c r="C1229"/>
  <c r="C1222"/>
  <c r="C1217"/>
  <c r="C1215"/>
  <c r="C1197"/>
  <c r="C1198"/>
  <c r="C1199"/>
  <c r="C1200"/>
  <c r="C1201"/>
  <c r="C1202"/>
  <c r="C1203"/>
  <c r="C1204"/>
  <c r="C1206"/>
  <c r="C1207"/>
  <c r="C1208"/>
  <c r="C1209"/>
  <c r="C1210"/>
  <c r="C1211"/>
  <c r="C1212"/>
  <c r="C1196"/>
  <c r="C1188"/>
  <c r="C1186"/>
  <c r="C1187"/>
  <c r="C1189"/>
  <c r="C1168"/>
  <c r="C1157"/>
  <c r="C1160"/>
  <c r="C1162"/>
  <c r="C1156"/>
  <c r="C1164"/>
  <c r="C1166"/>
  <c r="C1167"/>
  <c r="C1152"/>
  <c r="C1159"/>
  <c r="C1158"/>
  <c r="C1161"/>
  <c r="C1169"/>
  <c r="C1173"/>
  <c r="C1181"/>
  <c r="C1172"/>
  <c r="C1175"/>
  <c r="C1170"/>
  <c r="C1140"/>
  <c r="C1145"/>
  <c r="C1146"/>
  <c r="C1147"/>
  <c r="C1134"/>
  <c r="C1135"/>
  <c r="C1136"/>
  <c r="C1137"/>
  <c r="C1125"/>
  <c r="C1126"/>
  <c r="C1127"/>
  <c r="C1128"/>
  <c r="C1129"/>
  <c r="C1153"/>
  <c r="C1139"/>
  <c r="C1131"/>
  <c r="C1124"/>
  <c r="C1087"/>
  <c r="C1088"/>
  <c r="C1090"/>
  <c r="C1091"/>
  <c r="C1092"/>
  <c r="C1093"/>
  <c r="C1096"/>
  <c r="C1097"/>
  <c r="C1098"/>
  <c r="C1099"/>
  <c r="C1101"/>
  <c r="C1102"/>
  <c r="C1103"/>
  <c r="C1105"/>
  <c r="C1106"/>
  <c r="C1107"/>
  <c r="C1108"/>
  <c r="C1109"/>
  <c r="C1115"/>
  <c r="C1116"/>
  <c r="C1117"/>
  <c r="C1118"/>
  <c r="C1120"/>
  <c r="C1121"/>
  <c r="C1100"/>
  <c r="C1110"/>
  <c r="C1111"/>
  <c r="C1113"/>
  <c r="C1114"/>
  <c r="C1119"/>
  <c r="C1089"/>
  <c r="C835"/>
  <c r="C836"/>
  <c r="C839"/>
  <c r="C840"/>
  <c r="C845"/>
  <c r="C846"/>
  <c r="C847"/>
  <c r="C854"/>
  <c r="C860"/>
  <c r="C861"/>
  <c r="C864"/>
  <c r="C865"/>
  <c r="C867"/>
  <c r="C868"/>
  <c r="C870"/>
  <c r="C871"/>
  <c r="C875"/>
  <c r="C884"/>
  <c r="C885"/>
  <c r="C886"/>
  <c r="C887"/>
  <c r="C893"/>
  <c r="C895"/>
  <c r="C898"/>
  <c r="C899"/>
  <c r="C900"/>
  <c r="C901"/>
  <c r="C902"/>
  <c r="C906"/>
  <c r="C909"/>
  <c r="C913"/>
  <c r="C917"/>
  <c r="C920"/>
  <c r="C921"/>
  <c r="C928"/>
  <c r="C929"/>
  <c r="C930"/>
  <c r="C935"/>
  <c r="C946"/>
  <c r="C947"/>
  <c r="C948"/>
  <c r="C949"/>
  <c r="C958"/>
  <c r="C962"/>
  <c r="C964"/>
  <c r="C967"/>
  <c r="C968"/>
  <c r="C969"/>
  <c r="C970"/>
  <c r="C971"/>
  <c r="C972"/>
  <c r="C973"/>
  <c r="C974"/>
  <c r="C975"/>
  <c r="C976"/>
  <c r="C977"/>
  <c r="C978"/>
  <c r="C979"/>
  <c r="C980"/>
  <c r="C981"/>
  <c r="C982"/>
  <c r="C983"/>
  <c r="C984"/>
  <c r="C985"/>
  <c r="C986"/>
  <c r="C987"/>
  <c r="C988"/>
  <c r="C989"/>
  <c r="C990"/>
  <c r="C991"/>
  <c r="C992"/>
  <c r="C993"/>
  <c r="C994"/>
  <c r="C996"/>
  <c r="C998"/>
  <c r="C999"/>
  <c r="C1000"/>
  <c r="C1001"/>
  <c r="C1002"/>
  <c r="C1005"/>
  <c r="C1006"/>
  <c r="C1007"/>
  <c r="C1016"/>
  <c r="C1019"/>
  <c r="C1020"/>
  <c r="C1021"/>
  <c r="C883"/>
  <c r="C1022"/>
  <c r="C1023"/>
  <c r="C1027"/>
  <c r="C1028"/>
  <c r="C1029"/>
  <c r="C1030"/>
  <c r="C1031"/>
  <c r="C1033"/>
  <c r="C1034"/>
  <c r="C1035"/>
  <c r="C1036"/>
  <c r="C1037"/>
  <c r="C1038"/>
  <c r="C1039"/>
  <c r="C1040"/>
  <c r="C1041"/>
  <c r="C1042"/>
  <c r="C1043"/>
  <c r="C1044"/>
  <c r="C1045"/>
  <c r="C1046"/>
  <c r="C1047"/>
  <c r="C1048"/>
  <c r="C1049"/>
  <c r="C1050"/>
  <c r="C1051"/>
  <c r="C1053"/>
  <c r="C1054"/>
  <c r="C1055"/>
  <c r="C1057"/>
  <c r="C1058"/>
  <c r="C1059"/>
  <c r="C1060"/>
  <c r="C1061"/>
  <c r="C844"/>
  <c r="C862"/>
  <c r="C863"/>
  <c r="C874"/>
  <c r="C877"/>
  <c r="C888"/>
  <c r="C894"/>
  <c r="C832"/>
  <c r="C905"/>
  <c r="C907"/>
  <c r="C910"/>
  <c r="C911"/>
  <c r="C923"/>
  <c r="C944"/>
  <c r="C961"/>
  <c r="C963"/>
  <c r="C1012"/>
  <c r="C1009"/>
  <c r="C1056"/>
  <c r="C838"/>
  <c r="C841"/>
  <c r="C803"/>
  <c r="C842"/>
  <c r="C804"/>
  <c r="C843"/>
  <c r="C849"/>
  <c r="C850"/>
  <c r="C851"/>
  <c r="C852"/>
  <c r="C853"/>
  <c r="C855"/>
  <c r="C856"/>
  <c r="C857"/>
  <c r="C858"/>
  <c r="C859"/>
  <c r="C806"/>
  <c r="C805"/>
  <c r="C807"/>
  <c r="C866"/>
  <c r="C869"/>
  <c r="C873"/>
  <c r="C809"/>
  <c r="C876"/>
  <c r="C879"/>
  <c r="C881"/>
  <c r="C810"/>
  <c r="C882"/>
  <c r="C890"/>
  <c r="C891"/>
  <c r="C896"/>
  <c r="C897"/>
  <c r="C903"/>
  <c r="C904"/>
  <c r="C915"/>
  <c r="C918"/>
  <c r="C919"/>
  <c r="C815"/>
  <c r="C922"/>
  <c r="C924"/>
  <c r="C926"/>
  <c r="C927"/>
  <c r="C816"/>
  <c r="C931"/>
  <c r="C932"/>
  <c r="C819"/>
  <c r="C933"/>
  <c r="C934"/>
  <c r="C936"/>
  <c r="C937"/>
  <c r="C938"/>
  <c r="C939"/>
  <c r="C940"/>
  <c r="C941"/>
  <c r="C942"/>
  <c r="C943"/>
  <c r="C950"/>
  <c r="C951"/>
  <c r="C953"/>
  <c r="C954"/>
  <c r="C955"/>
  <c r="C956"/>
  <c r="C957"/>
  <c r="C959"/>
  <c r="C960"/>
  <c r="C820"/>
  <c r="C965"/>
  <c r="C821"/>
  <c r="C966"/>
  <c r="C997"/>
  <c r="C823"/>
  <c r="C1003"/>
  <c r="C1004"/>
  <c r="C1008"/>
  <c r="C1010"/>
  <c r="C1013"/>
  <c r="C1014"/>
  <c r="C824"/>
  <c r="C1015"/>
  <c r="C1017"/>
  <c r="C825"/>
  <c r="C1018"/>
  <c r="C1024"/>
  <c r="C1025"/>
  <c r="C1026"/>
  <c r="C827"/>
  <c r="C834"/>
  <c r="C800"/>
  <c r="C748"/>
  <c r="C746" s="1"/>
  <c r="C648"/>
  <c r="C649"/>
  <c r="C650"/>
  <c r="C653"/>
  <c r="C654"/>
  <c r="C656"/>
  <c r="C660"/>
  <c r="C661"/>
  <c r="C641"/>
  <c r="C642"/>
  <c r="C643"/>
  <c r="C662"/>
  <c r="C664"/>
  <c r="C663"/>
  <c r="C665"/>
  <c r="C666"/>
  <c r="C667"/>
  <c r="C644"/>
  <c r="C646"/>
  <c r="C647"/>
  <c r="C632"/>
  <c r="C652"/>
  <c r="C633"/>
  <c r="C634"/>
  <c r="C657"/>
  <c r="C655"/>
  <c r="C658"/>
  <c r="C659"/>
  <c r="C626"/>
  <c r="C627"/>
  <c r="C629"/>
  <c r="C630"/>
  <c r="C631"/>
  <c r="C645"/>
  <c r="C640"/>
  <c r="C622"/>
  <c r="C651"/>
  <c r="C635"/>
  <c r="C623"/>
  <c r="C637"/>
  <c r="C636"/>
  <c r="C624"/>
  <c r="C618"/>
  <c r="C619"/>
  <c r="C620"/>
  <c r="C638"/>
  <c r="C621"/>
  <c r="C354"/>
  <c r="C29"/>
  <c r="C28" s="1"/>
  <c r="C27"/>
  <c r="C25"/>
  <c r="C2003" l="1"/>
  <c r="C2020"/>
  <c r="C1979"/>
  <c r="C1810"/>
  <c r="C1752"/>
  <c r="C1700"/>
  <c r="C1695"/>
  <c r="C1673"/>
  <c r="C1613"/>
  <c r="C1638"/>
  <c r="C1648"/>
  <c r="C1644"/>
  <c r="C1543"/>
  <c r="C1600"/>
  <c r="C1561"/>
  <c r="C1552"/>
  <c r="C1510"/>
  <c r="C1439"/>
  <c r="C1195"/>
  <c r="C1190" s="1"/>
  <c r="C1365"/>
  <c r="C1387"/>
  <c r="C1282"/>
  <c r="C1277"/>
  <c r="C1295"/>
  <c r="C1292"/>
  <c r="C1227"/>
  <c r="C798"/>
  <c r="C1155"/>
  <c r="C1151"/>
  <c r="C831"/>
  <c r="C639"/>
  <c r="C625"/>
  <c r="C617"/>
  <c r="C23"/>
  <c r="C1668"/>
  <c r="C1997"/>
  <c r="C1907"/>
  <c r="C1598"/>
  <c r="C1312"/>
  <c r="C1756"/>
  <c r="C1086"/>
  <c r="C1062" s="1"/>
  <c r="C517"/>
  <c r="C508"/>
  <c r="C505"/>
  <c r="C506"/>
  <c r="C509"/>
  <c r="C510"/>
  <c r="C511"/>
  <c r="C514"/>
  <c r="C515"/>
  <c r="C516"/>
  <c r="C519"/>
  <c r="C522"/>
  <c r="C523"/>
  <c r="C524"/>
  <c r="C525"/>
  <c r="C527"/>
  <c r="C528"/>
  <c r="C529"/>
  <c r="C532"/>
  <c r="C537"/>
  <c r="C540"/>
  <c r="C543"/>
  <c r="C544"/>
  <c r="C545"/>
  <c r="C546"/>
  <c r="C547"/>
  <c r="C548"/>
  <c r="C550"/>
  <c r="C551"/>
  <c r="C552"/>
  <c r="C553"/>
  <c r="C554"/>
  <c r="C556"/>
  <c r="C557"/>
  <c r="C560"/>
  <c r="C562"/>
  <c r="C563"/>
  <c r="C564"/>
  <c r="C565"/>
  <c r="C566"/>
  <c r="C567"/>
  <c r="C569"/>
  <c r="C570"/>
  <c r="C572"/>
  <c r="C573"/>
  <c r="C574"/>
  <c r="C579"/>
  <c r="C582"/>
  <c r="C584"/>
  <c r="C586"/>
  <c r="C588"/>
  <c r="C590"/>
  <c r="C591"/>
  <c r="C597"/>
  <c r="C601"/>
  <c r="C604"/>
  <c r="C607"/>
  <c r="C609"/>
  <c r="C611"/>
  <c r="C612"/>
  <c r="C613"/>
  <c r="C477"/>
  <c r="C513"/>
  <c r="C571"/>
  <c r="C494"/>
  <c r="C578"/>
  <c r="C501"/>
  <c r="C502"/>
  <c r="C503"/>
  <c r="O2017"/>
  <c r="P2017" s="1"/>
  <c r="N2017"/>
  <c r="L2017"/>
  <c r="H2017"/>
  <c r="Q1892"/>
  <c r="Q1891" s="1"/>
  <c r="P1892"/>
  <c r="P1891" s="1"/>
  <c r="O1892"/>
  <c r="O1891" s="1"/>
  <c r="N1892"/>
  <c r="N1891" s="1"/>
  <c r="M1892"/>
  <c r="M1891" s="1"/>
  <c r="L1892"/>
  <c r="L1891" s="1"/>
  <c r="K1892"/>
  <c r="K1891" s="1"/>
  <c r="J1892"/>
  <c r="J1891" s="1"/>
  <c r="I1892"/>
  <c r="I1891" s="1"/>
  <c r="H1892"/>
  <c r="H1891" s="1"/>
  <c r="G1892"/>
  <c r="G1891" s="1"/>
  <c r="F1892"/>
  <c r="F1891" s="1"/>
  <c r="E1892"/>
  <c r="E1891" s="1"/>
  <c r="D1892"/>
  <c r="D1891" s="1"/>
  <c r="C1892"/>
  <c r="C1891" s="1"/>
  <c r="Q1888"/>
  <c r="P1888"/>
  <c r="O1888"/>
  <c r="N1888"/>
  <c r="M1888"/>
  <c r="L1888"/>
  <c r="K1888"/>
  <c r="J1888"/>
  <c r="I1888"/>
  <c r="H1888"/>
  <c r="G1888"/>
  <c r="F1888"/>
  <c r="E1888"/>
  <c r="D1888"/>
  <c r="C1889"/>
  <c r="C1888" s="1"/>
  <c r="H1836"/>
  <c r="C1836" s="1"/>
  <c r="H1834"/>
  <c r="H1833"/>
  <c r="C1833" s="1"/>
  <c r="H1831"/>
  <c r="H1828"/>
  <c r="C1690"/>
  <c r="C1688"/>
  <c r="Q1688"/>
  <c r="Q1687" s="1"/>
  <c r="P1688"/>
  <c r="P1687" s="1"/>
  <c r="O1688"/>
  <c r="O1687" s="1"/>
  <c r="N1688"/>
  <c r="N1687" s="1"/>
  <c r="M1688"/>
  <c r="M1687" s="1"/>
  <c r="L1688"/>
  <c r="L1687" s="1"/>
  <c r="K1688"/>
  <c r="K1687" s="1"/>
  <c r="J1688"/>
  <c r="J1687" s="1"/>
  <c r="I1688"/>
  <c r="I1687" s="1"/>
  <c r="H1688"/>
  <c r="H1687" s="1"/>
  <c r="G1688"/>
  <c r="G1687" s="1"/>
  <c r="F1688"/>
  <c r="E1688"/>
  <c r="E1687" s="1"/>
  <c r="D1688"/>
  <c r="D1687" s="1"/>
  <c r="C1595"/>
  <c r="C1593"/>
  <c r="Q1591"/>
  <c r="P1591"/>
  <c r="O1591"/>
  <c r="N1591"/>
  <c r="M1591"/>
  <c r="L1591"/>
  <c r="K1591"/>
  <c r="J1591"/>
  <c r="I1591"/>
  <c r="H1591"/>
  <c r="G1591"/>
  <c r="F1591"/>
  <c r="E1591"/>
  <c r="D1591"/>
  <c r="C1591"/>
  <c r="C1558"/>
  <c r="C1556" s="1"/>
  <c r="C1525"/>
  <c r="Q1525"/>
  <c r="P1525"/>
  <c r="O1525"/>
  <c r="N1525"/>
  <c r="M1525"/>
  <c r="L1525"/>
  <c r="K1525"/>
  <c r="J1525"/>
  <c r="I1525"/>
  <c r="H1525"/>
  <c r="G1525"/>
  <c r="F1525"/>
  <c r="E1525"/>
  <c r="D1525"/>
  <c r="N1503"/>
  <c r="N1500" s="1"/>
  <c r="L1496"/>
  <c r="C1496" s="1"/>
  <c r="L1495"/>
  <c r="C1495" s="1"/>
  <c r="L1494"/>
  <c r="C1494" s="1"/>
  <c r="L1493"/>
  <c r="C1493" s="1"/>
  <c r="L1492"/>
  <c r="C1492" s="1"/>
  <c r="L1485"/>
  <c r="D1485"/>
  <c r="D1489"/>
  <c r="C1489" s="1"/>
  <c r="C1459"/>
  <c r="G1445"/>
  <c r="C1409"/>
  <c r="C1403"/>
  <c r="K1382"/>
  <c r="L1382" s="1"/>
  <c r="K1381"/>
  <c r="L1381" s="1"/>
  <c r="K1380"/>
  <c r="L1380" s="1"/>
  <c r="K1377"/>
  <c r="L1377" s="1"/>
  <c r="K1376"/>
  <c r="L1376" s="1"/>
  <c r="K1375"/>
  <c r="Q1308"/>
  <c r="P1308"/>
  <c r="O1308"/>
  <c r="N1308"/>
  <c r="M1308"/>
  <c r="L1308"/>
  <c r="K1308"/>
  <c r="J1308"/>
  <c r="I1308"/>
  <c r="H1308"/>
  <c r="G1308"/>
  <c r="F1308"/>
  <c r="E1308"/>
  <c r="D1308"/>
  <c r="C1308"/>
  <c r="Q1221"/>
  <c r="P1221"/>
  <c r="O1221"/>
  <c r="O1220" s="1"/>
  <c r="N1221"/>
  <c r="M1221"/>
  <c r="L1221"/>
  <c r="K1221"/>
  <c r="K1220" s="1"/>
  <c r="J1221"/>
  <c r="J1220" s="1"/>
  <c r="I1221"/>
  <c r="I1220" s="1"/>
  <c r="H1221"/>
  <c r="G1221"/>
  <c r="G1220" s="1"/>
  <c r="F1221"/>
  <c r="E1221"/>
  <c r="E1220" s="1"/>
  <c r="D1221"/>
  <c r="C1221"/>
  <c r="N1220"/>
  <c r="Q1213"/>
  <c r="C1216"/>
  <c r="C1214"/>
  <c r="P1185"/>
  <c r="L1185"/>
  <c r="P1184"/>
  <c r="P1183" s="1"/>
  <c r="L1184"/>
  <c r="H1184"/>
  <c r="H1183" s="1"/>
  <c r="Q1182"/>
  <c r="P1182"/>
  <c r="N1182"/>
  <c r="M1182"/>
  <c r="J1182"/>
  <c r="I1182"/>
  <c r="G1182"/>
  <c r="F1182"/>
  <c r="E1182"/>
  <c r="D1182"/>
  <c r="O1182"/>
  <c r="K1182"/>
  <c r="Q1123"/>
  <c r="P1123"/>
  <c r="O1123"/>
  <c r="N1123"/>
  <c r="M1123"/>
  <c r="L1123"/>
  <c r="K1123"/>
  <c r="J1123"/>
  <c r="I1123"/>
  <c r="H1123"/>
  <c r="G1123"/>
  <c r="F1123"/>
  <c r="E1123"/>
  <c r="D1123"/>
  <c r="C687"/>
  <c r="C680"/>
  <c r="C679"/>
  <c r="C675"/>
  <c r="C707"/>
  <c r="C674"/>
  <c r="C673"/>
  <c r="C431"/>
  <c r="C423"/>
  <c r="C408"/>
  <c r="C325"/>
  <c r="C299"/>
  <c r="C381"/>
  <c r="C374"/>
  <c r="C373"/>
  <c r="C371"/>
  <c r="C201"/>
  <c r="C369"/>
  <c r="C368"/>
  <c r="C367"/>
  <c r="C363"/>
  <c r="D22"/>
  <c r="E22"/>
  <c r="F22"/>
  <c r="G22"/>
  <c r="H22"/>
  <c r="I22"/>
  <c r="J22"/>
  <c r="K22"/>
  <c r="L22"/>
  <c r="M22"/>
  <c r="N22"/>
  <c r="O22"/>
  <c r="P22"/>
  <c r="Q22"/>
  <c r="D2003"/>
  <c r="E2003"/>
  <c r="F2003"/>
  <c r="G2003"/>
  <c r="H2003"/>
  <c r="I2003"/>
  <c r="J2003"/>
  <c r="K2003"/>
  <c r="L2003"/>
  <c r="M2003"/>
  <c r="N2003"/>
  <c r="O2003"/>
  <c r="P2003"/>
  <c r="Q2003"/>
  <c r="D1935"/>
  <c r="E1935"/>
  <c r="F1935"/>
  <c r="G1935"/>
  <c r="H1935"/>
  <c r="I1935"/>
  <c r="J1935"/>
  <c r="K1935"/>
  <c r="L1935"/>
  <c r="M1935"/>
  <c r="N1935"/>
  <c r="O1935"/>
  <c r="P1935"/>
  <c r="Q1935"/>
  <c r="E1821"/>
  <c r="F1821"/>
  <c r="G1821"/>
  <c r="I1821"/>
  <c r="C1405"/>
  <c r="C1407"/>
  <c r="C1413"/>
  <c r="C1412"/>
  <c r="C1414"/>
  <c r="C1417"/>
  <c r="C1415"/>
  <c r="C1416"/>
  <c r="C1408"/>
  <c r="C1410"/>
  <c r="C1411"/>
  <c r="J1604"/>
  <c r="D1597"/>
  <c r="E1597"/>
  <c r="F1597"/>
  <c r="G1597"/>
  <c r="H1597"/>
  <c r="I1597"/>
  <c r="J1597"/>
  <c r="K1597"/>
  <c r="L1597"/>
  <c r="M1597"/>
  <c r="N1597"/>
  <c r="O1597"/>
  <c r="P1597"/>
  <c r="Q1597"/>
  <c r="H1549"/>
  <c r="J1549"/>
  <c r="L1549"/>
  <c r="N1549"/>
  <c r="P1549"/>
  <c r="D1549"/>
  <c r="E1549"/>
  <c r="G1549"/>
  <c r="I1549"/>
  <c r="K1549"/>
  <c r="M1549"/>
  <c r="O1549"/>
  <c r="Q1549"/>
  <c r="D1507"/>
  <c r="E1507"/>
  <c r="F1507"/>
  <c r="G1507"/>
  <c r="H1507"/>
  <c r="I1507"/>
  <c r="J1507"/>
  <c r="K1507"/>
  <c r="L1507"/>
  <c r="M1507"/>
  <c r="N1507"/>
  <c r="O1507"/>
  <c r="P1507"/>
  <c r="Q1507"/>
  <c r="D1497"/>
  <c r="E1497"/>
  <c r="F1497"/>
  <c r="G1497"/>
  <c r="H1497"/>
  <c r="I1497"/>
  <c r="J1497"/>
  <c r="K1497"/>
  <c r="M1497"/>
  <c r="D1419"/>
  <c r="D1418" s="1"/>
  <c r="E1419"/>
  <c r="E1418" s="1"/>
  <c r="F1419"/>
  <c r="F1418" s="1"/>
  <c r="G1419"/>
  <c r="G1418" s="1"/>
  <c r="H1419"/>
  <c r="H1418" s="1"/>
  <c r="I1419"/>
  <c r="I1418" s="1"/>
  <c r="J1419"/>
  <c r="J1418" s="1"/>
  <c r="K1419"/>
  <c r="K1418" s="1"/>
  <c r="L1419"/>
  <c r="L1418" s="1"/>
  <c r="M1419"/>
  <c r="M1418" s="1"/>
  <c r="N1419"/>
  <c r="N1418" s="1"/>
  <c r="O1419"/>
  <c r="O1418" s="1"/>
  <c r="P1419"/>
  <c r="P1418" s="1"/>
  <c r="Q1419"/>
  <c r="Q1418" s="1"/>
  <c r="D1386"/>
  <c r="E1386"/>
  <c r="F1386"/>
  <c r="G1386"/>
  <c r="H1386"/>
  <c r="I1386"/>
  <c r="J1386"/>
  <c r="K1386"/>
  <c r="L1386"/>
  <c r="M1386"/>
  <c r="N1386"/>
  <c r="O1386"/>
  <c r="P1386"/>
  <c r="Q1386"/>
  <c r="C1356"/>
  <c r="D1354"/>
  <c r="E1354"/>
  <c r="F1354"/>
  <c r="G1354"/>
  <c r="H1354"/>
  <c r="I1354"/>
  <c r="J1354"/>
  <c r="K1354"/>
  <c r="L1354"/>
  <c r="M1354"/>
  <c r="N1354"/>
  <c r="O1354"/>
  <c r="P1354"/>
  <c r="Q1354"/>
  <c r="C1354"/>
  <c r="C1324"/>
  <c r="E20"/>
  <c r="I20"/>
  <c r="M20"/>
  <c r="O20"/>
  <c r="Q20"/>
  <c r="D668"/>
  <c r="I668"/>
  <c r="J668"/>
  <c r="L668"/>
  <c r="N668"/>
  <c r="P668"/>
  <c r="K668"/>
  <c r="M668"/>
  <c r="O668"/>
  <c r="E668"/>
  <c r="D616"/>
  <c r="G616"/>
  <c r="I616"/>
  <c r="K616"/>
  <c r="M616"/>
  <c r="O616"/>
  <c r="L414"/>
  <c r="M414"/>
  <c r="N414"/>
  <c r="O414"/>
  <c r="P414"/>
  <c r="Q414"/>
  <c r="E414"/>
  <c r="F414"/>
  <c r="G414"/>
  <c r="H414"/>
  <c r="I414"/>
  <c r="J414"/>
  <c r="K414"/>
  <c r="C1326"/>
  <c r="H1829" l="1"/>
  <c r="L1183"/>
  <c r="L1182" s="1"/>
  <c r="C1828"/>
  <c r="H1825"/>
  <c r="C1694"/>
  <c r="Q1604"/>
  <c r="K1604"/>
  <c r="G1604"/>
  <c r="E1604"/>
  <c r="L1604"/>
  <c r="H1604"/>
  <c r="F1604"/>
  <c r="D1604"/>
  <c r="C1590"/>
  <c r="C1555"/>
  <c r="C1291"/>
  <c r="P1291"/>
  <c r="N1291"/>
  <c r="L1291"/>
  <c r="J1291"/>
  <c r="H1291"/>
  <c r="E1291"/>
  <c r="F1291"/>
  <c r="Q1291"/>
  <c r="O1291"/>
  <c r="M1291"/>
  <c r="K1291"/>
  <c r="I1291"/>
  <c r="G1291"/>
  <c r="D1291"/>
  <c r="C476"/>
  <c r="C504"/>
  <c r="C1445"/>
  <c r="G1444"/>
  <c r="F1687"/>
  <c r="F1220"/>
  <c r="C1148"/>
  <c r="C22"/>
  <c r="C1507"/>
  <c r="C1362"/>
  <c r="Q1220"/>
  <c r="L1375"/>
  <c r="F1549"/>
  <c r="C1637"/>
  <c r="I1604"/>
  <c r="H668"/>
  <c r="Q668"/>
  <c r="Q616"/>
  <c r="E616"/>
  <c r="C1826"/>
  <c r="P616"/>
  <c r="N616"/>
  <c r="L616"/>
  <c r="J616"/>
  <c r="H616"/>
  <c r="F616"/>
  <c r="H1524"/>
  <c r="Q1435"/>
  <c r="O1435"/>
  <c r="M1435"/>
  <c r="K1435"/>
  <c r="I1435"/>
  <c r="G1435"/>
  <c r="E1435"/>
  <c r="G668"/>
  <c r="D1435"/>
  <c r="F1435"/>
  <c r="H1435"/>
  <c r="J1435"/>
  <c r="L1435"/>
  <c r="N1435"/>
  <c r="P1435"/>
  <c r="C1185"/>
  <c r="F668"/>
  <c r="C1371"/>
  <c r="C1370" s="1"/>
  <c r="C1184"/>
  <c r="C1376"/>
  <c r="C1377"/>
  <c r="C1380"/>
  <c r="C1381"/>
  <c r="C1382"/>
  <c r="C1485"/>
  <c r="C2017"/>
  <c r="M1220"/>
  <c r="C1687"/>
  <c r="E1272"/>
  <c r="I1272"/>
  <c r="M1272"/>
  <c r="Q1272"/>
  <c r="K1213"/>
  <c r="C1213"/>
  <c r="H1590"/>
  <c r="P1590"/>
  <c r="P1524"/>
  <c r="Q1353"/>
  <c r="M1353"/>
  <c r="I1353"/>
  <c r="E1353"/>
  <c r="M1821"/>
  <c r="D1213"/>
  <c r="F1213"/>
  <c r="H1213"/>
  <c r="J1213"/>
  <c r="L1213"/>
  <c r="N1213"/>
  <c r="P1213"/>
  <c r="D1272"/>
  <c r="F1272"/>
  <c r="H1272"/>
  <c r="J1272"/>
  <c r="L1272"/>
  <c r="N1272"/>
  <c r="P1272"/>
  <c r="D1590"/>
  <c r="F1590"/>
  <c r="J1590"/>
  <c r="L1590"/>
  <c r="N1590"/>
  <c r="G1213"/>
  <c r="O1213"/>
  <c r="G1272"/>
  <c r="K1272"/>
  <c r="O1272"/>
  <c r="L1524"/>
  <c r="D1524"/>
  <c r="D1220"/>
  <c r="H1220"/>
  <c r="L1220"/>
  <c r="P1220"/>
  <c r="N1353"/>
  <c r="J1353"/>
  <c r="H1353"/>
  <c r="F1353"/>
  <c r="N1524"/>
  <c r="J1524"/>
  <c r="F1524"/>
  <c r="N1821"/>
  <c r="K1821"/>
  <c r="E1213"/>
  <c r="I1213"/>
  <c r="M1213"/>
  <c r="E1590"/>
  <c r="G1590"/>
  <c r="I1590"/>
  <c r="K1590"/>
  <c r="M1590"/>
  <c r="O1590"/>
  <c r="Q1590"/>
  <c r="Q1821"/>
  <c r="P1353"/>
  <c r="L1353"/>
  <c r="O1604"/>
  <c r="M1604"/>
  <c r="D1353"/>
  <c r="O1353"/>
  <c r="K1353"/>
  <c r="G1353"/>
  <c r="P1604"/>
  <c r="N1604"/>
  <c r="C1272"/>
  <c r="O1821"/>
  <c r="H1182"/>
  <c r="Q1497"/>
  <c r="C745"/>
  <c r="Q745"/>
  <c r="O745"/>
  <c r="M745"/>
  <c r="K745"/>
  <c r="I745"/>
  <c r="G745"/>
  <c r="E745"/>
  <c r="D1323"/>
  <c r="P1323"/>
  <c r="N1323"/>
  <c r="L1323"/>
  <c r="J1323"/>
  <c r="H1323"/>
  <c r="F1323"/>
  <c r="C1323"/>
  <c r="Q1323"/>
  <c r="O1323"/>
  <c r="M1323"/>
  <c r="K1323"/>
  <c r="I1323"/>
  <c r="G1323"/>
  <c r="E1323"/>
  <c r="O1497"/>
  <c r="Q1524"/>
  <c r="O1524"/>
  <c r="M1524"/>
  <c r="K1524"/>
  <c r="I1524"/>
  <c r="G1524"/>
  <c r="E1524"/>
  <c r="P745"/>
  <c r="N745"/>
  <c r="L745"/>
  <c r="J745"/>
  <c r="H745"/>
  <c r="F745"/>
  <c r="D745"/>
  <c r="E2031"/>
  <c r="F2031"/>
  <c r="I2031"/>
  <c r="J2031"/>
  <c r="M2031"/>
  <c r="N2031"/>
  <c r="Q2031"/>
  <c r="D1989"/>
  <c r="E1989"/>
  <c r="F1989"/>
  <c r="G1989"/>
  <c r="H1989"/>
  <c r="I1989"/>
  <c r="J1989"/>
  <c r="K1989"/>
  <c r="L1989"/>
  <c r="M1989"/>
  <c r="N1989"/>
  <c r="O1989"/>
  <c r="P1989"/>
  <c r="Q1989"/>
  <c r="P1835"/>
  <c r="L1835"/>
  <c r="L1834"/>
  <c r="C1834" s="1"/>
  <c r="P1832"/>
  <c r="L1832"/>
  <c r="D1831"/>
  <c r="D1829" s="1"/>
  <c r="P1830"/>
  <c r="P1829" s="1"/>
  <c r="L1830"/>
  <c r="L1829" l="1"/>
  <c r="C1375"/>
  <c r="C1827"/>
  <c r="C1825" s="1"/>
  <c r="C1835"/>
  <c r="C1831"/>
  <c r="C1832"/>
  <c r="C1830"/>
  <c r="C1220"/>
  <c r="C1183"/>
  <c r="C1182" s="1"/>
  <c r="J1821"/>
  <c r="C1386"/>
  <c r="C1310"/>
  <c r="C1422"/>
  <c r="C1419"/>
  <c r="D1954"/>
  <c r="D19" s="1"/>
  <c r="E1954"/>
  <c r="E19" s="1"/>
  <c r="F1954"/>
  <c r="F19" s="1"/>
  <c r="G1954"/>
  <c r="G19" s="1"/>
  <c r="H1954"/>
  <c r="H19" s="1"/>
  <c r="I1954"/>
  <c r="I19" s="1"/>
  <c r="J1954"/>
  <c r="J19" s="1"/>
  <c r="K1954"/>
  <c r="K19" s="1"/>
  <c r="L1954"/>
  <c r="L19" s="1"/>
  <c r="M1954"/>
  <c r="M19" s="1"/>
  <c r="N1954"/>
  <c r="N19" s="1"/>
  <c r="O1954"/>
  <c r="O19" s="1"/>
  <c r="P1954"/>
  <c r="P19" s="1"/>
  <c r="Q1954"/>
  <c r="Q19" s="1"/>
  <c r="L1953" l="1"/>
  <c r="C1829"/>
  <c r="P1821"/>
  <c r="L1821"/>
  <c r="Q1953"/>
  <c r="M1953"/>
  <c r="I1953"/>
  <c r="E1953"/>
  <c r="D1821"/>
  <c r="J1953"/>
  <c r="F1953"/>
  <c r="P1953"/>
  <c r="D1953"/>
  <c r="O1953"/>
  <c r="K1953"/>
  <c r="G1953"/>
  <c r="N1953"/>
  <c r="H1953"/>
  <c r="H1821"/>
  <c r="C1421"/>
  <c r="C1418" s="1"/>
  <c r="C1821" l="1"/>
  <c r="P2020" l="1"/>
  <c r="N2020"/>
  <c r="L2020"/>
  <c r="J2020"/>
  <c r="H2020"/>
  <c r="F2020"/>
  <c r="Q2020"/>
  <c r="O2020"/>
  <c r="M2020"/>
  <c r="K2020"/>
  <c r="I2020"/>
  <c r="G2020"/>
  <c r="E2020"/>
  <c r="D2020"/>
  <c r="E1749"/>
  <c r="I1749"/>
  <c r="M1749"/>
  <c r="O1749"/>
  <c r="Q1749"/>
  <c r="N20"/>
  <c r="K20"/>
  <c r="J20"/>
  <c r="F20"/>
  <c r="D1749"/>
  <c r="C1750"/>
  <c r="C1749" s="1"/>
  <c r="J1749" l="1"/>
  <c r="L1749"/>
  <c r="K1749"/>
  <c r="P1749"/>
  <c r="G1749"/>
  <c r="N1749"/>
  <c r="F1749"/>
  <c r="H1749"/>
  <c r="D1481"/>
  <c r="C1481" s="1"/>
  <c r="M1480"/>
  <c r="N1480" s="1"/>
  <c r="L1480"/>
  <c r="D1480"/>
  <c r="M1478"/>
  <c r="G1478"/>
  <c r="G1464" s="1"/>
  <c r="D1478"/>
  <c r="D1476"/>
  <c r="C1476" s="1"/>
  <c r="D1471"/>
  <c r="D1469"/>
  <c r="C1463"/>
  <c r="D20"/>
  <c r="L1475"/>
  <c r="L1464" s="1"/>
  <c r="C1449"/>
  <c r="G1479"/>
  <c r="G20" s="1"/>
  <c r="C1954"/>
  <c r="K1374"/>
  <c r="K1383"/>
  <c r="C689"/>
  <c r="C742"/>
  <c r="C741"/>
  <c r="C686"/>
  <c r="C727"/>
  <c r="C730"/>
  <c r="C708"/>
  <c r="C700"/>
  <c r="C678"/>
  <c r="C692"/>
  <c r="C690"/>
  <c r="C676"/>
  <c r="C685"/>
  <c r="C684"/>
  <c r="C670"/>
  <c r="C688" l="1"/>
  <c r="K1372"/>
  <c r="K1369" s="1"/>
  <c r="C1471"/>
  <c r="D1464"/>
  <c r="M1464"/>
  <c r="C1469"/>
  <c r="L1383"/>
  <c r="C669"/>
  <c r="L1374"/>
  <c r="C677"/>
  <c r="H1479"/>
  <c r="C1479" s="1"/>
  <c r="C1475"/>
  <c r="C1480"/>
  <c r="C1447"/>
  <c r="C1444" s="1"/>
  <c r="C1460"/>
  <c r="C1450" s="1"/>
  <c r="H1478"/>
  <c r="H1464" s="1"/>
  <c r="N1478"/>
  <c r="N1464" s="1"/>
  <c r="C1953"/>
  <c r="C34"/>
  <c r="C33" s="1"/>
  <c r="C188"/>
  <c r="C189"/>
  <c r="C360"/>
  <c r="C361"/>
  <c r="C362"/>
  <c r="C376"/>
  <c r="C377"/>
  <c r="C378"/>
  <c r="C218"/>
  <c r="C220"/>
  <c r="C227"/>
  <c r="C379"/>
  <c r="C248"/>
  <c r="C252"/>
  <c r="C259"/>
  <c r="C260"/>
  <c r="C261"/>
  <c r="C262"/>
  <c r="C382"/>
  <c r="C383"/>
  <c r="C356"/>
  <c r="C282"/>
  <c r="C387"/>
  <c r="C389"/>
  <c r="C390"/>
  <c r="C391"/>
  <c r="C392"/>
  <c r="C393"/>
  <c r="C394"/>
  <c r="C395"/>
  <c r="C318"/>
  <c r="C319"/>
  <c r="C320"/>
  <c r="C399"/>
  <c r="C402"/>
  <c r="C404"/>
  <c r="C405"/>
  <c r="C406"/>
  <c r="C407"/>
  <c r="C409"/>
  <c r="C410"/>
  <c r="C411"/>
  <c r="C351"/>
  <c r="C413"/>
  <c r="C419"/>
  <c r="C438"/>
  <c r="C440"/>
  <c r="C422"/>
  <c r="C430"/>
  <c r="C429"/>
  <c r="C437"/>
  <c r="C432"/>
  <c r="C439"/>
  <c r="C427"/>
  <c r="C428"/>
  <c r="C1321"/>
  <c r="C1320" s="1"/>
  <c r="C1358"/>
  <c r="C1353" s="1"/>
  <c r="C1397"/>
  <c r="C1398"/>
  <c r="C1402"/>
  <c r="C1406"/>
  <c r="C1404"/>
  <c r="C1435"/>
  <c r="P1499"/>
  <c r="L1503"/>
  <c r="P1503"/>
  <c r="L1501"/>
  <c r="L1500" s="1"/>
  <c r="P1501"/>
  <c r="P1500" s="1"/>
  <c r="C1527"/>
  <c r="C1550"/>
  <c r="C1597"/>
  <c r="D1637"/>
  <c r="C1877"/>
  <c r="C1876" s="1"/>
  <c r="D1876"/>
  <c r="E1876"/>
  <c r="F1876"/>
  <c r="G1876"/>
  <c r="H1876"/>
  <c r="I1876"/>
  <c r="J1876"/>
  <c r="K1876"/>
  <c r="L1876"/>
  <c r="M1876"/>
  <c r="N1876"/>
  <c r="O1876"/>
  <c r="P1876"/>
  <c r="Q1876"/>
  <c r="C1974"/>
  <c r="C1973" s="1"/>
  <c r="D1973"/>
  <c r="E1973"/>
  <c r="F1973"/>
  <c r="G1973"/>
  <c r="H1973"/>
  <c r="I1973"/>
  <c r="J1973"/>
  <c r="K1973"/>
  <c r="L1973"/>
  <c r="M1973"/>
  <c r="N1973"/>
  <c r="O1973"/>
  <c r="P1973"/>
  <c r="L2019"/>
  <c r="N2019"/>
  <c r="H2018"/>
  <c r="L2018"/>
  <c r="N2018"/>
  <c r="O2018"/>
  <c r="P2018" s="1"/>
  <c r="H2016"/>
  <c r="H2015" s="1"/>
  <c r="L2016"/>
  <c r="N2016"/>
  <c r="O2016"/>
  <c r="D2031"/>
  <c r="G2031"/>
  <c r="H2031"/>
  <c r="K2031"/>
  <c r="L2031"/>
  <c r="O2031"/>
  <c r="P2031"/>
  <c r="N2015" l="1"/>
  <c r="L2015"/>
  <c r="O2015"/>
  <c r="O2012" s="1"/>
  <c r="L1372"/>
  <c r="L1369" s="1"/>
  <c r="P1498"/>
  <c r="P20" s="1"/>
  <c r="Q21"/>
  <c r="O21"/>
  <c r="M21"/>
  <c r="K21"/>
  <c r="I21"/>
  <c r="G21"/>
  <c r="E21"/>
  <c r="L20"/>
  <c r="J21"/>
  <c r="F21"/>
  <c r="D21"/>
  <c r="D1320"/>
  <c r="C1396"/>
  <c r="C1399"/>
  <c r="C1383"/>
  <c r="C417"/>
  <c r="C353"/>
  <c r="C178"/>
  <c r="C425"/>
  <c r="P1497"/>
  <c r="L2012"/>
  <c r="N2012"/>
  <c r="H2012"/>
  <c r="P2016"/>
  <c r="G1443"/>
  <c r="H20"/>
  <c r="C1374"/>
  <c r="C1503"/>
  <c r="C1499"/>
  <c r="C1498" s="1"/>
  <c r="C2018"/>
  <c r="C2019"/>
  <c r="C1478"/>
  <c r="C1464" s="1"/>
  <c r="C1501"/>
  <c r="C1123"/>
  <c r="C19" s="1"/>
  <c r="C1307"/>
  <c r="Q1320"/>
  <c r="O1320"/>
  <c r="M1320"/>
  <c r="K1320"/>
  <c r="I1320"/>
  <c r="G1320"/>
  <c r="E1320"/>
  <c r="P1320"/>
  <c r="N1320"/>
  <c r="L1320"/>
  <c r="J1320"/>
  <c r="H1320"/>
  <c r="F1320"/>
  <c r="C1667"/>
  <c r="N1497"/>
  <c r="C1549"/>
  <c r="C668"/>
  <c r="C1130"/>
  <c r="C1529"/>
  <c r="C1524" s="1"/>
  <c r="C1138"/>
  <c r="C2016" l="1"/>
  <c r="P2015"/>
  <c r="H21"/>
  <c r="L21"/>
  <c r="N21"/>
  <c r="C20"/>
  <c r="C2015"/>
  <c r="C2012" s="1"/>
  <c r="C1393"/>
  <c r="C1500"/>
  <c r="C1497" s="1"/>
  <c r="C1372"/>
  <c r="C1369" s="1"/>
  <c r="C414"/>
  <c r="P21"/>
  <c r="C1443"/>
  <c r="L1497"/>
  <c r="C1604"/>
  <c r="C2031"/>
  <c r="C616"/>
  <c r="C1122"/>
  <c r="P2012" l="1"/>
  <c r="C21"/>
  <c r="D1393"/>
  <c r="H1393"/>
  <c r="J1393"/>
  <c r="D1307"/>
  <c r="H1307"/>
  <c r="J1307"/>
  <c r="L1122"/>
  <c r="N1122"/>
  <c r="P1122"/>
  <c r="E1122"/>
  <c r="G1393"/>
  <c r="I1393"/>
  <c r="Q1393"/>
  <c r="E1307"/>
  <c r="K1307"/>
  <c r="M1307"/>
  <c r="O1307"/>
  <c r="K1122"/>
  <c r="M1122"/>
  <c r="O1122"/>
  <c r="F1122"/>
  <c r="Q1122"/>
  <c r="P1667"/>
  <c r="L1667"/>
  <c r="H1667"/>
  <c r="D1667"/>
  <c r="J1443"/>
  <c r="O1667"/>
  <c r="K1667"/>
  <c r="G1667"/>
  <c r="P1443"/>
  <c r="O1443"/>
  <c r="J1122"/>
  <c r="E1443"/>
  <c r="N1667"/>
  <c r="J1667"/>
  <c r="F1667"/>
  <c r="Q1667"/>
  <c r="M1667"/>
  <c r="I1667"/>
  <c r="E1667"/>
  <c r="Q1443"/>
  <c r="K1443"/>
  <c r="F1443"/>
  <c r="D1443"/>
  <c r="N1443"/>
  <c r="Q1637"/>
  <c r="M1637"/>
  <c r="I1637"/>
  <c r="E1637"/>
  <c r="N1637"/>
  <c r="J1637"/>
  <c r="F1637"/>
  <c r="H1443"/>
  <c r="M1443"/>
  <c r="O1637"/>
  <c r="K1637"/>
  <c r="G1637"/>
  <c r="P1637"/>
  <c r="L1637"/>
  <c r="H1637"/>
  <c r="C441"/>
  <c r="F1393"/>
  <c r="L1393"/>
  <c r="N1393"/>
  <c r="P1393"/>
  <c r="F1307"/>
  <c r="L1307"/>
  <c r="N1307"/>
  <c r="P1307"/>
  <c r="G1122"/>
  <c r="I1122"/>
  <c r="E1393"/>
  <c r="K1393"/>
  <c r="M1393"/>
  <c r="O1393"/>
  <c r="G1307"/>
  <c r="I1307"/>
  <c r="Q1307"/>
  <c r="D1122"/>
  <c r="H1122"/>
  <c r="I1443"/>
  <c r="E441"/>
  <c r="I441"/>
  <c r="M441"/>
  <c r="Q441"/>
  <c r="H441"/>
  <c r="N441"/>
  <c r="P441"/>
  <c r="O441"/>
  <c r="K441"/>
  <c r="J441"/>
  <c r="F441"/>
  <c r="G441"/>
  <c r="L1443"/>
  <c r="L441"/>
  <c r="D441"/>
  <c r="C32" l="1"/>
  <c r="C18" s="1"/>
  <c r="E32"/>
  <c r="E18" s="1"/>
  <c r="J32"/>
  <c r="J18" s="1"/>
  <c r="N32"/>
  <c r="N18" s="1"/>
  <c r="D32"/>
  <c r="D18" s="1"/>
  <c r="Q32"/>
  <c r="Q18" s="1"/>
  <c r="L32"/>
  <c r="L18" s="1"/>
  <c r="P32"/>
  <c r="P18" s="1"/>
  <c r="I32"/>
  <c r="I18" s="1"/>
  <c r="F32"/>
  <c r="F18" s="1"/>
  <c r="M32"/>
  <c r="M18" s="1"/>
  <c r="G32"/>
  <c r="G18" s="1"/>
  <c r="O32"/>
  <c r="O18" s="1"/>
  <c r="H32"/>
  <c r="H18" s="1"/>
  <c r="K32"/>
  <c r="K18" s="1"/>
</calcChain>
</file>

<file path=xl/sharedStrings.xml><?xml version="1.0" encoding="utf-8"?>
<sst xmlns="http://schemas.openxmlformats.org/spreadsheetml/2006/main" count="2086" uniqueCount="1992">
  <si>
    <t>№ п/п</t>
  </si>
  <si>
    <t>Адрес МКД</t>
  </si>
  <si>
    <t>Стоимость капитального ремонта ВСЕГО</t>
  </si>
  <si>
    <t>руб.</t>
  </si>
  <si>
    <t>ед.</t>
  </si>
  <si>
    <t>кв.м.</t>
  </si>
  <si>
    <t>куб.м.</t>
  </si>
  <si>
    <t>1</t>
  </si>
  <si>
    <t>2</t>
  </si>
  <si>
    <t>3</t>
  </si>
  <si>
    <t>4</t>
  </si>
  <si>
    <t>5</t>
  </si>
  <si>
    <t>6</t>
  </si>
  <si>
    <t>7</t>
  </si>
  <si>
    <t>8</t>
  </si>
  <si>
    <t>9</t>
  </si>
  <si>
    <t>10</t>
  </si>
  <si>
    <t>11</t>
  </si>
  <si>
    <t>12</t>
  </si>
  <si>
    <t>13</t>
  </si>
  <si>
    <t>14</t>
  </si>
  <si>
    <t>15</t>
  </si>
  <si>
    <t>16</t>
  </si>
  <si>
    <t>17</t>
  </si>
  <si>
    <t>Итого по Алтайскому краю</t>
  </si>
  <si>
    <t>Итого по Алтайскому краю 2017 год</t>
  </si>
  <si>
    <t>Итого по Алтайскому краю 2018 год</t>
  </si>
  <si>
    <t>Итого по Алтайскому краю 2019 год</t>
  </si>
  <si>
    <t>Итого по г. Барнаулу</t>
  </si>
  <si>
    <t>Итого по г. Барнаулу 2017 год</t>
  </si>
  <si>
    <t>Итого по г. Барнаулу 2018 год</t>
  </si>
  <si>
    <t>Итого по г. Алейску</t>
  </si>
  <si>
    <t>Итого по г. Белокуриха</t>
  </si>
  <si>
    <t>Итого по г. Белокуриха 2017 год</t>
  </si>
  <si>
    <t>Итого по г. Белокуриха 2018 год</t>
  </si>
  <si>
    <t>Итого по г. Бийску</t>
  </si>
  <si>
    <t>Итого по г. Заринску</t>
  </si>
  <si>
    <t>Итого по г. Заринску 2017 год</t>
  </si>
  <si>
    <t>Итого по г. Заринску 2018 год</t>
  </si>
  <si>
    <t>Итого по г. Заринску 2019 год</t>
  </si>
  <si>
    <t>Итого по г. Новоалтайску</t>
  </si>
  <si>
    <t>Итого по г. Новоалтайску 2017 год</t>
  </si>
  <si>
    <t>Итого по г. Новоалтайску 2018 год</t>
  </si>
  <si>
    <t>Итого по г. Новоалтайску 2019 год</t>
  </si>
  <si>
    <t>Итого по г. Рубцовску</t>
  </si>
  <si>
    <t>Итого по г. Славгороду</t>
  </si>
  <si>
    <t>Итого по г. Славгороду 2017 год</t>
  </si>
  <si>
    <t>Итого по г. Славгороду 2019 год</t>
  </si>
  <si>
    <t>Итого по г. Яровое</t>
  </si>
  <si>
    <t>Итого по г. Яровое 2017 год</t>
  </si>
  <si>
    <t>Итого по г. Яровое 2018 год</t>
  </si>
  <si>
    <t>Итого по г. Яровое 2019 год</t>
  </si>
  <si>
    <t>Итого по Алейскому району</t>
  </si>
  <si>
    <t>Итого по Алтайскому району 2019 год</t>
  </si>
  <si>
    <t>Итого по Баевскому району</t>
  </si>
  <si>
    <t>Итого по Баевскому району 2018 год</t>
  </si>
  <si>
    <t>Итого по Бийскому району</t>
  </si>
  <si>
    <t>Итого по Бийскому району 2017 год</t>
  </si>
  <si>
    <t>Итого по Бийскому району 2018 год</t>
  </si>
  <si>
    <t>Итого по Бийскому району 2019 год</t>
  </si>
  <si>
    <t>Итого по Благовещенскому району</t>
  </si>
  <si>
    <t>Итого по Бурлинскому району</t>
  </si>
  <si>
    <t>Итого по Быстроистокскому району</t>
  </si>
  <si>
    <t>Итого по Волчихинскому району</t>
  </si>
  <si>
    <t>Итого по Егорьевскому району</t>
  </si>
  <si>
    <t>Итого по Ельцовскому району</t>
  </si>
  <si>
    <t>Итого по Завьяловскому району</t>
  </si>
  <si>
    <t>Итого по Залесовскому району</t>
  </si>
  <si>
    <t>Итого по Заринскому району</t>
  </si>
  <si>
    <t>Итого по Змеиногорскому району</t>
  </si>
  <si>
    <t>Итого по Зональному району</t>
  </si>
  <si>
    <t>Итого по Зональному району 2017 год</t>
  </si>
  <si>
    <t>Итого по Зональному району 2018 год</t>
  </si>
  <si>
    <t>Итого по Калманскому району</t>
  </si>
  <si>
    <t>Итого по Каменскому району</t>
  </si>
  <si>
    <t>Итого по Ключевскому району</t>
  </si>
  <si>
    <t>Итого по Косихинскому району</t>
  </si>
  <si>
    <t>Итого по Красногорскому району</t>
  </si>
  <si>
    <t>Итого по Краснощековскому району</t>
  </si>
  <si>
    <t>Итого по Крутихинскому району</t>
  </si>
  <si>
    <t>Итого по Кулундинскому району</t>
  </si>
  <si>
    <t>Итого по Курьинскому району</t>
  </si>
  <si>
    <t>Итого по Кытмановскому району</t>
  </si>
  <si>
    <t>Итого по Локтевскому району</t>
  </si>
  <si>
    <t>Итого по Локтевскому району 2017 год</t>
  </si>
  <si>
    <t>Итого по Локтевскому району 2018 год</t>
  </si>
  <si>
    <t>Итого по Локтевскому району 2019 год</t>
  </si>
  <si>
    <t>Итого по Мамонтовскому району</t>
  </si>
  <si>
    <t>Итого по Мамонтовскому району 2017 год</t>
  </si>
  <si>
    <t>Итого по Мамонтовскому району 2018 год</t>
  </si>
  <si>
    <t>Итого по Мамонтовскому району 2019 год</t>
  </si>
  <si>
    <t>Итого по Михайловскому району</t>
  </si>
  <si>
    <t>Итого по Немецкому национальному району</t>
  </si>
  <si>
    <t>Итого по Павловскому району</t>
  </si>
  <si>
    <t>Итого по Панкрушихинскому району</t>
  </si>
  <si>
    <t>Итого по Первомайскому району</t>
  </si>
  <si>
    <t>Итого по Поспелихинскому району</t>
  </si>
  <si>
    <t>Итого по Ребрихинскому району</t>
  </si>
  <si>
    <t>Итого по Родинскому району</t>
  </si>
  <si>
    <t>Итого по Родинскому району 2018 год</t>
  </si>
  <si>
    <t>Итого по Родинскому району 2019 год</t>
  </si>
  <si>
    <t>Итого по Смоленскому району</t>
  </si>
  <si>
    <t>Итого по Советскому району</t>
  </si>
  <si>
    <t>Итого по Солонешенскому району</t>
  </si>
  <si>
    <t>Итого по Солтонскому району</t>
  </si>
  <si>
    <t>Итого по Солтонскому району 2017 год</t>
  </si>
  <si>
    <t>Итого по Табунскому району</t>
  </si>
  <si>
    <t>Итого по Табунскому району 2018 год</t>
  </si>
  <si>
    <t>Итого по Табунскому району 2019 год</t>
  </si>
  <si>
    <t>Итого по Тогульскому району</t>
  </si>
  <si>
    <t>Итого по Тогульскому району 2019 год</t>
  </si>
  <si>
    <t>Итого по Топчихинскому району</t>
  </si>
  <si>
    <t>Итого по Третьяковскому району</t>
  </si>
  <si>
    <t>Итого по Троицкому району</t>
  </si>
  <si>
    <t>Итого по Тюменцевскому району</t>
  </si>
  <si>
    <t>Итого по Угловскому району</t>
  </si>
  <si>
    <t>Итого по Усть-Пристанскому району</t>
  </si>
  <si>
    <t>Итого по Хабарскому району</t>
  </si>
  <si>
    <t>Итого по Целинному району</t>
  </si>
  <si>
    <t>Итого по Чарышскому району</t>
  </si>
  <si>
    <t>Итого по Шелаболихинскому району</t>
  </si>
  <si>
    <t>Итого по Шипуновскому району</t>
  </si>
  <si>
    <t>Итого по Шипуновскому району 2018 год</t>
  </si>
  <si>
    <t>Итого по Шипуновскому району 2019 год</t>
  </si>
  <si>
    <t>Итого по Благовещенскому району 2017 год</t>
  </si>
  <si>
    <t>Итого по Благовещенскому району 2018 год</t>
  </si>
  <si>
    <t>Итого по Благовещенскому району 2019 год</t>
  </si>
  <si>
    <t>Итого по Красногорскому району 2017 год</t>
  </si>
  <si>
    <t>Итого по Красногорскому району 2018 год</t>
  </si>
  <si>
    <t>Итого по Красногорскому району 2019 год</t>
  </si>
  <si>
    <t>Итого по Крутихинскому району 2018 год</t>
  </si>
  <si>
    <t>Итого по Крутихинскому району 2019 год</t>
  </si>
  <si>
    <t xml:space="preserve"> </t>
  </si>
  <si>
    <t>Итого по Курьинскому району 2017 год</t>
  </si>
  <si>
    <t>Итого по Курьинскому району 2018 год</t>
  </si>
  <si>
    <t>Итого по Курьинскому району 2019 год</t>
  </si>
  <si>
    <t>Итого по Михайловскому району 2017 год</t>
  </si>
  <si>
    <t>Итого по Михайловскому району 2018 год</t>
  </si>
  <si>
    <t>Итого по Михайловскому району 2019 год</t>
  </si>
  <si>
    <t>Итого по Целинному району 2018 год</t>
  </si>
  <si>
    <t>Итого по Целинному району 2019 год</t>
  </si>
  <si>
    <t>Алейский район, с. Дружба, ул. Комарова, д. 5</t>
  </si>
  <si>
    <t>Алейский район, c. Кировское, ул. Мира, д. 13</t>
  </si>
  <si>
    <t>Алейский район, c. Кировское, ул. Мира, д. 2</t>
  </si>
  <si>
    <t>Алейский район, c. Кировское, ул. Мира, д. 6</t>
  </si>
  <si>
    <t>Алейский район, c. Кировское, ул. Мира, д. 15</t>
  </si>
  <si>
    <t>Алтайский район, с. Алтайское, ул. Советская, д. 104</t>
  </si>
  <si>
    <t>Алтайский район, с. Алтайское, ул. Советская, д. 113</t>
  </si>
  <si>
    <t>Алтайский район, с. Алтайское, ул. Советская, д. 118</t>
  </si>
  <si>
    <t>Алтайский район, с. Алтайское, ул. Советская, д. 198</t>
  </si>
  <si>
    <t>Алтайский район, с. Алтайское, ул. Советская, д. 200</t>
  </si>
  <si>
    <t>Алтайский район, с. Алтайское, ул. Советская, д. 202</t>
  </si>
  <si>
    <t>Алтайский район, с. Алтайское, ул. Советская, д. 204</t>
  </si>
  <si>
    <t>Алтайский район, с. Алтайское, ул. Целинная, д. 22</t>
  </si>
  <si>
    <t>Алтайский район, с. Ая, ул. 70 лет Октября, д. 2</t>
  </si>
  <si>
    <t>Алтайский район, с. Ая, ул. 70 лет Октября, д. 4</t>
  </si>
  <si>
    <t>Алтайский район, с. Ая, ул. 70 лет Октября, д. 6</t>
  </si>
  <si>
    <t>Алтайский район, с. Ая, ул. 70 лет Октября, д. 8</t>
  </si>
  <si>
    <t>Алтайский район, с. Ая, ул. 70 лет Октября, д. 10</t>
  </si>
  <si>
    <t>Баевский район, с. Верх-Чуманка, ул. Терешковой, д. 21</t>
  </si>
  <si>
    <t>Баевский район, с. Верх-Чуманка, ул. Терешковой, д. 23</t>
  </si>
  <si>
    <t>Баевский район, с. Нижнечуманка, ул. Заринская, д. 7</t>
  </si>
  <si>
    <t>Бурлинский район, с. Михайловка, ул. Ленина, д. 28</t>
  </si>
  <si>
    <t>Бурлинский район, с. Бурла, ул. Ленина, д. 23</t>
  </si>
  <si>
    <t>Бурлинский район, с. Бурла, ул. Ленина, д. 25</t>
  </si>
  <si>
    <t>Бурлинский район, с. Бурла, ул. Ленина, д. 27</t>
  </si>
  <si>
    <t>Бурлинский район, с. Бурла, ул. Ленина, д. 29</t>
  </si>
  <si>
    <t>Бурлинский район, с. Бурла, ул. Первомайская, д. 40</t>
  </si>
  <si>
    <t>Бурлинский район, с. Бурла, ул. Почтовая, д. 5</t>
  </si>
  <si>
    <t>Бурлинский район, с. Бурла, ул. Советская, д. 34</t>
  </si>
  <si>
    <t>Бурлинский район, с. Бурла, ул. Советская, д. 36</t>
  </si>
  <si>
    <t>Быстроистокский район, с. Быстрый Исток, ул. Ленина, д. 53</t>
  </si>
  <si>
    <t>Быстроистокский район, с. Быстрый Исток, ул. Ленина, д. 55</t>
  </si>
  <si>
    <t>Быстроистокский район, с. Быстрый Исток, ул. Ленина, д. 57</t>
  </si>
  <si>
    <t>Быстроистокский район, с. Приобское, ул. Приобская, д. 5</t>
  </si>
  <si>
    <t>г. Рубцовск, пер. Гражданский, д. 8</t>
  </si>
  <si>
    <t>г. Рубцовск, ул. Алтайская, д. 102</t>
  </si>
  <si>
    <t>г. Рубцовск, ул. Алтайская, д. 189а</t>
  </si>
  <si>
    <t>г. Рубцовск, ул. Громова, д. 18</t>
  </si>
  <si>
    <t>г. Рубцовск, ул. Громова, д. 22</t>
  </si>
  <si>
    <t>г. Рубцовск, ул. Дзержинского, д. 10</t>
  </si>
  <si>
    <t>г. Рубцовск, ул. Дзержинского, д. 15</t>
  </si>
  <si>
    <t>г. Рубцовск, ул. Карла Маркса, д. 233</t>
  </si>
  <si>
    <t>г. Рубцовск, ул. Комсомольская, д. 222</t>
  </si>
  <si>
    <t>г. Рубцовск, ул. Комсомольская, д. 234</t>
  </si>
  <si>
    <t>г. Рубцовск, ул. Красная, д. 85</t>
  </si>
  <si>
    <t>г. Рубцовск, ул. Красная, д. 87</t>
  </si>
  <si>
    <t>г. Рубцовск, ул. Октябрьская, д. 33</t>
  </si>
  <si>
    <t>г. Рубцовск, ул. Октябрьская, д. 159</t>
  </si>
  <si>
    <t>ЗАТО Сибирский, ул. Кедровая, д. 1</t>
  </si>
  <si>
    <t>ЗАТО Сибирский, ул. Кедровая, д. 3</t>
  </si>
  <si>
    <t>ЗАТО Сибирский, ул. Победы, д. 1</t>
  </si>
  <si>
    <t>ЗАТО Сибирский, ул. Победы, д. 4</t>
  </si>
  <si>
    <t>ЗАТО Сибирский, ул. Победы, д. 8</t>
  </si>
  <si>
    <t>ЗАТО Сибирский, ул. Строителей, д. 1</t>
  </si>
  <si>
    <t>ЗАТО Сибирский, ул. Строителей, д. 2</t>
  </si>
  <si>
    <t>ЗАТО Сибирский, ул. Строителей, д. 3</t>
  </si>
  <si>
    <t>Егорьевский район, с. Новоегорьевское, ул. Комарова, д. 3</t>
  </si>
  <si>
    <t>Егорьевский район, с. Новоегорьевское, ул. Комарова, д. 7</t>
  </si>
  <si>
    <t>Егорьевский район, с. Новоегорьевское, ул. Комарова, д. 9</t>
  </si>
  <si>
    <t>Егорьевский район, с. Новоегорьевское, ул. Комарова, д. 11</t>
  </si>
  <si>
    <t>Егорьевский район, с. Новоегорьевское, ул. Комарова, д. 13</t>
  </si>
  <si>
    <t>Егорьевский район, с. Новоегорьевское, пер. Садовый, д. 1</t>
  </si>
  <si>
    <t>Егорьевский район, с. Новоегорьевское, пер. Школьный, д. 24</t>
  </si>
  <si>
    <t>Егорьевский район, с. Первомайское, ул. Садовая, д. 13</t>
  </si>
  <si>
    <t>Егорьевский район, с. Первомайское, ул. Садовая, д. 15</t>
  </si>
  <si>
    <t>Егорьевский район, с. Первомайское, ул. Школьная, д. 9</t>
  </si>
  <si>
    <t>Егорьевский район, п. Перешеечный, ул. Кирпичная, д. 5</t>
  </si>
  <si>
    <t>Егорьевский район, п. Перешеечный, ул. Курортная, д. 9</t>
  </si>
  <si>
    <t>Егорьевский район, п. Перешеечный, ул. Лесхозная, д. 2</t>
  </si>
  <si>
    <t>Егорьевский район, п. Перешеечный, ул. Лесхозная, д. 4</t>
  </si>
  <si>
    <t>Егорьевский район, с. Сросты, ул. Советская, д. 163</t>
  </si>
  <si>
    <t>Егорьевский район, с. Титовка, ул. Школьная, д. 67</t>
  </si>
  <si>
    <t>Ельцовский район, с. Ельцовка, ул. им. Ленина, д. 7</t>
  </si>
  <si>
    <t>Ельцовский район, с. Ельцовка, ул. им. Ленина, д. 8</t>
  </si>
  <si>
    <t>Ельцовский район, с. Ельцовка, ул. им. Рыжакова, д. 17</t>
  </si>
  <si>
    <t>Заринский район, с. Смазнево, ул. Октябрьская, д. 29</t>
  </si>
  <si>
    <t>Заринский район, с. Новомоношкино, ул. Новая, д. 14</t>
  </si>
  <si>
    <t>Змеиногорский район, г. Змеиногорск, ул. Волкова, д. 56</t>
  </si>
  <si>
    <t>Змеиногорский район, г. Змеиногорск, ул. Горняков, д. 6</t>
  </si>
  <si>
    <t>Змеиногорский район, г. Змеиногорск, ул. Ломоносова, д. 12</t>
  </si>
  <si>
    <t>Змеиногорский район, г. Змеиногорск, ул. Подгорная, д. 36</t>
  </si>
  <si>
    <t>Змеиногорский район, с. Саввушка, ул. Ивановская, д. 68</t>
  </si>
  <si>
    <t>Змеиногорский район, с. Саввушка, ул. Ивановская, д. 64</t>
  </si>
  <si>
    <t>Змеиногорский район, с. Саввушка, ул. Ивановская, д. 70</t>
  </si>
  <si>
    <t>Змеиногорский район, с. Карамышево, ул. Центральная, д. 3</t>
  </si>
  <si>
    <t>Калманский район, п. Троицк, ул. Садовая, д. 21</t>
  </si>
  <si>
    <t>Калманский район, с. Калманка, ул. Октябрьская, д. 6</t>
  </si>
  <si>
    <t>Каменский район, г. Камень-на-Оби, пер. Дружбы, д. 1а</t>
  </si>
  <si>
    <t>Каменский район, г. Камень-на-Оби, пер. Дружбы, д. 5</t>
  </si>
  <si>
    <t>Каменский район, г. Камень-на-Оби, пер. Мирный, д. 15</t>
  </si>
  <si>
    <t>Каменский район, г. Камень-на-Оби, ул. К.Маркса, д. 90</t>
  </si>
  <si>
    <t>Каменский район, г. Камень-на-Оби, ул. Ленина, д. 40</t>
  </si>
  <si>
    <t>Каменский район, г. Камень-на-Оби, ул. Ленина, д. 46</t>
  </si>
  <si>
    <t>Каменский район, г. Камень-на-Оби, ул. Ленина, д. 60</t>
  </si>
  <si>
    <t>Каменский район, г. Камень-на-Оби, ул. Ленина, д. 85</t>
  </si>
  <si>
    <t>Каменский район, г. Камень-на-Оби, ул. Омская, д. 126</t>
  </si>
  <si>
    <t>Каменский район, г. Камень-на-Оби, ул. Пушкина, д. 41</t>
  </si>
  <si>
    <t>Каменский район, г. Камень-на-Оби, ул. Пушкина, д. 45</t>
  </si>
  <si>
    <t>Каменский район, г. Камень-на-Оби, ул. Радостная, д. 6</t>
  </si>
  <si>
    <t>Каменский район, г. Камень-на-Оби, ул. Радостная, д. 8</t>
  </si>
  <si>
    <t>Каменский район, г. Камень-на-Оби, ул. Северная, д. 80</t>
  </si>
  <si>
    <t>Каменский район, г. Камень-на-Оби, ул. Солнечная, д. 3</t>
  </si>
  <si>
    <t>Каменский район, г. Камень-на-Оби, ул. Солнечная, д. 5</t>
  </si>
  <si>
    <t>Каменский район, г. Камень-на-Оби, ул. Солнечная, д. 7</t>
  </si>
  <si>
    <t>Каменский район, г. Камень-на-Оби, ул. Солнечная, д. 12</t>
  </si>
  <si>
    <t>Каменский район, г. Камень-на-Оби, ул. Строительная, д. 6</t>
  </si>
  <si>
    <t>Каменский район, г. Камень-на-Оби, ул. Томская, д. 121</t>
  </si>
  <si>
    <t>Каменский район, с. Рыбное, ул. Комсомольская, д. 4</t>
  </si>
  <si>
    <t>Каменский район, с. Рыбное, ул. Комсомольская, д. 5</t>
  </si>
  <si>
    <t>Каменский район, с. Рыбное, ул. Комсомольская, д. 6</t>
  </si>
  <si>
    <t>Каменский район, с. Рыбное, ул. Комсомольская, д. 7</t>
  </si>
  <si>
    <t>Каменский район, с. Рыбное, ул. Комсомольская, д. 9</t>
  </si>
  <si>
    <t>Красногорский район, с. Берёзовка, ул. Новая, д. 11</t>
  </si>
  <si>
    <t>Красногорский район, с. Быстрянка, ул. Победы, д. 24</t>
  </si>
  <si>
    <t>Красногорский район, с. Быстрянка, ул. Победы, д. 34</t>
  </si>
  <si>
    <t>Красногорский район, с. Красногорское, ул. Мира, д. 26</t>
  </si>
  <si>
    <t>Красногорский район, с. Красногорское, ул. Мира, д. 28</t>
  </si>
  <si>
    <t>Кулундинский район, с. Кулунда, пер. Калинина, д. 2</t>
  </si>
  <si>
    <t>Кулундинский район, с. Кулунда, пер. Калинина, д. 5</t>
  </si>
  <si>
    <t>Кулундинский район, с. Кулунда, пер. Элеваторный, д. 1</t>
  </si>
  <si>
    <t>Кулундинский район, с. Кулунда, ул. Восточная, д. 22</t>
  </si>
  <si>
    <t>Кулундинский район, с. Кулунда, ул. Восточная, д. 26</t>
  </si>
  <si>
    <t>Кулундинский район, с. Кулунда, ул. Ленина, д. 13</t>
  </si>
  <si>
    <t>Кулундинский район, с. Кулунда, ул. Ленина, д. 36</t>
  </si>
  <si>
    <t>Кулундинский район, с. Кулунда, ул. Ленина, д. 38</t>
  </si>
  <si>
    <t>Кулундинский район, с. Кулунда, ул. Лермонтова, д. 8</t>
  </si>
  <si>
    <t>Кулундинский район, с. Кулунда, ул. Олимпийская, д. 50</t>
  </si>
  <si>
    <t>Кулундинский район, с. Кулунда, ул. Первомайская, д. 22</t>
  </si>
  <si>
    <t>Кулундинский район, с. Кулунда, ул. Первомайская, д. 23</t>
  </si>
  <si>
    <t>Кулундинский район, с. Кулунда, ул. Советская, д. 18</t>
  </si>
  <si>
    <t>Кулундинский район, с. Кулунда, ул. Советская, д. 71</t>
  </si>
  <si>
    <t>Кулундинский район, с. Кулунда, ул. Целинная, д. 13</t>
  </si>
  <si>
    <t>Кулундинский район, с. Кулунда, ул. Целинная, д. 27</t>
  </si>
  <si>
    <t>Кулундинский район, с. Кулунда, ул. Целинная, д. 29</t>
  </si>
  <si>
    <t>Кулундинский район, с. Кулунда, ул. Целинная, д. 35</t>
  </si>
  <si>
    <t>Кулундинский район, с. Кулунда, ул. Целинная, д. 53</t>
  </si>
  <si>
    <t>Кулундинский район, с. Кулунда, ул. Целинная, д. 55</t>
  </si>
  <si>
    <t>Кулундинский район, с. Кулунда, ул. Целинная, д. 59а</t>
  </si>
  <si>
    <t>Кулундинский район, с. Кулунда, ул. Целинная, д. 63</t>
  </si>
  <si>
    <t>Кулундинский район, с. Кулунда, ул. Энергетиков, д. 31</t>
  </si>
  <si>
    <t xml:space="preserve">Кытмановский район, с. Кытманово, ул. Комсомольская, д. 13 </t>
  </si>
  <si>
    <t>Кытмановский район, с. Кытманово, ул. Макаренко, д. 12</t>
  </si>
  <si>
    <t>Кытмановский район, с. Кытманово, ул. Новая, д. 2</t>
  </si>
  <si>
    <t>Кытмановский район, с. Кытманово, ул. Советская, д. 69</t>
  </si>
  <si>
    <t>Павловский район, п. Новые Зори, ул. Дачная, д. 13</t>
  </si>
  <si>
    <t>Павловский район, п. Новые Зори, ул. Октябрьская, д. 25</t>
  </si>
  <si>
    <t>Павловский район, п. Новые Зори, ул. Советская, д. 3</t>
  </si>
  <si>
    <t>Павловский район, п. Новые Зори, ул. Советская, д. 5</t>
  </si>
  <si>
    <t>Павловский район, п. Новые Зори, ул. Советская, д. 6</t>
  </si>
  <si>
    <t>Павловский район, п. Новые Зори, ул. Советская, д. 7</t>
  </si>
  <si>
    <t>Павловский район, п. Сибирские Огни, ул. Садовая, д. 1</t>
  </si>
  <si>
    <t>Павловский район, с. Павловск, пер. Пожогина, д. 30</t>
  </si>
  <si>
    <t>Павловский район, с. Павловск, пер. Пожогина, д. 32</t>
  </si>
  <si>
    <t>Павловский район, с. Павловск, пер. Пожогина, д. 33</t>
  </si>
  <si>
    <t>Павловский район, с. Павловск, пер. Пожогина, д. 37</t>
  </si>
  <si>
    <t>Павловский район, с. Павловск, ул. Калинина, д. 42</t>
  </si>
  <si>
    <t>Павловский район, с. Павловск, ул. Новая, д. 2</t>
  </si>
  <si>
    <t>Павловский район, с. Павловск, ул. Новая, д. 6</t>
  </si>
  <si>
    <t>Павловский район, с. Павловск, ул. Ощепкова, д. 36</t>
  </si>
  <si>
    <t>Павловский район, с. Павловск, ул. Ощепкова, д. 38</t>
  </si>
  <si>
    <t>Павловский район, с. Павловск, ул. Ощепкова, д. 40</t>
  </si>
  <si>
    <t>Павловский район, с. Павловск, ул. Ощепкова, д. 42</t>
  </si>
  <si>
    <t>Павловский район, с. Павловск, ул. Ощепкова, д. 46</t>
  </si>
  <si>
    <t>Павловский район, с. Павловск, ул. Пионерская, д. 6</t>
  </si>
  <si>
    <t>Павловский район, с. Павловск, ул. Ползунова, д. 17</t>
  </si>
  <si>
    <t>Павловский район, с. Павловск, ул. Полушкина, д. 1</t>
  </si>
  <si>
    <t>Первомайский район, п. Северный, ул. Полевая, д. 3</t>
  </si>
  <si>
    <t>Первомайский район, п. Северный, ул. Юбилейная, д. 1</t>
  </si>
  <si>
    <t>Первомайский район, п. Северный, ул. Юбилейная, д. 3</t>
  </si>
  <si>
    <t>Первомайский район, п. Сибирский, ул. Первомайская, д. 1</t>
  </si>
  <si>
    <t>Родинский район, с. Родино, ул. Шевченко, д. 3</t>
  </si>
  <si>
    <t>Родинский район, с. Раздольное, ул. Детсадовская, д. 10</t>
  </si>
  <si>
    <t>Родинский район, с. Раздольное, ул. Садовая, д. 20</t>
  </si>
  <si>
    <t>Родинский район, с. Родино, ул. Ворошилова, д. 26</t>
  </si>
  <si>
    <t>Тальменский район, с. Ларичиха, ул. Вокзальная, д. 5</t>
  </si>
  <si>
    <t>Топчихинский район, с. Топчиха, ул. Куйбышева, д. 39</t>
  </si>
  <si>
    <t>Топчихинский район, с. Топчиха, ул. Ленина, д. 40</t>
  </si>
  <si>
    <t>Топчихинский район, с. Топчиха, ул. Ленина, д. 90</t>
  </si>
  <si>
    <t>Топчихинский район, с. Топчиха, ул. Ленина, д. 92</t>
  </si>
  <si>
    <t>Топчихинский район, с. Топчиха, ул. Ленина, д. 94</t>
  </si>
  <si>
    <t>Топчихинский район, п. Кировский, ул. Кирова, д. 8</t>
  </si>
  <si>
    <t>Топчихинский район, п. Кировский, ул. Кирова, д. 10</t>
  </si>
  <si>
    <t>Топчихинский район, с. Зимино, ул. Школьная, д. 2</t>
  </si>
  <si>
    <t>Топчихинский район, с. Парфеново, ул. Кирова, д. 10</t>
  </si>
  <si>
    <t>Топчихинский район, с. Парфеново, ул. Кирова, д. 12</t>
  </si>
  <si>
    <t>Топчихинский район, с. Парфеново, ул. Кирова, д. 14</t>
  </si>
  <si>
    <t>Третьяковский район, п. Садовый, ул. Садовая, д. 5</t>
  </si>
  <si>
    <t>Третьяковский район, с. Корболиха, ул. Кирова, д. 39</t>
  </si>
  <si>
    <t>Троицкий район, с. Троицкое, Микрорайон, д. 1</t>
  </si>
  <si>
    <t>Троицкий район, с. Троицкое, Микрорайон, д. 2</t>
  </si>
  <si>
    <t>Троицкий район, с. Троицкое, Микрорайон, д. 3</t>
  </si>
  <si>
    <t>Троицкий район, с. Троицкое, Микрорайон, д. 4</t>
  </si>
  <si>
    <t>Троицкий район, с. Троицкое, Микрорайон, д. 8</t>
  </si>
  <si>
    <t>Тюменцевский район, с. Тюменцево, ул. Ленина, д. 6</t>
  </si>
  <si>
    <t>Тюменцевский район, с. Тюменцево, ул. Луговая, д. 36</t>
  </si>
  <si>
    <t>Тюменцевский район, с. Тюменцево, ул. Луговая, д. 40</t>
  </si>
  <si>
    <t>Усть-Пристанский район, с. Усть-Чарышская Пристань, 
ул. Королева, д. 52</t>
  </si>
  <si>
    <t>Усть-Пристанский район, с. Усть-Чарышская Пристань, 
ул. Королева, д. 54</t>
  </si>
  <si>
    <t>Усть-Пристанский район, с. Усть-Чарышская Пристань, 
ул. Гагарина, д. 27</t>
  </si>
  <si>
    <t>Шелаболихинский район, с. Шелаболиха, ул. Кирова, д. 2</t>
  </si>
  <si>
    <t>Шипуновский район, с. Красный Яр, ул. Школьная, д. 3</t>
  </si>
  <si>
    <t>Шипуновский район, с. Красный Яр, ул. Школьная, д. 5</t>
  </si>
  <si>
    <t>Хабарский район, с. Мартовка, ул. Ленина, д. 58</t>
  </si>
  <si>
    <t>Хабарский район, с. Мичуринское, ул. Ленина, д. 27</t>
  </si>
  <si>
    <t>Хабарский район, с. Хабары, ул. Калинина, д. 24</t>
  </si>
  <si>
    <t>Итого по г. Алейску 2018 год</t>
  </si>
  <si>
    <t>Итого по г. Алейску 2019 год</t>
  </si>
  <si>
    <t>Итого по г. Бийску 2018 год</t>
  </si>
  <si>
    <t>Итого по г. Бийску 2019 год</t>
  </si>
  <si>
    <t>Итого по г. Барнаулу 2019 год</t>
  </si>
  <si>
    <t>г. Рубцовск, ул. Улежникова, д. 3</t>
  </si>
  <si>
    <t>Итого по Завьяловскому району за 2018 год</t>
  </si>
  <si>
    <t>Итого по Завьяловскому району за 2019 год</t>
  </si>
  <si>
    <t>Итого по Каменскому району 2017 год</t>
  </si>
  <si>
    <t>Итого по Каменскому району 2018 год</t>
  </si>
  <si>
    <t>Итого по Каменскому району 2019 год</t>
  </si>
  <si>
    <t>Кулундинский район, с. Кулунда, ул. Ленина, д. 34</t>
  </si>
  <si>
    <t>Итого по Кулундинскому району 2018 год</t>
  </si>
  <si>
    <t>Итого по Советскому району 2018 год</t>
  </si>
  <si>
    <t>Итого по Советскому району 2019 год</t>
  </si>
  <si>
    <t>Итого по Угловскому району 2017 год</t>
  </si>
  <si>
    <t>Итого по Угловскому району 2018 год</t>
  </si>
  <si>
    <t>Родинский район, с. Родино, ул. Жилплощадка, д. 2</t>
  </si>
  <si>
    <t>Родинский район, с. Степное, мкр. Черемушки, д. 4</t>
  </si>
  <si>
    <t>Родинский район, с. Родино, ул. Первомайская, д. 22</t>
  </si>
  <si>
    <t>Залесовский район, с. Залесово, ул. Больничная, д. 33</t>
  </si>
  <si>
    <t>Залесовский район, с. Залесово, ул. Коммунистическая, д. 1</t>
  </si>
  <si>
    <t>Залесовский район, с. Залесово, ул. Коммунистическая, д. 3</t>
  </si>
  <si>
    <t>Залесовский район, с. Залесово, ул. Коммунистическая, д. 5</t>
  </si>
  <si>
    <t>Залесовский район, с. Залесово, ул. Коммунистическая, д. 54</t>
  </si>
  <si>
    <t>Залесовский район, с. Залесово, ул. Коммунистическая, д. 61</t>
  </si>
  <si>
    <t>Залесовский район, с. Залесово, ул. Коммунистическая, д. 63</t>
  </si>
  <si>
    <t>Залесовский район, с. Залесово, ул. Коммунистическая, д. 7</t>
  </si>
  <si>
    <t>Залесовский район, с. Залесово, ул. Комсомольская, д. 59</t>
  </si>
  <si>
    <t>Залесовский район, с. Залесово, ул. Комсомольская, д. 7</t>
  </si>
  <si>
    <t>Залесовский район, с. Залесово, ул. Комсомольская, д. 9</t>
  </si>
  <si>
    <t>Залесовский район, с. Залесово, ул. Партизанская, д. 15</t>
  </si>
  <si>
    <t>Залесовский район, с. Залесово, ул. Партизанская, д. 30</t>
  </si>
  <si>
    <t>г. Алейск, ул. Комсомольская, д. 114</t>
  </si>
  <si>
    <t>г. Алейск, ул. Советская, д. 101</t>
  </si>
  <si>
    <t>г. Барнаул, б-р 9 Января, д. 104</t>
  </si>
  <si>
    <t>г. Барнаул, р.п. Южный, ул. Чайковского, д. 16</t>
  </si>
  <si>
    <t>г. Барнаул, тракт Павловский, д. 104</t>
  </si>
  <si>
    <t>г. Барнаул, тракт Павловский, д. 138</t>
  </si>
  <si>
    <t>г. Барнаул, ул. Антона Петрова, д. 134</t>
  </si>
  <si>
    <t>г. Барнаул, ул. Антона Петрова, д. 136</t>
  </si>
  <si>
    <t>г. Барнаул, ул. Антона Петрова, д. 154</t>
  </si>
  <si>
    <t>г. Барнаул, ул. Антона Петрова, д. 182</t>
  </si>
  <si>
    <t>г. Барнаул, ул. Антона Петрова, д. 199</t>
  </si>
  <si>
    <t>г. Барнаул, ул. Георгия Исакова, д. 115</t>
  </si>
  <si>
    <t>г. Барнаул, ул. Западная 1-я, д. 12</t>
  </si>
  <si>
    <t>г. Барнаул, ул. Советской Армии, д. 150</t>
  </si>
  <si>
    <t>г. Барнаул, р.п. Южный, ул. Герцена, д. 10</t>
  </si>
  <si>
    <t>г. Барнаул, ул. 50 лет СССР, д. 19</t>
  </si>
  <si>
    <t>г. Барнаул, ул. Анатолия, д. 145</t>
  </si>
  <si>
    <t>г. Барнаул, ул. Антона Петрова, д. 148</t>
  </si>
  <si>
    <t>г. Барнаул, ул. Антона Петрова, д. 176</t>
  </si>
  <si>
    <t>г. Барнаул, ул. Благовещенская, д. 12</t>
  </si>
  <si>
    <t>г. Барнаул, ул. Благовещенская, д. 14</t>
  </si>
  <si>
    <t>г. Барнаул, ул. Брестская, д. 12</t>
  </si>
  <si>
    <t>г. Барнаул, ул. Георгиева, д. 12</t>
  </si>
  <si>
    <t>г. Барнаул, ул. Георгия Исакова, д. 119</t>
  </si>
  <si>
    <t>г. Барнаул, ул. Георгия Исакова, д. 128</t>
  </si>
  <si>
    <t>г. Барнаул, ул. Георгия Исакова, д. 134</t>
  </si>
  <si>
    <t>г. Барнаул, ул. Георгия Исакова, д. 150</t>
  </si>
  <si>
    <t>г. Барнаул, ул. Георгия Исакова, д. 171</t>
  </si>
  <si>
    <t>г. Барнаул, ул. Георгия Исакова, д. 173</t>
  </si>
  <si>
    <t>г. Барнаул, ул. Георгия Исакова, д. 175</t>
  </si>
  <si>
    <t>г. Барнаул, ул. Георгия Исакова, д. 177</t>
  </si>
  <si>
    <t>г. Барнаул, ул. Интернациональная, д. 135</t>
  </si>
  <si>
    <t>г. Барнаул, ул. Матросова, д. 11</t>
  </si>
  <si>
    <t>г. Барнаул, ул. Матросова, д. 15</t>
  </si>
  <si>
    <t>г. Барнаул, ул. Микронная, д. 137</t>
  </si>
  <si>
    <t>г. Барнаул, ул. Новосибирская, д. 11</t>
  </si>
  <si>
    <t>г. Барнаул, ул. Новосибирская, д. 15</t>
  </si>
  <si>
    <t>г. Барнаул, ул. Новосибирская, д. 18</t>
  </si>
  <si>
    <t>г. Барнаул, ул. Попова, д. 186</t>
  </si>
  <si>
    <t>г. Барнаул, ул. Профинтерна, д. 16</t>
  </si>
  <si>
    <t>г. Барнаул, ул. Профинтерна, д. 18</t>
  </si>
  <si>
    <t>г. Барнаул, ул. Сухэ-Батора, д. 12</t>
  </si>
  <si>
    <t>г. Барнаул, ул. Юрина, д. 186, корп. 1</t>
  </si>
  <si>
    <t>г. Барнаул, ул. Юрина, д. 186, корп. 2</t>
  </si>
  <si>
    <t>г. Барнаул, тракт Павловский, д. 124</t>
  </si>
  <si>
    <t>г. Барнаул, ул. Антона Петрова, д. 124</t>
  </si>
  <si>
    <t>г. Барнаул, ул. Антона Петрова, д. 152</t>
  </si>
  <si>
    <t>г. Барнаул, ул. Антона Петрова, д. 178</t>
  </si>
  <si>
    <t>г. Барнаул, ул. Взлетная, д. 14</t>
  </si>
  <si>
    <t>г. Барнаул, ул. Георгия Исакова, д. 169</t>
  </si>
  <si>
    <t>г. Барнаул, ул. Деповская, д. 11</t>
  </si>
  <si>
    <t>г. Барнаул, ул. Деповская, д. 13</t>
  </si>
  <si>
    <t>г. Барнаул, ул. Партизанская, д. 120</t>
  </si>
  <si>
    <t>г. Барнаул, ул. Ползунова, д. 19</t>
  </si>
  <si>
    <t>г. Барнаул, ул. Попова, д. 117</t>
  </si>
  <si>
    <t>г. Барнаул, ул. Попова, д. 137</t>
  </si>
  <si>
    <t>г. Барнаул, ул. Попова, д. 188</t>
  </si>
  <si>
    <t>г. Барнаул, ул. Пролетарская, д. 188</t>
  </si>
  <si>
    <t>г. Барнаул, ул. Рубцовская, д. 12</t>
  </si>
  <si>
    <t>г. Барнаул, ул. Солнцева, д. 13</t>
  </si>
  <si>
    <t>г. Белокуриха, ул. Советская, д. 12</t>
  </si>
  <si>
    <t>г. Белокуриха, ул. Советская, д. 11</t>
  </si>
  <si>
    <t>г. Белокуриха, ул. Ак. Мясникова, д. 16</t>
  </si>
  <si>
    <t>г. Бийск, пер. Дружный, д. 13</t>
  </si>
  <si>
    <t>г. Бийск, пер. Коммунарский, д. 16</t>
  </si>
  <si>
    <t>г. Бийск, пер. Коммунарский, д. 16/1</t>
  </si>
  <si>
    <t>г. Бийск, ул. 1-й Военный городок, д. 100</t>
  </si>
  <si>
    <t>г. Бийск, ул. 1-й Военный городок, д. 101</t>
  </si>
  <si>
    <t>г. Бийск, ул. 1-й Военный городок, д. 102</t>
  </si>
  <si>
    <t>г. Бийск, ул. 1-й Военный городок, д. 122</t>
  </si>
  <si>
    <t>г. Бийск, ул. 1-й Военный городок, д. 132</t>
  </si>
  <si>
    <t>г. Бийск, ул. 1-й Военный городок, д. 142</t>
  </si>
  <si>
    <t>г. Бийск, ул. 3-я Мало-Угреневская, д. 16</t>
  </si>
  <si>
    <t>г. Бийск, ул. 4-я Мало-Угреневская, д. 14</t>
  </si>
  <si>
    <t>г. Бийск, ул. Александра Герцена, д. 163</t>
  </si>
  <si>
    <t>г. Бийск, ул. Александра Можайского, д. 13</t>
  </si>
  <si>
    <t>г. Бийск, ул. Вали Максимовой, д. 17</t>
  </si>
  <si>
    <t>г. Бийск, ул. Декабристов, д. 17</t>
  </si>
  <si>
    <t>г. Бийск, ул. Декабристов, д. 19</t>
  </si>
  <si>
    <t>г. Бийск, ул. Ильи Репина, д. 14</t>
  </si>
  <si>
    <t>г. Бийск, ул. Красноармейская, д. 180</t>
  </si>
  <si>
    <t>г. Бийск, ул. Ленинградская, д. 109</t>
  </si>
  <si>
    <t>г. Бийск, ул. Ленинградская, д. 113</t>
  </si>
  <si>
    <t>г. Бийск, ул. Льнокомбинат, д. 10</t>
  </si>
  <si>
    <t>г. Бийск, ул. Льнокомбинат, д. 11/1</t>
  </si>
  <si>
    <t>г. Бийск, ул. Льнокомбинат, д. 15е</t>
  </si>
  <si>
    <t>г. Бийск, ул. Льнокомбинат, д. 16/1</t>
  </si>
  <si>
    <t>г. Бийск, ул. Машиностроителей, д. 11</t>
  </si>
  <si>
    <t>г. Бийск, ул. Машиностроителей, д. 13/1</t>
  </si>
  <si>
    <t>г. Бийск, ул. Олега Кошевого, д. 10</t>
  </si>
  <si>
    <t>г. Бийск, ул. Приморская, д. 1/1</t>
  </si>
  <si>
    <t>г. Бийск, ул. Советская, д. 197</t>
  </si>
  <si>
    <t>г. Бийск, ул. Советская, д. 199/3</t>
  </si>
  <si>
    <t>г. Бийск, ул. Советская, д. 199/5</t>
  </si>
  <si>
    <t>г. Бийск, ул. Стахановская, д. 1</t>
  </si>
  <si>
    <t>г. Заринск, ул. 25 Партсъезда, д. 18</t>
  </si>
  <si>
    <t>г. Заринск, ул. Металлургов, д. 16</t>
  </si>
  <si>
    <t>г. Заринск, ул. Союза Республик, д. 1/1</t>
  </si>
  <si>
    <t>г. Заринск, ул. 25 Партсъезда, д. 18/1</t>
  </si>
  <si>
    <t>г. Заринск, ул. Металлургов, д. 1</t>
  </si>
  <si>
    <t>г. Заринск, ул. Металлургов, д. 14</t>
  </si>
  <si>
    <t>г. Заринск, ул. Союза Республик, д. 18/1</t>
  </si>
  <si>
    <t>г. Заринск, ул. 25 Партсъезда, д. 18/2</t>
  </si>
  <si>
    <t>г. Заринск, ул. Металлургов, д. 13</t>
  </si>
  <si>
    <t>г. Заринск, ул. Чкалова, д. 14</t>
  </si>
  <si>
    <t>г. Рубцовск, пер. Базарный, д. 131</t>
  </si>
  <si>
    <t>г. Рубцовск, пер. Гражданский, д. 14</t>
  </si>
  <si>
    <t>г. Рубцовск, пер. Гражданский, д. 16</t>
  </si>
  <si>
    <t>г. Рубцовск, пер. Мельничный, д. 117</t>
  </si>
  <si>
    <t>г. Рубцовск, ул. Алтайская, д. 108</t>
  </si>
  <si>
    <t>г. Рубцовск, ул. Алтайская, д. 112</t>
  </si>
  <si>
    <t>г. Рубцовск, ул. Алтайская, д. 167</t>
  </si>
  <si>
    <t>г. Рубцовск, ул. Алтайская, д. 183</t>
  </si>
  <si>
    <t>г. Рубцовск, ул. Алтайская, д. 187</t>
  </si>
  <si>
    <t>г. Рубцовск, ул. Алтайская, д. 189</t>
  </si>
  <si>
    <t>г. Рубцовск, ул. Алтайская, д. 191</t>
  </si>
  <si>
    <t>г. Рубцовск, ул. Громова, д. 1</t>
  </si>
  <si>
    <t>г. Рубцовск, ул. Громова, д. 11</t>
  </si>
  <si>
    <t>г. Рубцовск, ул. Громова, д. 14А</t>
  </si>
  <si>
    <t>г. Рубцовск, ул. Громова, д. 16А</t>
  </si>
  <si>
    <t>г. Рубцовск, ул. Дзержинского, д. 14</t>
  </si>
  <si>
    <t>г. Рубцовск, ул. Дзержинского, д. 19</t>
  </si>
  <si>
    <t>г. Рубцовск, ул. Калинина, д. 15</t>
  </si>
  <si>
    <t>г. Рубцовск, ул. Комсомольская, д. 102</t>
  </si>
  <si>
    <t>г. Рубцовск, ул. Комсомольская, д. 115</t>
  </si>
  <si>
    <t>г. Рубцовск, ул. Комсомольская, д. 121</t>
  </si>
  <si>
    <t>г. Рубцовск, ул. Комсомольская, д. 126</t>
  </si>
  <si>
    <t>г. Рубцовск, ул. Комсомольская, д. 127</t>
  </si>
  <si>
    <t>г. Рубцовск, ул. Комсомольская, д. 128</t>
  </si>
  <si>
    <t>г. Рубцовск, ул. Комсомольская, д. 130</t>
  </si>
  <si>
    <t>г. Рубцовск, ул. Комсомольская, д. 137</t>
  </si>
  <si>
    <t>г. Рубцовск, ул. Комсомольская, д. 139</t>
  </si>
  <si>
    <t>г. Рубцовск, ул. Комсомольская, д. 143</t>
  </si>
  <si>
    <t>г. Рубцовск, ул. Комсомольская, д. 144</t>
  </si>
  <si>
    <t>г. Рубцовск, ул. Комсомольская, д. 180</t>
  </si>
  <si>
    <t>г. Рубцовск, ул. Комсомольская, д. 182</t>
  </si>
  <si>
    <t>г. Рубцовск, ул. Комсомольская, д. 184</t>
  </si>
  <si>
    <t>г. Рубцовск, ул. Комсомольская, д. 185</t>
  </si>
  <si>
    <t>г. Рубцовск, ул. Комсомольская, д. 188</t>
  </si>
  <si>
    <t>г. Рубцовск, ул. Комсомольская, д. 192</t>
  </si>
  <si>
    <t>г. Рубцовск, ул. Короленко, д. 140</t>
  </si>
  <si>
    <t>г. Рубцовск, ул. Краснознаменская, д. 114</t>
  </si>
  <si>
    <t>г. Рубцовск, ул. Куйбышева, д. 127А</t>
  </si>
  <si>
    <t>г. Рубцовск, ул. Локомотивная, д. 1</t>
  </si>
  <si>
    <t>г. Рубцовск, ул. Локомотивная, д. 18</t>
  </si>
  <si>
    <t>г. Рубцовск, ул. Мелиоративная, д. 11</t>
  </si>
  <si>
    <t>г. Рубцовск, ул. Мелиоративная, д. 13</t>
  </si>
  <si>
    <t>г. Рубцовск, ул. Мелиоративная, д. 15</t>
  </si>
  <si>
    <t>г. Рубцовск, ул. Московская, д. 10</t>
  </si>
  <si>
    <t>г. Рубцовск, ул. Октябрьская, д. 1</t>
  </si>
  <si>
    <t>г. Рубцовск, ул. Октябрьская, д. 104</t>
  </si>
  <si>
    <t>г. Рубцовск, ул. Октябрьская, д. 106А</t>
  </si>
  <si>
    <t>г. Рубцовск, ул. Октябрьская, д. 107</t>
  </si>
  <si>
    <t>г. Рубцовск, ул. Октябрьская, д. 109</t>
  </si>
  <si>
    <t>г. Рубцовск, ул. Октябрьская, д. 11</t>
  </si>
  <si>
    <t>г. Рубцовск, ул. Октябрьская, д. 112</t>
  </si>
  <si>
    <t>г. Рубцовск, ул. Октябрьская, д. 113</t>
  </si>
  <si>
    <t>г. Рубцовск, ул. Октябрьская, д. 115</t>
  </si>
  <si>
    <t>г. Рубцовск, ул. Октябрьская, д. 119</t>
  </si>
  <si>
    <t>г. Рубцовск, ул. Октябрьская, д. 121</t>
  </si>
  <si>
    <t>г. Рубцовск, ул. Октябрьская, д. 147</t>
  </si>
  <si>
    <t>г. Рубцовск, ул. Октябрьская, д. 149</t>
  </si>
  <si>
    <t>г. Рубцовск, ул. Октябрьская, д. 157</t>
  </si>
  <si>
    <t>г. Рубцовск, ул. Осипенко, д. 140</t>
  </si>
  <si>
    <t>г. Рубцовск, ул. Осипенко, д. 142</t>
  </si>
  <si>
    <t>г. Рубцовск, ул. Рихарда Зорге, д. 161</t>
  </si>
  <si>
    <t>г. Рубцовск, ул. Светлова, д. 19</t>
  </si>
  <si>
    <t>г. Рубцовск, ул. Северная, д. 12</t>
  </si>
  <si>
    <t>г. Рубцовск, ул. Северная, д. 14</t>
  </si>
  <si>
    <t>г. Рубцовск, ул. Сельмашская, д. 19</t>
  </si>
  <si>
    <t>г. Рубцовск, ул. Тихвинская, д. 10</t>
  </si>
  <si>
    <t>г. Рубцовск, ул. Тихвинская, д. 12</t>
  </si>
  <si>
    <t>г. Рубцовск, ул. Федоренко, д. 14</t>
  </si>
  <si>
    <t>г. Рубцовск, ул. Федоренко, д. 18</t>
  </si>
  <si>
    <t>г. Рубцовск, ул. Харьковская, д. 17</t>
  </si>
  <si>
    <t>г. Славгород, ул. Южная, д. 10</t>
  </si>
  <si>
    <t>г. Славгород, ул. К. Либкнехта, д. 132</t>
  </si>
  <si>
    <t>г. Славгород, ул. Володарского, д. 151</t>
  </si>
  <si>
    <t>г. Славгород, ул. Володарского, д. 163</t>
  </si>
  <si>
    <t>г. Славгород, ул. К. Либкнехта, д. 191а</t>
  </si>
  <si>
    <t>г. Славгород, ул. Л. Толстого, д. 1а п/о</t>
  </si>
  <si>
    <t>г. Славгород, ул. Луначарского, д. 121</t>
  </si>
  <si>
    <t>г. Славгород, ул. Луначарского, д. 170</t>
  </si>
  <si>
    <t>г. Славгород, ул. Луначарского, д. 176</t>
  </si>
  <si>
    <t>г. Славгород, ул. Луначарского, д. 184</t>
  </si>
  <si>
    <t>г. Славгород, ул. Луначарского, д. 190</t>
  </si>
  <si>
    <t>г. Славгород, ул. Южная, д. 12</t>
  </si>
  <si>
    <t>г. Славгород, с. Славгородское, ул. Советская, д. 12</t>
  </si>
  <si>
    <t>г. Славгород, ул. Володарского, д. 156</t>
  </si>
  <si>
    <t>г. Славгород, ул. Володарского, д. 158</t>
  </si>
  <si>
    <t>г. Славгород, ул. Володарского, д. 199</t>
  </si>
  <si>
    <t>г. Славгород, ул. Керамблоки, д. 1</t>
  </si>
  <si>
    <t>г. Славгород, ул. К. Либкнехта, д. 130</t>
  </si>
  <si>
    <t>г. Славгород, ул. Крупская, д. 12 п/о</t>
  </si>
  <si>
    <t>г. Славгород, ул. Крупская, д. 12а п/о</t>
  </si>
  <si>
    <t>г. Славгород, с. Славгородское, ул. Советская, д. 14</t>
  </si>
  <si>
    <t>ЗАТО Сибирский, ул. Победы, д. 10</t>
  </si>
  <si>
    <t>г. Барнаул, пер. Геблера, д. 28</t>
  </si>
  <si>
    <t>г. Барнаул, с. Власиха, ул. Строительная, д. 22</t>
  </si>
  <si>
    <t>г. Барнаул, с. Власиха, ул. Строительная, д. 23</t>
  </si>
  <si>
    <t>г. Барнаул, с. Власиха, ул. Строительная, д. 24</t>
  </si>
  <si>
    <t>г. Барнаул, с. Власиха, ул. Строительная, д. 26</t>
  </si>
  <si>
    <t>г. Барнаул, с. Власиха, ул. Строительная, д. 29</t>
  </si>
  <si>
    <t>г. Барнаул, ул. Георгиева, д. 26</t>
  </si>
  <si>
    <t>г. Барнаул, ул. Георгия Исакова, д. 201</t>
  </si>
  <si>
    <t>г. Барнаул, ул. Георгия Исакова, д. 218</t>
  </si>
  <si>
    <t>г. Барнаул, ул. Георгия Исакова, д. 238</t>
  </si>
  <si>
    <t>г. Барнаул, ул. Георгия Исакова, д. 254</t>
  </si>
  <si>
    <t>г. Барнаул, ул. Попова, д. 26</t>
  </si>
  <si>
    <t>г. Барнаул, ул. Суворова, д. 2</t>
  </si>
  <si>
    <t>г. Барнаул, ул. Чернышевского, д. 28</t>
  </si>
  <si>
    <t>г. Барнаул, ул. Юрина, д. 237</t>
  </si>
  <si>
    <t>г. Барнаул, ул. 40 лет Октября, д. 23</t>
  </si>
  <si>
    <t>г. Барнаул, ул. 50 лет СССР, д. 20</t>
  </si>
  <si>
    <t>г. Барнаул, ул. Антона Петрова, д. 213</t>
  </si>
  <si>
    <t>г. Барнаул, ул. Антона Петрова, д. 238</t>
  </si>
  <si>
    <t>г. Барнаул, ул. Благовещенская, д. 2</t>
  </si>
  <si>
    <t>г. Барнаул, ул. Георгия Исакова, д. 221</t>
  </si>
  <si>
    <t>г. Барнаул, ул. Георгия Исакова, д. 236</t>
  </si>
  <si>
    <t>г. Барнаул, ул. Новороссийская, д. 27</t>
  </si>
  <si>
    <t>г. Барнаул, ул. Новоугольная, д. 24</t>
  </si>
  <si>
    <t>г. Барнаул, ул. Папанинцев, д. 201</t>
  </si>
  <si>
    <t>г. Барнаул, ул. Попова, д. 22</t>
  </si>
  <si>
    <t>г. Барнаул, ул. Анатолия, д. 220</t>
  </si>
  <si>
    <t>г. Барнаул, ул. Антона Петрова, д. 208</t>
  </si>
  <si>
    <t>г. Барнаул, ул. Георгия Исакова, д. 252</t>
  </si>
  <si>
    <t>г. Барнаул, ул. Деповская, д. 26</t>
  </si>
  <si>
    <t>г. Барнаул, ул. Островского, д. 27</t>
  </si>
  <si>
    <t>г. Барнаул, ул. Панфиловцев, д. 24</t>
  </si>
  <si>
    <t>г. Барнаул, ул. Папанинцев, д. 203</t>
  </si>
  <si>
    <t>г. Барнаул, ул. Папанинцев, д. 205</t>
  </si>
  <si>
    <t>г. Барнаул, ул. Чернышевского, д. 281</t>
  </si>
  <si>
    <t>г. Барнаул, ул. Чкалова, д. 235</t>
  </si>
  <si>
    <t>г. Барнаул, ул. Юрина, д. 208</t>
  </si>
  <si>
    <t>г. Барнаул, ул. Юрина, д. 226</t>
  </si>
  <si>
    <t>г. Барнаул, ул. Юрина, д. 269</t>
  </si>
  <si>
    <t>г. Барнаул, ул. Юрина, д. 273</t>
  </si>
  <si>
    <t>г. Бийск, пер. Коммунальный, д. 2</t>
  </si>
  <si>
    <t>г. Бийск, пер. Прямой, д. 23</t>
  </si>
  <si>
    <t>г. Бийск, пер. Прямой, д. 25</t>
  </si>
  <si>
    <t>г. Бийск, ул. Владимира Короленко, д. 24</t>
  </si>
  <si>
    <t>г. Бийск, ул. Владимира Ленина, д. 230</t>
  </si>
  <si>
    <t>г. Бийск, ул. Ильи Мухачева, д. 228/2</t>
  </si>
  <si>
    <t>г. Бийск, ул. Ильи Мухачева, д. 228/3</t>
  </si>
  <si>
    <t>г. Бийск, ул. Ильи Мухачева, д. 230/1</t>
  </si>
  <si>
    <t>г. Бийск, ул. Ильи Мухачева, д. 232</t>
  </si>
  <si>
    <t>г. Бийск, ул. Ленинградская, д. 26/1</t>
  </si>
  <si>
    <t>г. Бийск, ул. Машиностроителей, д. 25</t>
  </si>
  <si>
    <t>г. Бийск, ул. Николая Гоголя, д. 212</t>
  </si>
  <si>
    <t>г. Бийск, ул. Николая Гоголя, д. 214</t>
  </si>
  <si>
    <t>г. Бийск, ул. Приречная, д. 2/1</t>
  </si>
  <si>
    <t>г. Бийск, ул. Приречная, д. 2/3</t>
  </si>
  <si>
    <t>г. Бийск, ул. Советская, д. 201</t>
  </si>
  <si>
    <t>г. Бийск, ул. Советская, д. 205</t>
  </si>
  <si>
    <t>г. Бийск, ул. Советская, д. 208</t>
  </si>
  <si>
    <t>г. Бийск, ул. Советская, д. 211/2</t>
  </si>
  <si>
    <t>г. Бийск, ул. Советская, д. 213/2</t>
  </si>
  <si>
    <t>г. Бийск, ул. Советская, д. 213/3</t>
  </si>
  <si>
    <t>г. Бийск, ул. Советская, д. 213/4</t>
  </si>
  <si>
    <t>г. Бийск, ул. Советская, д. 214</t>
  </si>
  <si>
    <t>г. Бийск, ул. Советская, д. 215</t>
  </si>
  <si>
    <t>г. Бийск, ул. Советская, д. 216</t>
  </si>
  <si>
    <t>г. Бийск, ул. Советская, д. 217</t>
  </si>
  <si>
    <t>г. Бийск, ул. Социалистическая, д. 2г</t>
  </si>
  <si>
    <t>г. Бийск, ул. Социалистическая, д. 29/1</t>
  </si>
  <si>
    <t>г. Бийск, ул. Южная, д. 2</t>
  </si>
  <si>
    <t>г. Заринск, ул. Союза Республик, д. 22</t>
  </si>
  <si>
    <t>г. Заринск, ул. Союза Республик, д. 28</t>
  </si>
  <si>
    <t>г. Заринск, ул. Крупской, д. 23</t>
  </si>
  <si>
    <t>г. Заринск, ул. Советская, д. 28</t>
  </si>
  <si>
    <t>г. Заринск, ул. Кооперативная, д. 27</t>
  </si>
  <si>
    <t>г. Заринск, ул. Металлургов, д. 20</t>
  </si>
  <si>
    <t>г. Заринск, ул. Союза Республик, д. 22/2</t>
  </si>
  <si>
    <t>г. Заринск, ул. Союза Республик, д. 22/3</t>
  </si>
  <si>
    <t>г. Рубцовск, пер. Гражданский, д. 26</t>
  </si>
  <si>
    <t>г. Рубцовск, ул. Арычная, д. 29</t>
  </si>
  <si>
    <t>г. Рубцовск, ул. Громова, д. 2</t>
  </si>
  <si>
    <t>г. Рубцовск, ул. Громова, д. 20</t>
  </si>
  <si>
    <t>г. Рубцовск, ул. Дзержинского, д. 25</t>
  </si>
  <si>
    <t>г. Рубцовск, ул. Дзержинского, д. 27</t>
  </si>
  <si>
    <t>г. Рубцовск, ул. Калинина, д. 24</t>
  </si>
  <si>
    <t>г. Рубцовск, ул. Калинина, д. 28</t>
  </si>
  <si>
    <t>г. Рубцовск, ул. Карла Маркса, д. 235</t>
  </si>
  <si>
    <t>г. Рубцовск, ул. Комсомольская, д. 206</t>
  </si>
  <si>
    <t>г. Рубцовск, ул. Комсомольская, д. 208</t>
  </si>
  <si>
    <t>г. Рубцовск, ул. Комсомольская, д. 210</t>
  </si>
  <si>
    <t>г. Рубцовск, ул. Комсомольская, д. 212</t>
  </si>
  <si>
    <t>г. Рубцовск, ул. Комсомольская, д. 244</t>
  </si>
  <si>
    <t>г. Рубцовск, ул. Локомотивная, д. 2</t>
  </si>
  <si>
    <t>г. Рубцовск, ул. Локомотивная, д. 20</t>
  </si>
  <si>
    <t>г. Рубцовск, ул. Локомотивная, д. 25</t>
  </si>
  <si>
    <t>г. Рубцовск, ул. Локомотивная, д. 27</t>
  </si>
  <si>
    <t>г. Рубцовск, ул. Мира, д. 2</t>
  </si>
  <si>
    <t>г. Рубцовск, ул. Октябрьская, д. 29</t>
  </si>
  <si>
    <t>г. Рубцовск, ул. Путевая, д. 29</t>
  </si>
  <si>
    <t>г. Рубцовск, ул. Путевая, д. 29А</t>
  </si>
  <si>
    <t>г. Рубцовск, ул. Пушкина, д. 2</t>
  </si>
  <si>
    <t>г. Рубцовск, ул. Районная, д. 23</t>
  </si>
  <si>
    <t>г. Рубцовск, ул. Светлова, д. 21</t>
  </si>
  <si>
    <t>г. Рубцовск, ул. Светлова, д. 25</t>
  </si>
  <si>
    <t>г. Рубцовск, ул. Светлова, д. 27</t>
  </si>
  <si>
    <t>г. Рубцовск, ул. Северная, д. 21</t>
  </si>
  <si>
    <t>г. Рубцовск, ул. Северная, д. 28</t>
  </si>
  <si>
    <t>г. Рубцовск, ул. Северная, д. 29</t>
  </si>
  <si>
    <t>г. Рубцовск, ул. Сельмашская, д. 26А</t>
  </si>
  <si>
    <t>г. Рубцовск, ул. Сельмашская, д. 28</t>
  </si>
  <si>
    <t>г. Рубцовск, ул. Спортивная, д. 22</t>
  </si>
  <si>
    <t>г. Рубцовск, ул. Спортивная, д. 24</t>
  </si>
  <si>
    <t>г. Рубцовск, ул. Тракторная, д. 22</t>
  </si>
  <si>
    <t>г. Рубцовск, ул. Тракторная, д. 26</t>
  </si>
  <si>
    <t>г. Рубцовск, ул. Федоренко, д. 22</t>
  </si>
  <si>
    <t>г. Рубцовск, ул. Федоренко, д. 24</t>
  </si>
  <si>
    <t>г. Рубцовск, ул. Юбилейная, д. 28</t>
  </si>
  <si>
    <t>г. Славгород, ул. Герцена, д. 246</t>
  </si>
  <si>
    <t>г. Славгород, ул. Герцена, д. 250</t>
  </si>
  <si>
    <t>г. Славгород, ул. Л. Толстого, д. 2а п/о</t>
  </si>
  <si>
    <t>г. Славгород, ул. Л. Толстого, д. 2 п/о</t>
  </si>
  <si>
    <t>г. Славгород, с. Покровка, ул. Титова, д. 25</t>
  </si>
  <si>
    <t>г. Славгород, с. Покровка, ул. Титова, д. 27</t>
  </si>
  <si>
    <t>г. Славгород, ул. Володарского, д. 25</t>
  </si>
  <si>
    <t>ЗАТО Сибирский, ул. Победы, д. 2</t>
  </si>
  <si>
    <t>ЗАТО Сибирский, ул. Кедровая, д. 2</t>
  </si>
  <si>
    <t>Угловский район, с. Угловское, пер. Пушкина, д. 25</t>
  </si>
  <si>
    <t>г. Барнаул, с. Власиха, ул. Строительная, д. 32</t>
  </si>
  <si>
    <t>г. Барнаул, ул. Короленко, д. 3</t>
  </si>
  <si>
    <t>г. Барнаул, ул. Молодежная, д. 30</t>
  </si>
  <si>
    <t>г. Барнаул, ул. Молодежная, д. 37</t>
  </si>
  <si>
    <t>г. Барнаул, ул. Новосибирская, д. 38, корп. 1</t>
  </si>
  <si>
    <t>г. Барнаул, ул. Новосибирская, д. 38, корп. 2</t>
  </si>
  <si>
    <t>г. Барнаул, ул. Попова, д. 32</t>
  </si>
  <si>
    <t>г. Барнаул, ул. Рылеева, д. 3</t>
  </si>
  <si>
    <t>г. Барнаул, ул. Беляева, д. 34</t>
  </si>
  <si>
    <t>г. Барнаул, ул. Деповская, д. 31</t>
  </si>
  <si>
    <t>г. Барнаул, ул. Панфиловцев, д. 3</t>
  </si>
  <si>
    <t>г. Барнаул, ул. Полярная, д. 32</t>
  </si>
  <si>
    <t>г. Барнаул, ул. Профинтерна, д. 35</t>
  </si>
  <si>
    <t>г. Барнаул, ул. Союза Республик, д. 30</t>
  </si>
  <si>
    <t>г. Барнаул, ул. Сухэ-Батора, д. 35, корп. 2</t>
  </si>
  <si>
    <t>г. Барнаул, ул. Энтузиастов, д. 33</t>
  </si>
  <si>
    <t>г. Бийск, пл. 9 Января, д. 3</t>
  </si>
  <si>
    <t>г. Бийск, ул. Виктора Петрова, д. 35</t>
  </si>
  <si>
    <t>г. Бийск, ул. Георгия Прибыткова, д. 3/1</t>
  </si>
  <si>
    <t>г. Бийск, ул. Красноармейская, д. 37</t>
  </si>
  <si>
    <t>г. Бийск, ул. Красноармейская, д. 39</t>
  </si>
  <si>
    <t>г. Бийск, ул. Красносельская, д. 3</t>
  </si>
  <si>
    <t>г. Бийск, ул. Ленинградская, д. 33</t>
  </si>
  <si>
    <t>г. Бийск, ул. Ленинградская, д. 33/1</t>
  </si>
  <si>
    <t>г. Бийск, ул. Ленинградская, д. 37/1</t>
  </si>
  <si>
    <t>г. Бийск, ул. Лесопильная, д. 30</t>
  </si>
  <si>
    <t>г. Бийск, ул. Озерная, д. 3</t>
  </si>
  <si>
    <t>г. Бийск, ул. Стахановская, д. 3</t>
  </si>
  <si>
    <t>г. Бийск, ул. Челюскинцев, д. 3</t>
  </si>
  <si>
    <t>г. Заринск, ул. 25 Партсъезда, д. 30</t>
  </si>
  <si>
    <t>г. Заринск, ул. 25 Партсъезда, д. 32</t>
  </si>
  <si>
    <t>г. Заринск, ул. Воинов Интернационалистов, д. 3</t>
  </si>
  <si>
    <t>г. Заринск, ул. Металлургов, д. 3</t>
  </si>
  <si>
    <t>г. Заринск, ул. 25 Партсъезда, д. 34</t>
  </si>
  <si>
    <t>г. Заринск, ул. Федосеевская, д. 31</t>
  </si>
  <si>
    <t>г. Заринск, ул. Центральная, д. 35</t>
  </si>
  <si>
    <t>г. Рубцовск, пер. Алейский, д. 35</t>
  </si>
  <si>
    <t>г. Рубцовск, пер. Алейский, д. 39</t>
  </si>
  <si>
    <t>г. Рубцовск, пер. Базарный, д. 3</t>
  </si>
  <si>
    <t>г. Рубцовск, пер. Гоголевский, д. 37Б</t>
  </si>
  <si>
    <t>г. Рубцовск, пер. Гражданский, д. 30</t>
  </si>
  <si>
    <t>г. Рубцовск, пер. Гражданский, д. 38</t>
  </si>
  <si>
    <t>г. Рубцовск, пер. Школьный, д. 3</t>
  </si>
  <si>
    <t>г. Рубцовск, ул. Арычная, д. 33</t>
  </si>
  <si>
    <t>г. Рубцовск, ул. Громова, д. 30</t>
  </si>
  <si>
    <t>г. Рубцовск, ул. Громова, д. 34</t>
  </si>
  <si>
    <t>г. Рубцовск, ул. Калинина, д. 3</t>
  </si>
  <si>
    <t>г. Рубцовск, ул. Калинина, д. 36</t>
  </si>
  <si>
    <t>г. Рубцовск, ул. Локомотивная, д. 33</t>
  </si>
  <si>
    <t>г. Рубцовск, ул. Локомотивная, д. 35</t>
  </si>
  <si>
    <t>г. Рубцовск, ул. Московская, д. 3А</t>
  </si>
  <si>
    <t>г. Рубцовск, ул. Октябрьская, д. 3А</t>
  </si>
  <si>
    <t>г. Рубцовск, ул. Путевая, д. 31</t>
  </si>
  <si>
    <t>г. Рубцовск, ул. Путевая, д. 33</t>
  </si>
  <si>
    <t>г. Рубцовск, ул. Путевая, д. 35</t>
  </si>
  <si>
    <t>г. Рубцовск, ул. Районная, д. 31Б</t>
  </si>
  <si>
    <t>г. Рубцовск, ул. Северная, д. 30</t>
  </si>
  <si>
    <t>г. Рубцовск, ул. Сельмашская, д. 33</t>
  </si>
  <si>
    <t>г. Рубцовск, ул. Сельмашская, д. 33А</t>
  </si>
  <si>
    <t>г. Рубцовск, ул. Сельмашская, д. 39</t>
  </si>
  <si>
    <t>г. Рубцовск, ул. Тракторная, д. 32</t>
  </si>
  <si>
    <t>г. Славгород, с. Славгородское, ул. Ленина, д. 303</t>
  </si>
  <si>
    <t>г. Алейск, ул. Железнодорожная, д. 41</t>
  </si>
  <si>
    <t>г. Барнаул, пер. Малый Прудской, д. 46</t>
  </si>
  <si>
    <t>г. Барнаул, ул. Интернациональная, д. 48</t>
  </si>
  <si>
    <t>г. Барнаул, ул. Молодежная, д. 40</t>
  </si>
  <si>
    <t>г. Барнаул, ул. Молодежная, д. 42</t>
  </si>
  <si>
    <t>г. Барнаул, ул. Молодежная, д. 46</t>
  </si>
  <si>
    <t>г. Барнаул, ул. Островского, д. 48</t>
  </si>
  <si>
    <t>г. Барнаул, ул. Кирова, д. 49</t>
  </si>
  <si>
    <t>г. Барнаул, ул. Молодежная, д. 44</t>
  </si>
  <si>
    <t>г. Барнаул, ул. Октябрят, д. 44</t>
  </si>
  <si>
    <t>г. Барнаул, ул. Островского, д. 40</t>
  </si>
  <si>
    <t>г. Барнаул, ул. Пролетарская, д. 48</t>
  </si>
  <si>
    <t>г. Белокуриха, ул. 8 Марта, д. 4</t>
  </si>
  <si>
    <t>г. Бийск, пер. Николая Гастелло, д. 4</t>
  </si>
  <si>
    <t>г. Бийск, пл. 9 Января, д. 4</t>
  </si>
  <si>
    <t>г. Бийск, пл. 9 Января, д. 4/1</t>
  </si>
  <si>
    <t>г. Бийск, ул. 8 Марта, д. 4</t>
  </si>
  <si>
    <t>г. Бийск, ул. Аркадия Гайдара, д. 45</t>
  </si>
  <si>
    <t>г. Бийск, ул. Владимира Короленко, д. 41/2</t>
  </si>
  <si>
    <t>г. Бийск, ул. Владимира Короленко, д. 43</t>
  </si>
  <si>
    <t>г. Бийск, ул. Горно-Алтайская, д. 42</t>
  </si>
  <si>
    <t>г. Бийск, ул. Горно-Алтайская, д. 42/1</t>
  </si>
  <si>
    <t>г. Бийск, ул. имени Героя Советского Союза Васильева, д. 42</t>
  </si>
  <si>
    <t>г. Бийск, ул. имени Героя Советского Союза Васильева, д. 45</t>
  </si>
  <si>
    <t>г. Бийск, ул. имени Героя Советского Союза Васильева, д. 45/1</t>
  </si>
  <si>
    <t>г. Бийск, ул. Ленинградская, д. 45</t>
  </si>
  <si>
    <t>г. Бийск, ул. Южная, д. 4</t>
  </si>
  <si>
    <t>г. Заринск, ул. 25 Партсъезда, д. 42/1</t>
  </si>
  <si>
    <t>г. Заринск, ул. 40 лет Победы, д. 4/1</t>
  </si>
  <si>
    <t>г. Заринск, ул. Сыркина, д. 4</t>
  </si>
  <si>
    <t>г. Заринск, ул. 25 Партсъезда, д. 42</t>
  </si>
  <si>
    <t>г. Заринск, ул. 25 Партсъезда, д. 44</t>
  </si>
  <si>
    <t>г. Заринск, ул. Сыркина, д. 47</t>
  </si>
  <si>
    <t>г. Рубцовск, пер. Гражданский, д. 46</t>
  </si>
  <si>
    <t>г. Рубцовск, пер. Гражданский, д. 47</t>
  </si>
  <si>
    <t>г. Рубцовск, ул. Азовская, д. 4</t>
  </si>
  <si>
    <t>г. Рубцовск, ул. Брусилова, д. 45</t>
  </si>
  <si>
    <t>г. Рубцовск, ул. Брусилова, д. 47</t>
  </si>
  <si>
    <t>г. Рубцовск, ул. Калинина, д. 4</t>
  </si>
  <si>
    <t>г. Рубцовск, ул. Локомотивная, д. 4</t>
  </si>
  <si>
    <t>г. Рубцовск, ул. Ломоносова, д. 48</t>
  </si>
  <si>
    <t>г. Рубцовск, ул. Пролетарская, д. 401</t>
  </si>
  <si>
    <t>г. Рубцовск, ул. Пролетарская, д. 416</t>
  </si>
  <si>
    <t>г. Рубцовск, ул. Рихарда Зорге, д. 41</t>
  </si>
  <si>
    <t>г. Рубцовск, ул. Тракторная, д. 40А</t>
  </si>
  <si>
    <t>г. Рубцовск, ул. Тракторная, д. 44</t>
  </si>
  <si>
    <t>г. Рубцовск, ул. Тракторная, д. 48А</t>
  </si>
  <si>
    <t>г. Славгород, ул. Керамблоки, д. 4</t>
  </si>
  <si>
    <t>ЗАТО Сибирский, ул. Строителей, д. 4</t>
  </si>
  <si>
    <t>ЗАТО Сибирский, ул. Кедровая, д. 4</t>
  </si>
  <si>
    <t>г. Барнаул, ул. Попова, д. 57</t>
  </si>
  <si>
    <t>г. Барнаул, ул. Пролетарская, д. 55</t>
  </si>
  <si>
    <t>г. Барнаул, ул. Профинтерна, д. 50</t>
  </si>
  <si>
    <t>г. Барнаул, ул. Строительная 2-я, д. 54</t>
  </si>
  <si>
    <t>г. Барнаул, ул. Строительная 2-я, д. 56</t>
  </si>
  <si>
    <t>г. Барнаул, ул. Энтузиастов, д. 5</t>
  </si>
  <si>
    <t>г. Барнаул, р.п. Южный, ул. Зоотехническая, д. 59</t>
  </si>
  <si>
    <t>г. Барнаул, ул. Никитина, д. 59</t>
  </si>
  <si>
    <t>г. Барнаул, ул. Профинтерна, д. 51</t>
  </si>
  <si>
    <t>г. Барнаул, ул. Шукшина, д. 5</t>
  </si>
  <si>
    <t>г. Бийск, пер. Дружный, д. 5</t>
  </si>
  <si>
    <t>г. Бийск, ул. 1-й Военный городок, д. 59</t>
  </si>
  <si>
    <t>г. Бийск, ул. Вали Максимовой, д. 5</t>
  </si>
  <si>
    <t>г. Бийск, ул. Вали Максимовой, д. 56</t>
  </si>
  <si>
    <t>г. Бийск, ул. Воинов-Интернационалистов, д. 59</t>
  </si>
  <si>
    <t>г. Бийск, ул. имени Героя Советского Союза Васильева, д. 5</t>
  </si>
  <si>
    <t>г. Бийск, ул. Ленинградская, д. 55</t>
  </si>
  <si>
    <t>г. Бийск, ул. Максима и Николая Казанцевых, д. 58</t>
  </si>
  <si>
    <t>г. Бийск, ул. Социалистическая, д. 58</t>
  </si>
  <si>
    <t>г. Бийск, ул. Стахановская, д. 5</t>
  </si>
  <si>
    <t>г. Заринск, ул. Союза Республик, д. 5/1</t>
  </si>
  <si>
    <t>г. Рубцовск, пер. Гражданский, д. 50</t>
  </si>
  <si>
    <t>г. Рубцовск, Угловский тракт, д. 55</t>
  </si>
  <si>
    <t>г. Рубцовск, ул. Гвардейская, д. 51</t>
  </si>
  <si>
    <t>г. Рубцовск, ул. Комсомольская, д. 53</t>
  </si>
  <si>
    <t>г. Рубцовск, ул. Ломоносова, д. 52</t>
  </si>
  <si>
    <t>г. Рубцовск, ул. Ломоносова, д. 54</t>
  </si>
  <si>
    <t>г. Рубцовск, ул. Ломоносова, д. 58</t>
  </si>
  <si>
    <t>г. Рубцовск, ул. Одесская, д. 5А</t>
  </si>
  <si>
    <t>г. Рубцовск, ул. Октябрьская, д. 5</t>
  </si>
  <si>
    <t>г. Рубцовск, ул. Павлова, д. 50А</t>
  </si>
  <si>
    <t>г. Рубцовск, ул. Павлова, д. 50Б</t>
  </si>
  <si>
    <t>г. Рубцовск, ул. Платова, д. 5</t>
  </si>
  <si>
    <t>г. Рубцовск, ул. Тракторная, д. 52</t>
  </si>
  <si>
    <t>г. Рубцовск, ул. Тракторная, д. 56А</t>
  </si>
  <si>
    <t>ЗАТО Сибирский, ул. Кедровая, д. 5</t>
  </si>
  <si>
    <t>г. Барнаул, ул. Малахова, д. 61</t>
  </si>
  <si>
    <t>г. Барнаул, ул. Брестская, д. 6</t>
  </si>
  <si>
    <t>г. Барнаул, ул. Максима Горького, д. 64</t>
  </si>
  <si>
    <t>г. Барнаул, ул. Максима Горького, д. 66</t>
  </si>
  <si>
    <t>г. Барнаул, ул. Промышленная, д. 63</t>
  </si>
  <si>
    <t>г. Барнаул, ул. Суворова, д. 6</t>
  </si>
  <si>
    <t>г. Барнаул, тракт Павловский, д. 66</t>
  </si>
  <si>
    <t>г. Барнаул, ул. Балтийская, д. 67</t>
  </si>
  <si>
    <t>г. Барнаул, ул. Димитрова, д. 67</t>
  </si>
  <si>
    <t>г. Барнаул, ул. Молодежная, д. 66</t>
  </si>
  <si>
    <t>г. Барнаул, ул. Эмилии Алексеевой, д. 62</t>
  </si>
  <si>
    <t>г. Барнаул, ул. Эмилии Алексеевой, д. 68</t>
  </si>
  <si>
    <t>г. Белокуриха, ул. Советская, д. 6</t>
  </si>
  <si>
    <t>г. Бийск, пер. Николая Гастелло, д. 6</t>
  </si>
  <si>
    <t>г. Бийск, ул. 1-й Военный городок, д. 60</t>
  </si>
  <si>
    <t>г. Бийск, ул. 1-й Военный городок, д. 61</t>
  </si>
  <si>
    <t>г. Бийск, ул. Воинов-Интернационалистов, д. 61</t>
  </si>
  <si>
    <t>г. Бийск, ул. Иртышская, д. 63</t>
  </si>
  <si>
    <t>г. Бийск, ул. Иртышская, д. 67</t>
  </si>
  <si>
    <t>г. Бийск, ул. Максима Горького, д. 69</t>
  </si>
  <si>
    <t>г. Бийск, ул. Социалистическая, д. 60</t>
  </si>
  <si>
    <t>г. Бийск, ул. Социалистическая, д. 60/1</t>
  </si>
  <si>
    <t>г. Заринск, ул. Сыркина, д. 6</t>
  </si>
  <si>
    <t>г. Рубцовск, ул. Азовская, д. 6</t>
  </si>
  <si>
    <t>г. Рубцовск, ул. Комсомольская, д. 62</t>
  </si>
  <si>
    <t>г. Рубцовск, ул. Комсомольская, д. 64</t>
  </si>
  <si>
    <t>г. Рубцовск, ул. Красная, д. 66</t>
  </si>
  <si>
    <t>г. Рубцовск, ул. Ломоносова, д. 62</t>
  </si>
  <si>
    <t>г. Рубцовск, ул. Ломоносова, д. 68</t>
  </si>
  <si>
    <t>г. Рубцовск, ул. Светлова, д. 64</t>
  </si>
  <si>
    <t>г. Рубцовск, ул. Тракторная, д. 66</t>
  </si>
  <si>
    <t>г. Рубцовск, ул. Тракторная, д. 68</t>
  </si>
  <si>
    <t>г. Славгород, ул. 2-ая Вокзальная, д. 63</t>
  </si>
  <si>
    <t>ЗАТО Сибирский, ул. Победы, д. 6</t>
  </si>
  <si>
    <t>г. Барнаул, ул. Островского, д. 7</t>
  </si>
  <si>
    <t>г. Барнаул, ул. Пролетарская, д. 74</t>
  </si>
  <si>
    <t>г. Барнаул, ул. Фомина, д. 70</t>
  </si>
  <si>
    <t>г. Барнаул, п. Лесной, д. 7</t>
  </si>
  <si>
    <t>г. Барнаул, ул. Рылеева, д. 7</t>
  </si>
  <si>
    <t>г. Барнаул, ул. Свердлова, д. 71</t>
  </si>
  <si>
    <t>г. Барнаул, ул. Чернышевского, д. 76</t>
  </si>
  <si>
    <t>г. Бийск, пер. Николая Липового, д. 76</t>
  </si>
  <si>
    <t>г. Бийск, ул. 8 Марта, д. 7</t>
  </si>
  <si>
    <t>г. Бийск, ул. 8 Марта, д. 7/1</t>
  </si>
  <si>
    <t>г. Бийск, ул. имени Героя Советского Союза Васильева, д. 71</t>
  </si>
  <si>
    <t>г. Бийск, ул. имени Героя Советского Союза Васильева, д. 73</t>
  </si>
  <si>
    <t>г. Бийск, ул. Красноармейская, д. 77/1</t>
  </si>
  <si>
    <t>г. Бийск, ул. Машиностроителей, д. 7</t>
  </si>
  <si>
    <t>г. Бийск, ул. Петра Чайковского, д. 71</t>
  </si>
  <si>
    <t>г. Бийск, ул. Степана Разина, д. 74</t>
  </si>
  <si>
    <t>г. Рубцовск, ул. Комсомольская, д. 71</t>
  </si>
  <si>
    <t>г. Рубцовск, ул. Комсомольская, д. 72</t>
  </si>
  <si>
    <t>г. Рубцовск, ул. Кондратюка, д. 7</t>
  </si>
  <si>
    <t>г. Рубцовск, ул. Ломоносова, д. 72</t>
  </si>
  <si>
    <t>г. Рубцовск, ул. Ломоносова, д. 74</t>
  </si>
  <si>
    <t>г. Рубцовск, ул. Ломоносова, д. 76</t>
  </si>
  <si>
    <t>г. Рубцовск, ул. Ломоносова, д. 78</t>
  </si>
  <si>
    <t>г. Рубцовск, ул. Светлова, д. 76</t>
  </si>
  <si>
    <t>г. Рубцовск, ул. Тракторная, д. 70</t>
  </si>
  <si>
    <t>г. Славгород, ул. Кирпичная, д. 73</t>
  </si>
  <si>
    <t>ЗАТО Сибирский, ул. Кедровая, д. 7</t>
  </si>
  <si>
    <t>г. Барнаул, ул. Западная 4-я, д. 81</t>
  </si>
  <si>
    <t>г. Барнаул, ул. Профинтерна, д. 8</t>
  </si>
  <si>
    <t>г. Барнаул, р.п. Южный, ул. Куйбышева, д. 8</t>
  </si>
  <si>
    <t>г. Барнаул, ул. Димитрова, д. 83</t>
  </si>
  <si>
    <t>г. Барнаул, ул. Сухэ-Батора, д. 8</t>
  </si>
  <si>
    <t>г. Барнаул, тракт Павловский, д. 86</t>
  </si>
  <si>
    <t>г. Барнаул, ул. Анатолия, д. 87</t>
  </si>
  <si>
    <t>г. Барнаул, ул. Северо-Западная 2-я, д. 8</t>
  </si>
  <si>
    <t>г. Белокуриха, пер. Школьный, д. 8</t>
  </si>
  <si>
    <t>г. Белокуриха, ул. Советская, д. 8</t>
  </si>
  <si>
    <t>г. Бийск, ул. Воинов-Интернационалистов, д. 88</t>
  </si>
  <si>
    <t>г. Бийск, ул. Декабристов, д. 8</t>
  </si>
  <si>
    <t>г. Бийск, ул. Емельяна Пугачева, д. 8</t>
  </si>
  <si>
    <t>г. Бийск, ул. Красная, д. 81</t>
  </si>
  <si>
    <t>г. Бийск, ул. Ленинградская, д. 80</t>
  </si>
  <si>
    <t>г. Бийск, ул. Ленинградская, д. 85</t>
  </si>
  <si>
    <t>г. Бийск, ул. Приречная, д. 81</t>
  </si>
  <si>
    <t>г. Бийск, ул. Социалистическая, д. 88</t>
  </si>
  <si>
    <t>г. Бийск, ул. Ударная, д. 81/1</t>
  </si>
  <si>
    <t>г. Бийск, ул. Ударная, д. 83/1</t>
  </si>
  <si>
    <t>г. Бийск, ул. Ударная, д. 85</t>
  </si>
  <si>
    <t>г. Рубцовск, ул. Азовская, д. 8</t>
  </si>
  <si>
    <t>г. Рубцовск, ул. Алтайская, д. 80</t>
  </si>
  <si>
    <t>г. Рубцовск, ул. Алтайская, д. 84А</t>
  </si>
  <si>
    <t>г. Рубцовск, ул. Брусилова, д. 8В</t>
  </si>
  <si>
    <t>г. Рубцовск, ул. Брусилова, д. 8Г</t>
  </si>
  <si>
    <t>г. Рубцовск, ул. Комсомольская, д. 82</t>
  </si>
  <si>
    <t>г. Рубцовск, ул. Комсомольская, д. 84</t>
  </si>
  <si>
    <t>г. Рубцовск, ул. Красная, д. 86</t>
  </si>
  <si>
    <t>г. Рубцовск, ул. Красная, д. 88</t>
  </si>
  <si>
    <t>г. Рубцовск, ул. Краснознаменская, д. 82</t>
  </si>
  <si>
    <t>г. Рубцовск, ул. Мира, д. 8</t>
  </si>
  <si>
    <t>г. Рубцовск, ул. Октябрьская, д. 80</t>
  </si>
  <si>
    <t>г. Рубцовск, ул. Светлова, д. 82</t>
  </si>
  <si>
    <t>г. Рубцовск, ул. Светлова, д. 88</t>
  </si>
  <si>
    <t>г. Рубцовск, ул. Фестивальная, д. 8</t>
  </si>
  <si>
    <t>Угловский район, с. Угловское, пер. Калинина, д. 8</t>
  </si>
  <si>
    <t>г. Барнаул, р.п. Южный, ул. Белинского, д. 9</t>
  </si>
  <si>
    <t>г. Барнаул, ул. Короленко, д. 92</t>
  </si>
  <si>
    <t>г. Барнаул, ул. Сухэ-Батора, д. 9</t>
  </si>
  <si>
    <t>г. Бийск, ул. 1-й Военный городок, д. 98</t>
  </si>
  <si>
    <t>г. Бийск, ул. Вали Максимовой, д. 9</t>
  </si>
  <si>
    <t>г. Бийск, ул. Декабристов, д. 9</t>
  </si>
  <si>
    <t>г. Бийск, ул. Революции, д. 99</t>
  </si>
  <si>
    <t>г. Бийск, ул. Стахановская, д. 9</t>
  </si>
  <si>
    <t>г. Бийск, ул. Степана Разина, д. 90</t>
  </si>
  <si>
    <t>г. Бийск, ул. Степана Разина, д. 94</t>
  </si>
  <si>
    <t>г. Бийск, ул. Степана Разина, д. 98</t>
  </si>
  <si>
    <t>г. Бийск, ул. Ударная, д. 92/1</t>
  </si>
  <si>
    <t>г. Заринск, ул. Квартальная, д. 9</t>
  </si>
  <si>
    <t>г. Рубцовск, ул. Алтайская, д. 94</t>
  </si>
  <si>
    <t>г. Рубцовск, ул. Алтайская, д. 96</t>
  </si>
  <si>
    <t>г. Рубцовск, ул. Калинина, д. 9</t>
  </si>
  <si>
    <t>г. Рубцовск, ул. Комсомольская, д. 94</t>
  </si>
  <si>
    <t>г. Рубцовск, ул. Комсомольская, д. 96</t>
  </si>
  <si>
    <t>г. Рубцовск, ул. Комсомольская, д. 98</t>
  </si>
  <si>
    <t>г. Рубцовск, ул. Краснознаменская, д. 98</t>
  </si>
  <si>
    <t>г. Рубцовск, ул. Мелиоративная, д. 9</t>
  </si>
  <si>
    <t>г. Рубцовск, ул. Октябрьская, д. 9</t>
  </si>
  <si>
    <t>г. Рубцовск, ул. Октябрьская, д. 91</t>
  </si>
  <si>
    <t>г. Рубцовск, ул. Октябрьская, д. 98</t>
  </si>
  <si>
    <t>г. Рубцовск, ул. Светлова, д. 92</t>
  </si>
  <si>
    <t>г. Барнаул, п. Лесной, ул. Санаторная, д. 2</t>
  </si>
  <si>
    <t>г. Барнаул, п. Лесной, ул. Санаторная, д. 3</t>
  </si>
  <si>
    <t>Родинский район, с. Родино, ул. Ленина, д. 173а</t>
  </si>
  <si>
    <t>Родинский район, с. Родино, ул. Шевченко, д. 8</t>
  </si>
  <si>
    <t>Родинский район, с. Родино, ул. Жилплощадка, д. 1</t>
  </si>
  <si>
    <t>Родинский район, с. Степное, мкр. Черемушки, д. 1</t>
  </si>
  <si>
    <t>Родинский район, с. Раздольное, ул. Детсадовская, д. 12</t>
  </si>
  <si>
    <t>Родинский район, с. Раздольное, ул. Садовая, д. 22</t>
  </si>
  <si>
    <t>Родинский район, с. Раздольное, ул. Садовая, д. 23</t>
  </si>
  <si>
    <t>Родинский район, с. Родино, пер. Майский, д. 4</t>
  </si>
  <si>
    <t>Родинский район, с. Родино, ул. Советская, д. 7</t>
  </si>
  <si>
    <t>Советский район, с. Советское, ул. Западная, д. 20б</t>
  </si>
  <si>
    <t>Советский район, с. Урожайное, ул. Октябрьская, д. 7</t>
  </si>
  <si>
    <t>Тогульский район, с. Тогул, ул. Пролетарская, д. 15</t>
  </si>
  <si>
    <t xml:space="preserve">Тогульский район, с. Тогул, ул. Береговая, д. 1 </t>
  </si>
  <si>
    <t>Целинный район, с. Целинное, ул. Целинная, д. 22</t>
  </si>
  <si>
    <t>Целинный район, с. Марушка, ул. 50 Лет Октября, д. 9</t>
  </si>
  <si>
    <t>Целинный район, с. Целинное, ул. Целинная, д. 10</t>
  </si>
  <si>
    <t>Целинный район, с. Целинное, ул. Чапаева, д. 21</t>
  </si>
  <si>
    <t>Целинный район, с. Целинное, ул. Чапаева, д. 25</t>
  </si>
  <si>
    <t>Целинный район, с. Целинное, ул. Чапаева, д. 27</t>
  </si>
  <si>
    <t>Чарышский район, с. Чарышское, ул. Советская, д. 26а</t>
  </si>
  <si>
    <t>Чарышский район, с. Чарышское, ул. Советская, д. 12</t>
  </si>
  <si>
    <t>Чарышский район, с. Чарышское, ул. Советская, д. 14</t>
  </si>
  <si>
    <t>Шипуновский район, с. Шипуново, ул. Советская, д. 77</t>
  </si>
  <si>
    <t>Шипуновский район, с. Шипуново, пер. Школьный, д. 11</t>
  </si>
  <si>
    <t>Шипуновский район, с. Шипуново, ул. Уральская, д. 77</t>
  </si>
  <si>
    <t>Шипуновский район, с. Шипуново, ул. Шукшина, д. 2б</t>
  </si>
  <si>
    <t>Шипуновский район, с. Шипуново, ул. Уральская, д. 60</t>
  </si>
  <si>
    <t>Шипуновский район, с. Шипуново, пер. Школьный, д. 14</t>
  </si>
  <si>
    <t>Шипуновский район, с. Белоглазово, ул. Школьная, д. 47</t>
  </si>
  <si>
    <t>Шипуновский район, с. Родино, ул. Мамонтовская, д. 6</t>
  </si>
  <si>
    <t>Шипуновский район, с. Родино, ул. Мамонтовская, д. 8</t>
  </si>
  <si>
    <t>Михайловский район, с. Михайловское, ул. Гоголя, д. 4</t>
  </si>
  <si>
    <t>Локтевский район, г. Горняк, ул. Миронова, д. 130</t>
  </si>
  <si>
    <t>Локтевский район, г. Горняк, ул. Пионерская, д. 14</t>
  </si>
  <si>
    <t>Локтевский район, г. Горняк, ул. Бурова, д. 82</t>
  </si>
  <si>
    <t>Локтевский район, п. Ремовский, ул. Комарова, д. 7</t>
  </si>
  <si>
    <t>Локтевский район, п. Ремовский, ул. Комарова, д. 9</t>
  </si>
  <si>
    <t>Локтевский район, п. Кировский, ул. Комсомольская, д. 1</t>
  </si>
  <si>
    <t>Локтевский район, п. Кировский, ул. Комсомольская, д. 3</t>
  </si>
  <si>
    <t>Локтевский район, п. Кировский, ул. Комсомольская, д. 8</t>
  </si>
  <si>
    <t>Локтевский район, п. Кировский, ул. Гагарина, д. 2</t>
  </si>
  <si>
    <t>Локтевский район, п. Кировский, ул. Гагарина, д. 4</t>
  </si>
  <si>
    <t>Локтевский район, г. Горняк, ул. Бурова, д. 72</t>
  </si>
  <si>
    <t>Локтевский район, г. Горняк, ул. Строительная, д. 2</t>
  </si>
  <si>
    <t>Локтевский район, г. Горняк, ул. Некрасова, д. 27</t>
  </si>
  <si>
    <t>Локтевский район, г. Горняк, ул. Пионерская, д. 16</t>
  </si>
  <si>
    <t>Локтевский район, г. Горняк, ул. Некрасова, д. 6</t>
  </si>
  <si>
    <t>Локтевский район, г. Горняк, ул. Элеваторная, д. 7</t>
  </si>
  <si>
    <t>Локтевский район, г. Горняк, ул. Ленина, д. 11</t>
  </si>
  <si>
    <t>Локтевский район, г. Горняк, ул. Маяковского, д. 129</t>
  </si>
  <si>
    <t>Локтевский район, г. Горняк, ул. Кирова, д. 93</t>
  </si>
  <si>
    <t>Локтевский район, г. Горняк, ул. Миронова, д. 116</t>
  </si>
  <si>
    <t>Локтевский район, г. Горняк, ул. Некрасова, д. 31</t>
  </si>
  <si>
    <t>Крутихинский район, с. Крутиха, пер. Пожарный, д. 2</t>
  </si>
  <si>
    <t>Крутихинский район, с. Крутиха, ул. Гагарина, д. 17</t>
  </si>
  <si>
    <t>Завьяловский район, с. Завьялово, ул. Театральная, д. 5</t>
  </si>
  <si>
    <t>Завьяловский район, с. Завьялово, ул. Советская, д. 159</t>
  </si>
  <si>
    <t>Завьяловский район, с. Завьялово, ул. Театральная, д. 1</t>
  </si>
  <si>
    <t>Завьяловский район, с. Завьялово, ул. Центральная, д. 5</t>
  </si>
  <si>
    <t>Волхичинский район, с. Волчиха, ул. Кирова, д. 48</t>
  </si>
  <si>
    <t>Бийский район, с. Верх-Катунское, ул. Мира, д. 7</t>
  </si>
  <si>
    <t>Бийский район, с. Верх-Катунское, ул. Мира, д. 6</t>
  </si>
  <si>
    <t>Бийский район, п. Чуйский, ул. Центральная, д. 1</t>
  </si>
  <si>
    <t>Бийский район, с. Усятское, ул. Моторная, д. 16</t>
  </si>
  <si>
    <t>Бийский район, п. Чуйский, ул. Центральная, д. 6</t>
  </si>
  <si>
    <t>Бийский район, п. Чуйский, ул. Центральная, д. 8</t>
  </si>
  <si>
    <t>Бийский район, п. Чуйский, ул. Центральная, д. 10</t>
  </si>
  <si>
    <t>Бийский район, п. Заря, ул. Юбилейная, д. 2</t>
  </si>
  <si>
    <t>Бийский район, с. Светлоозерское, пер. Первомайский, д. 5</t>
  </si>
  <si>
    <t>Бийский район, с. Верх-Катунское, ул. Мира, д. 5</t>
  </si>
  <si>
    <t>Бийский район, с. Верх-Катунское, ул. Мира, д. 4</t>
  </si>
  <si>
    <t>Бийский район, с. Верх-Катунское, ул. Мира, д. 3</t>
  </si>
  <si>
    <t>Бийский район, с. Верх-Катунское, ул. Мира, д. 2</t>
  </si>
  <si>
    <t>Бийский район, с. Верх-Катунское, ул. Мира, д. 1</t>
  </si>
  <si>
    <t>Бийский район, п. Чуйский, ул. Центральная, д. 3</t>
  </si>
  <si>
    <t>Бийский район, п. Чуйский, ул. Центральная, д. 5</t>
  </si>
  <si>
    <t>Бийский район, п. Заря, ул. Центральная, д. 20</t>
  </si>
  <si>
    <t>Бийский район, п. Заря, ул. Центральная, д. 24</t>
  </si>
  <si>
    <t>Бийский район, с. Лесное, ул. Советская, д. 21</t>
  </si>
  <si>
    <t>Бийский район, с. Лесное, ул. Советская, д. 25</t>
  </si>
  <si>
    <t>Бийский район, с. Первомайское, ул. Пролетарская, д. 23</t>
  </si>
  <si>
    <t>Бийский район, с. Малоенисейское, ул. Строителей, д. 5</t>
  </si>
  <si>
    <t>Бийский район, с. Шебалино, ул. Назарова, д. 38</t>
  </si>
  <si>
    <t>Бийский район, с. Шебалино, ул. Назарова, д. 40</t>
  </si>
  <si>
    <t>Бийский район, с. Первомайское, ул. Парковая, д. 11</t>
  </si>
  <si>
    <t>Бийский район, с. Первомайское, ул. Пролетарская, д. 21</t>
  </si>
  <si>
    <t>Бийский район, с. Первомайское, ул. Спортивная, д. 68</t>
  </si>
  <si>
    <t>г. Яровое, квартал "А", д. 8</t>
  </si>
  <si>
    <t>г. Яровое, квартал "А", д. 11</t>
  </si>
  <si>
    <t>г. Яровое, квартал "А", д. 24</t>
  </si>
  <si>
    <t>г. Яровое, квартал "А", д. 30</t>
  </si>
  <si>
    <t>г. Яровое, квартал "А", д. 38</t>
  </si>
  <si>
    <t>г. Яровое, квартал "Б", д. 33</t>
  </si>
  <si>
    <t>г. Яровое, квартал "Б", д. 19</t>
  </si>
  <si>
    <t>г. Яровое, квартал "Б", д. 20</t>
  </si>
  <si>
    <t>г. Яровое, квартал "Б", д. 21</t>
  </si>
  <si>
    <t>г. Яровое, квартал "Б", д. 22</t>
  </si>
  <si>
    <t>г. Яровое, квартал "Б", д. 15</t>
  </si>
  <si>
    <t>г. Яровое, квартал "Б", д. 17</t>
  </si>
  <si>
    <t>г. Яровое, ул. 40 лет Октября, д. 8</t>
  </si>
  <si>
    <t>г. Яровое, ул. 40 лет Октября, д. 13</t>
  </si>
  <si>
    <t>г. Яровое, ул. Алтайская, д. 41</t>
  </si>
  <si>
    <t>Итого по Чарышскому району 2019 год</t>
  </si>
  <si>
    <t>Зональный район, с. Зональное, ул. Центральная, д. 21</t>
  </si>
  <si>
    <t>Зональный район, с. Соколово, ул. Струкова, д. 2а</t>
  </si>
  <si>
    <t>Зональный район, с. Соколово, ул. Целинная, д. 11</t>
  </si>
  <si>
    <t>Зональный район, с. Соколово, ул. Целинная, д. 13</t>
  </si>
  <si>
    <t>Зональный район, с. Шубенка, ул. Школьная, д. 1</t>
  </si>
  <si>
    <t>Зональный район, п. Сафоновка, ул. Цветочная, д. 1</t>
  </si>
  <si>
    <t>Зональный район, с. Зональное, ул. Линейная, д. 7</t>
  </si>
  <si>
    <t>Зональный район, с. Луговское, ул. Советская, д. 11</t>
  </si>
  <si>
    <t>Зональный район, с. Новая Чемровка, ул. Школьная, д. 8</t>
  </si>
  <si>
    <t>Зональный район, с. Соколово, ул. Целинная, д. 21</t>
  </si>
  <si>
    <t>Итого по Тюменцевскому району 2019 год</t>
  </si>
  <si>
    <t>Итого по Алейскому району 2019 год</t>
  </si>
  <si>
    <t>Итого по Змеиногорскому району 2017 год</t>
  </si>
  <si>
    <t>Итого по Змеиногорскому району 2018 год</t>
  </si>
  <si>
    <t>Итого по Змеиногорскому району 2019 год</t>
  </si>
  <si>
    <t>Итого по Хабарскому району 2018 год</t>
  </si>
  <si>
    <t>Итого по Хабарскому району 2019 год</t>
  </si>
  <si>
    <t>Итого по Кытмановскому району 2019 год</t>
  </si>
  <si>
    <t>Итого по  Кытмановскому району 2018 год</t>
  </si>
  <si>
    <t>Итого по Ребрихинскому району 2017 год</t>
  </si>
  <si>
    <t>Итого по Ребрихинскому району 2018 год</t>
  </si>
  <si>
    <t>Солтонский район, с. Солтон, ул. Ленина, д. 30</t>
  </si>
  <si>
    <t>Тальменский район, ст. Воронежско-Молодежная, 
ул. Клубная, д. 5</t>
  </si>
  <si>
    <t>Тальменский район, ст. Воронежско-Молодежная, 
ул. Клубная, д. 3</t>
  </si>
  <si>
    <t>Тальменский район, ст. Воронежско-Молодежная, 
ул. Клубная, д. 1</t>
  </si>
  <si>
    <t>г. Новоалтайск, пер. Песчаный, д. 68/2</t>
  </si>
  <si>
    <t>г. Новоалтайск, ул. 40 лет ВЛКСМ, д. 11</t>
  </si>
  <si>
    <t>г. Новоалтайск, ул. Анатолия, д. 33</t>
  </si>
  <si>
    <t>г. Новоалтайск, ул. Анатолия, д. 41</t>
  </si>
  <si>
    <t>г. Новоалтайск, ул. Барнаульская, д. 3</t>
  </si>
  <si>
    <t>г. Новоалтайск, ул. Барнаульская, д. 4</t>
  </si>
  <si>
    <t>г. Новоалтайск, ул. Военстроя, д. 82</t>
  </si>
  <si>
    <t>г. Новоалтайск, ул. Гагарина, д. 7</t>
  </si>
  <si>
    <t>г. Новоалтайск, ул. Геологов, д. 96</t>
  </si>
  <si>
    <t>г. Новоалтайск, ул. Космонавтов, д. 22</t>
  </si>
  <si>
    <t>г. Новоалтайск, ул. Космонавтов, д. 24</t>
  </si>
  <si>
    <t>г. Новоалтайск, ул. Крылова, д. 8</t>
  </si>
  <si>
    <t>г. Новоалтайск, ул. Лесная, д. 85</t>
  </si>
  <si>
    <t>г. Новоалтайск, ул. Прудская, д. 7</t>
  </si>
  <si>
    <t>г. Новоалтайск, ул. Ударника, д. 28</t>
  </si>
  <si>
    <t>г. Новоалтайск, ул. 22 Партсъезда, д. 1</t>
  </si>
  <si>
    <t>г. Новоалтайск, ул. 22 Партсъезда, д. 2</t>
  </si>
  <si>
    <t>г. Новоалтайск, ул. 40 лет ВЛКСМ, д. 4</t>
  </si>
  <si>
    <t>г. Новоалтайск, ул. Барнаульская, д. 5</t>
  </si>
  <si>
    <t>г. Новоалтайск, ул. Гагарина, д. 24</t>
  </si>
  <si>
    <t>г. Новоалтайск, ул. Деповская, д. 23</t>
  </si>
  <si>
    <t>г. Новоалтайск, ул. Космонавтов, д. 20</t>
  </si>
  <si>
    <t>г. Новоалтайск, ул. Красногвардейская, д. 14</t>
  </si>
  <si>
    <t>г. Новоалтайск, ул. Октябрьская, д. 13</t>
  </si>
  <si>
    <t>г. Новоалтайск, ул. Октябрьская, д. 35</t>
  </si>
  <si>
    <t>г. Новоалтайск, ул. Парковая, д. 9</t>
  </si>
  <si>
    <t>г. Новоалтайск, ул. Партизанская, д. 3</t>
  </si>
  <si>
    <t>г. Новоалтайск, ул. Партизанская, д. 5</t>
  </si>
  <si>
    <t>г. Новоалтайск, ул. Партизанская, д. 10</t>
  </si>
  <si>
    <t>г. Новоалтайск, ул. Партизанская, д. 14</t>
  </si>
  <si>
    <t>г. Новоалтайск, ул. Прудская, д. 5</t>
  </si>
  <si>
    <t>г. Новоалтайск, ул. Прудская, д. 9а</t>
  </si>
  <si>
    <t>г. Новоалтайск, ул. Прудская, д. 15</t>
  </si>
  <si>
    <t>г. Новоалтайск, ул. Юбилейная, д. 9</t>
  </si>
  <si>
    <t>г. Новоалтайск, ул. Юбилейная, д. 11</t>
  </si>
  <si>
    <t>г. Новоалтайск, ул. Юбилейная, д. 13</t>
  </si>
  <si>
    <t>г. Новоалтайск, ул. Анатолия, д. 35</t>
  </si>
  <si>
    <t>г. Новоалтайск, ул. Гагарина, д. 20</t>
  </si>
  <si>
    <t>г. Новоалтайск, ул. Деповская, д. 28а</t>
  </si>
  <si>
    <t>г. Новоалтайск, ул. Космонавтов, д. 17</t>
  </si>
  <si>
    <t>г. Новоалтайск, ул. Молодёжная, д. 22</t>
  </si>
  <si>
    <t>г. Новоалтайск, ул. Октябрьская, д. 18</t>
  </si>
  <si>
    <t>г. Новоалтайск, ул. Плодопитомник, д. 6</t>
  </si>
  <si>
    <t>г. Новоалтайск, ул. Плодопитомник, д. 8</t>
  </si>
  <si>
    <t>г. Новоалтайск, ул. Прудская, д. 21</t>
  </si>
  <si>
    <t>г. Новоалтайск, ул. ст. Присягино, д. 2</t>
  </si>
  <si>
    <t>г. Новоалтайск, ул. Хлебозаводская, д. 6</t>
  </si>
  <si>
    <t>г. Новоалтайск, ул. Юбилейная, д. 15</t>
  </si>
  <si>
    <t>Красногорский район, с. Красногорское, 
ул. Первомайская, д. 28б</t>
  </si>
  <si>
    <t>Итого по Калманскому району 2018 год</t>
  </si>
  <si>
    <t>Итого по Калманскому району 2019 год</t>
  </si>
  <si>
    <t>Итого по Панкрушихинскому району 2018 год</t>
  </si>
  <si>
    <t>Итого по Панкрушихинскому району 2019 год</t>
  </si>
  <si>
    <t>Итого по Косихинскому району 2019 год</t>
  </si>
  <si>
    <t>Итого по Косихинскому району 2018 год</t>
  </si>
  <si>
    <t>Итого по Поспелихинскому району 2018 год</t>
  </si>
  <si>
    <t>Итого по Поспелихинскому району 2019 год</t>
  </si>
  <si>
    <t>Поспелихинский район, с. Поспелиха, мкр. ДОС, д. 73</t>
  </si>
  <si>
    <t>Итого по Топчихинскому району 2018 год</t>
  </si>
  <si>
    <t>Итого по Топчихинскому району 2019 год</t>
  </si>
  <si>
    <t>Топчихинский район, с. Топчиха, ул. Ленина, д. 62</t>
  </si>
  <si>
    <t>Егорьевский район, с. Новоегорьевское, ул. Комарова, д. 5</t>
  </si>
  <si>
    <t>Табунский район, с. Табуны, пер. Центральный, д. 11</t>
  </si>
  <si>
    <t>Табунский район, с. Большеромановка, ул. Ленина, д. 65</t>
  </si>
  <si>
    <t>Табунский район, с. Сереброполь, ул. Кирова, д. 24</t>
  </si>
  <si>
    <t>Табунский район, с. Большеромановка, ул. Ленина, д. 64</t>
  </si>
  <si>
    <t>Табунский район, с. Сереброполь, ул. Кирова, д. 20</t>
  </si>
  <si>
    <t>Табунский район, с. Табуны, пер. Центральный, д. 18</t>
  </si>
  <si>
    <t>Табунский район, с. Табуны, ул. Советская, д. 24</t>
  </si>
  <si>
    <t>Косихинский район, с. Налобиха, ул. Мира, д. 8</t>
  </si>
  <si>
    <t>Косихинский район, с. Налобиха, ул. Мира, д. 10</t>
  </si>
  <si>
    <t>Косихинский район, с. Косиха, ул. Комсомольская, д. 29</t>
  </si>
  <si>
    <t>Косихинский район, с. Налобиха, ул. Мира, д. 9</t>
  </si>
  <si>
    <t>Косихинский район, с. Налобиха, ул. Мира, д. 11</t>
  </si>
  <si>
    <t>Косихинский район, с. Налобиха, ул. Мира, д. 13</t>
  </si>
  <si>
    <t>Косихинский район, с. Налобиха, ул. Мира, д. 12</t>
  </si>
  <si>
    <t>Косихинский район, с. Налобиха, ул. Строительная, д. 14</t>
  </si>
  <si>
    <t>Косихинский район, с. Налобиха, ул. Целинная, д. 14</t>
  </si>
  <si>
    <t>Косихинский район, с. Налобиха, пер. Новый, д. 3</t>
  </si>
  <si>
    <t>Косихинский район, с. Налобиха, пер. Новый, д. 5</t>
  </si>
  <si>
    <t>Косихинский район, с. Налобиха, ул. Строительная, д. 12</t>
  </si>
  <si>
    <t>Косихинский район, с. Налобиха, ул. Строительная, д. 16</t>
  </si>
  <si>
    <t>Косихинский район, с. Налобиха, ул. Строительная, д. 20</t>
  </si>
  <si>
    <t xml:space="preserve">Мамонтовский район, с. Мамонтово, ул. Захарова, д. 8 </t>
  </si>
  <si>
    <t xml:space="preserve">Мамонтовский район, с. Мамонтово, ул. Садовая, д. 13 </t>
  </si>
  <si>
    <t>Мамонтовский район, с. Мамонтово, ул. Садовая, д. 15</t>
  </si>
  <si>
    <t>Мамонтовский район, с. Мамонтово, ул. Победы, д. 271</t>
  </si>
  <si>
    <t>Мамонтовский район, с. Мамонтово, ул. Захарова, д. 61</t>
  </si>
  <si>
    <t>Итого по г. Бийску за 2017 год</t>
  </si>
  <si>
    <t>г. Бийск, пер. Дружный, д. 11</t>
  </si>
  <si>
    <t>г. Бийск, пер. Донской, д. 35/2</t>
  </si>
  <si>
    <t>г. Бийск, пер. Владимира Мартьянова, д. 39/1</t>
  </si>
  <si>
    <t>Итого по Ключевскому району 2018 год</t>
  </si>
  <si>
    <t>Итого по Ключевскому району 2019 год</t>
  </si>
  <si>
    <t>Каменский район, г. Камень-на-Оби, 
ул. Стройотрядовская, д. 3</t>
  </si>
  <si>
    <t>Итого по Немецкому национальному району 2017 год</t>
  </si>
  <si>
    <t>Итого по Немецкому национальному району 2018 год</t>
  </si>
  <si>
    <t>Итого по Немецкому национальному району 2019 год</t>
  </si>
  <si>
    <t>Итого по Егорьевскому району 2018 год</t>
  </si>
  <si>
    <t>Итого по Егорьевскому району 2019 год</t>
  </si>
  <si>
    <t>Егорьевский район, с. Новоегорьевское, 
ул. Решетникова, д. 81</t>
  </si>
  <si>
    <t>г. Рубцовск, ул. Жуковского, д. 01</t>
  </si>
  <si>
    <t>г. Рубцовск, ул. Локомотивная, д. 03</t>
  </si>
  <si>
    <t>Итого по г. Рубцовску 2018 год</t>
  </si>
  <si>
    <t>Мамонтовский район, с. Мамонтово, ул. Захарова, д. 13</t>
  </si>
  <si>
    <t xml:space="preserve">Мамонтовский район, с. Мамонтово, ул. Садовая, д. 22 </t>
  </si>
  <si>
    <t>Немецкий национальный район, с. Редкая Дубрава, 
ул. Первомайская, д. 30</t>
  </si>
  <si>
    <t>Немецкий национальный район, с. Шумановка, 
ул. Титова, д. 30</t>
  </si>
  <si>
    <t>Немецкий национальный район, с. Подсосново, 
ул. Гагарина, д. 91</t>
  </si>
  <si>
    <t>Топчихинский район, с. Топчиха, 
ул. Социалистическая, д. 6</t>
  </si>
  <si>
    <t>Топчихинский район, с. Топчиха, 
ул. Социалистическая, д. 10</t>
  </si>
  <si>
    <t>Угловский район, с. Угловское, ул. Солнечная, д. 1А</t>
  </si>
  <si>
    <t>Итого по Троицкому району 2019 год</t>
  </si>
  <si>
    <t>Итого по Троицкому району 2018 год</t>
  </si>
  <si>
    <t xml:space="preserve">Заринский район, ст. Батунная, ул. Привокзальная, д. 17 </t>
  </si>
  <si>
    <t>Заринский район, ст. Батунная, ул. Привокзальная, д. 16</t>
  </si>
  <si>
    <t xml:space="preserve">Заринский район, с. Смазнево, ул. Октябрьская, д. 27 </t>
  </si>
  <si>
    <t>Калманский район, с. Новороманово, ул. Новая, д. 25</t>
  </si>
  <si>
    <t>Красногорский район, с. Быстрянка, ул. Победы, д. 26</t>
  </si>
  <si>
    <t>Итого по Ельцовскому району за 2017 год</t>
  </si>
  <si>
    <t>Итого по Ельцовскому району за 2018 год</t>
  </si>
  <si>
    <t>Ельцовский район, с. Ельцовка, ул. им. Шацкого, д. 23</t>
  </si>
  <si>
    <t>Итого по Тальменскому району 2018 год</t>
  </si>
  <si>
    <t>Тальменский район, р.п. Тальменка, ул. Чкалова, д. 9</t>
  </si>
  <si>
    <t>Тальменский район, р.п. Тальменка, п. Боровой, д. 1</t>
  </si>
  <si>
    <t>Тальменский район, р.п. Тальменка, ул. Кирова, д. 26</t>
  </si>
  <si>
    <t>Итого по Тальменскому району 2019 год</t>
  </si>
  <si>
    <t>Итого по Смоленскому району 2019 год</t>
  </si>
  <si>
    <t>Итого по Усть-Пристанскому району 2018 год</t>
  </si>
  <si>
    <t>Итого по Усть-Пристанскому району 2019 год</t>
  </si>
  <si>
    <t xml:space="preserve">Итого по Алтайскому району </t>
  </si>
  <si>
    <t xml:space="preserve">Благовещенский район, р.п. Благовещенка, ул. Пушкина, д. 71 </t>
  </si>
  <si>
    <t xml:space="preserve">Благовещенский район, р.п. Благовещенка, ул. Пушкина, д. 73 </t>
  </si>
  <si>
    <t>Благовещенский район, р.п. Благовещенка, ул. Победы, д. 46Б</t>
  </si>
  <si>
    <t xml:space="preserve">Благовещенский район, р.п. Благовещенка, ул. Пушкина, д. 75 </t>
  </si>
  <si>
    <t>Благовещенский район, р.п. Благовещенка, 
пер. Чапаевский, д. 46</t>
  </si>
  <si>
    <t>Благовещенский район, р.п. Степное Озеро, 
ул. Пролетарская, д. 4</t>
  </si>
  <si>
    <t>Первомайский район, c. Первомайское, ул. Молодёжная, д. 34</t>
  </si>
  <si>
    <t>Первомайский район, п. Покровка, квартал МТС, д. 7/40</t>
  </si>
  <si>
    <t>Первомайский район, c. Боровиха, ул. Кооперативная, д. 11</t>
  </si>
  <si>
    <t>Первомайский район, c. Боровиха, ул. Новая, д. 18</t>
  </si>
  <si>
    <t>Первомайский район, c. Боровиха, ул. Новая, д. 20</t>
  </si>
  <si>
    <t>Первомайский район, п. Сибирский, ул. Новая, д. 1</t>
  </si>
  <si>
    <t>Первомайский район, п. Сибирский, ул. Гагарина, д.11</t>
  </si>
  <si>
    <t>Первомайский район, п. Сибирский, ул. Новая, д. 5</t>
  </si>
  <si>
    <t>Первомайский район, п. Сибирский, ул. Солнечная, д. 6</t>
  </si>
  <si>
    <t>Первомайский район, c. Зудилово, ул. Строительная, д. 1</t>
  </si>
  <si>
    <t>Первомайский район, п. Лесной, ул. Молодёжная, д. 15</t>
  </si>
  <si>
    <t>Первомайский район, c. Логовское, ул. Целинная, д. 1</t>
  </si>
  <si>
    <t>Первомайский район, c. Логовское, ул. Целинная, д. 2</t>
  </si>
  <si>
    <t>Первомайский район, c. Логовское, ул. Целинная, д. 11</t>
  </si>
  <si>
    <t>Первомайский район, c. Октябрьское, ул. Нагорная, д. 2</t>
  </si>
  <si>
    <t>Первомайский район, c. Первомайское, ул. им. Силиной, д. 2</t>
  </si>
  <si>
    <t>Первомайский район, c. Первомайское, ул. им. Силиной, д. 4</t>
  </si>
  <si>
    <t>Первомайский район, c. Первомайское, ул. им. Силиной, д. 17</t>
  </si>
  <si>
    <t>Первомайский район, c. Первомайское, ул. им. Силиной, д. 19</t>
  </si>
  <si>
    <t>Первомайский район, c. Первомайское, ул. Молодёжная, д. 26</t>
  </si>
  <si>
    <t>Первомайский район, c. Первомайское, ул. Молодёжная, д. 28</t>
  </si>
  <si>
    <t>Первомайский район, c. Первомайское, ул. Молодёжная, д. 30</t>
  </si>
  <si>
    <t>Первомайский район, c. Первомайское, ул. Молодёжная, д. 32</t>
  </si>
  <si>
    <t>Первомайский район, c. Первомайское, ул. Молодёжная, д. 36</t>
  </si>
  <si>
    <t>Первомайский район, c. Повалиха, ул. Юбилейная, д. 4</t>
  </si>
  <si>
    <t>Первомайский район, c. Повалиха, ул. Юбилейная, д. 6</t>
  </si>
  <si>
    <t>Первомайский район, c. Повалиха, ул. Юбилейная, д. 8</t>
  </si>
  <si>
    <t>Первомайский район, п. Покровка, квартал МТС, д. 8/40</t>
  </si>
  <si>
    <t>Первомайский район, c. Санниково, ул. Советская, д. 19</t>
  </si>
  <si>
    <t>Первомайский район, п. Лесная Поляна, 
ул. Центральная, д. 13</t>
  </si>
  <si>
    <t>Первомайский район, с. Боровиха, ул. Кооперативная, д. 13</t>
  </si>
  <si>
    <t>Первомайский район, п. Северный, 
ул. Коммунистическая, д. 8</t>
  </si>
  <si>
    <t>Первомайский район, п. Северный, 
ул. Коммунистическая, д. 12</t>
  </si>
  <si>
    <t>Первомайский район, п. Северный, 
ул. Коммунистическая, д. 21</t>
  </si>
  <si>
    <t>Первомайский район, c. Первомайское, 
мкр. Комсомольский, д. 34</t>
  </si>
  <si>
    <t>Первомайский район, c. Первомайское, 
ул. Интернациональная, д. 9</t>
  </si>
  <si>
    <t>Первомайский район, п. Сибирский, ул. Гагарина, д. 9 А</t>
  </si>
  <si>
    <t>г. Белокуриха, ул. Ак. Мясникова, д. 11</t>
  </si>
  <si>
    <t>г. Белокуриха, ул. Советская, д. 4/1</t>
  </si>
  <si>
    <t>г. Белокуриха, ул. Ак. Мясникова, д. 1</t>
  </si>
  <si>
    <t>Павловский район, с. Черемное, ул. Юбилейная, д. 10</t>
  </si>
  <si>
    <t>Павловский район, с. Черемное, ул. Ленина, д. 14</t>
  </si>
  <si>
    <t>Павловский район, с. Черемное, ул. Юбилейная, д. 1</t>
  </si>
  <si>
    <t>Павловский район, с. Черемное, ул. Юбилейная, д. 2</t>
  </si>
  <si>
    <t>Павловский район, с. Черемное, пер. Станционный, д. 2</t>
  </si>
  <si>
    <t>Павловский район, с. Черемное, ул. Юбилейная, д. 3</t>
  </si>
  <si>
    <t>Павловский район, с. Черемное, ул. Первомайская, д. 44</t>
  </si>
  <si>
    <t>Павловский район, с. Черемное, ул. Привокзальная, д. 52</t>
  </si>
  <si>
    <t>Павловский район, с. Черемное, ул. Юбилейная, д. 5</t>
  </si>
  <si>
    <t>Павловский район, с. Черемное, ул. Юбилейная, д. 6</t>
  </si>
  <si>
    <t>Павловский район, с. Черемное, ул. Юбилейная, д. 7</t>
  </si>
  <si>
    <t>Павловский район, с. Стуково, ул. Молодежная, д. 25</t>
  </si>
  <si>
    <t>Павловский район, п. Прутской, мкр. Северный, д. 4</t>
  </si>
  <si>
    <t>Павловский район, п. Прутской, мкр. Северный, д. 5</t>
  </si>
  <si>
    <t>Итого по Быстроистокскому району 2017 год</t>
  </si>
  <si>
    <t>Итого по Быстроистокскому району 2018 год</t>
  </si>
  <si>
    <t>Итого по Быстроистокскому району 2019 год</t>
  </si>
  <si>
    <t>Быстроистокский район, с. Быстрый Исток, 
ул. Некрасова, д. 11</t>
  </si>
  <si>
    <t>Быстроистокский район, с. Быстрый Исток, 
ул. Советская, д. 17</t>
  </si>
  <si>
    <t>Бийский район, п. Чуйский, ул. Центральная, д. 2</t>
  </si>
  <si>
    <t>Бийский район, п. Чуйский, ул. Центральная, д. 4</t>
  </si>
  <si>
    <t>Бийский район, с. Лесное, ул. Советская, д. 23</t>
  </si>
  <si>
    <t>Бийский район, с. Малоугренево, ул. Октябрьская, д. 14</t>
  </si>
  <si>
    <t>Бийский район, п. Чуйский, ул. Центральная, д. 9</t>
  </si>
  <si>
    <t>Бийский район, с. Первомайское, пер. Мирный, д. 7</t>
  </si>
  <si>
    <t>Бийский район, с. Первомайское, ул. Целинная, д. 13</t>
  </si>
  <si>
    <t>Бийский район, с. Енисейское, ул. Лесная, д. 14</t>
  </si>
  <si>
    <t>Итого по Краснощековскому району 2019 год</t>
  </si>
  <si>
    <t>Итого по Первомайскому району 2017 год</t>
  </si>
  <si>
    <t>Итого по Первомайскому району 2019 год</t>
  </si>
  <si>
    <t>Итого по Павловскому району 2018 год</t>
  </si>
  <si>
    <t>Итого по Павловскому району 2019 год</t>
  </si>
  <si>
    <t>Павловский район, п. Прутской, мкр. Северный, д. 6</t>
  </si>
  <si>
    <t>Павловский район, п. Прутской, мкр. Северный, д. 3</t>
  </si>
  <si>
    <t>Павловский район, с. Черемное, ул. Юбилейная, д. 12</t>
  </si>
  <si>
    <t>Бийский район, с. Малоенисейское, ул. Строителей, д. 2</t>
  </si>
  <si>
    <t>Тальменский район, с. Ларичиха, ул. Вокзальная, д. 3</t>
  </si>
  <si>
    <t>Зональный район, с. Соколово, ул. Целинная, д. 19</t>
  </si>
  <si>
    <t>Итого по Залесовскому району 2018 год</t>
  </si>
  <si>
    <t>Итого по Залесовскому району 2019 год</t>
  </si>
  <si>
    <t>Панкрушихинский район, с. Романово, 
ул. Комсомольская, д. 3</t>
  </si>
  <si>
    <t>Итого по Третьяковскому району 2019 год</t>
  </si>
  <si>
    <t>Итого по Третьяковскому району 2018 год</t>
  </si>
  <si>
    <t>Итого по Третьяковскому району 2017 год</t>
  </si>
  <si>
    <t>Третьяковский район, с. Староалейское, ул. Шумакова, д. 11</t>
  </si>
  <si>
    <t>Третьяковский район, ст. Третьяково, ул. Центральная, д. 6</t>
  </si>
  <si>
    <r>
      <t>Павловский район, с. Павловск, пер</t>
    </r>
    <r>
      <rPr>
        <sz val="14"/>
        <color indexed="10"/>
        <rFont val="Times New Roman"/>
        <family val="1"/>
        <charset val="204"/>
      </rPr>
      <t>.</t>
    </r>
    <r>
      <rPr>
        <sz val="14"/>
        <color indexed="8"/>
        <rFont val="Times New Roman"/>
        <family val="1"/>
        <charset val="204"/>
      </rPr>
      <t xml:space="preserve"> Ломоносова, д. 4</t>
    </r>
  </si>
  <si>
    <t>Каменский район, г. Камень-на-Оби, ул. Красноармейская, д. 4</t>
  </si>
  <si>
    <t>Каменский район, г. Камень-на-Оби, ул. Терешковой, д. 25</t>
  </si>
  <si>
    <t>Каменский район, г. Камень-на-Оби, ул. Терешковой, д. 54</t>
  </si>
  <si>
    <t>Каменский район, г. Камень-на-Оби, ул. Гагарина, д. 113а</t>
  </si>
  <si>
    <t>Каменский район, г. Камень-на-Оби, ул. К.Маркса, д. 115</t>
  </si>
  <si>
    <t>Каменский район, г. Камень-на-Оби, ул. Красноармейская, д. 6</t>
  </si>
  <si>
    <t>Каменский район, г. Камень-на-Оби, ул. Республики, д. 137</t>
  </si>
  <si>
    <t>Итого Шелаболихинскому району 2018 год</t>
  </si>
  <si>
    <t>Итого Шелаболихинскому району 2019 год</t>
  </si>
  <si>
    <t>Первомайский район, с. Первомайское, пер. Дорожный, д. 13</t>
  </si>
  <si>
    <t>Итого по Баевскому району 2019 год</t>
  </si>
  <si>
    <t>Баевский район, с. Баево, ул. 50 Лет Октября, д. 8</t>
  </si>
  <si>
    <t>Третьяковский район, с. Староалейское, ул. Шоссейная, д. 66</t>
  </si>
  <si>
    <t>Алейский район, п. Алейский, ул. Мира, д. 9</t>
  </si>
  <si>
    <t>г. Бийск, ул. имени Героя Советского Союза Трофимова, 
д. 113</t>
  </si>
  <si>
    <t>г. Бийск, ул. имени Героя Советского Союза Трофимова, 
д. 113/1</t>
  </si>
  <si>
    <t>Шипуновский район, с. Тугозвоново, ул. Ленинская, д. 36</t>
  </si>
  <si>
    <t>Шелаболихинский район, с. Крутишка, ул. Совхозная, д. 18</t>
  </si>
  <si>
    <t>Шелаболихинский район, с. Крутишка, ул. Совхозная, д. 16</t>
  </si>
  <si>
    <t>Шелаболихинский район, с. Крутишка, ул. Совхозная, д. 14</t>
  </si>
  <si>
    <t>Шелаболихинский район, с. Шелаболиха, ул. Пшеничная, д. 2</t>
  </si>
  <si>
    <t>Шелаболихинский район, с. Крутишка, ул. Совхозная, д. 12</t>
  </si>
  <si>
    <t>Чарышский район, с. Красный Партизан, ул. Парковая, д. 9</t>
  </si>
  <si>
    <t>Шипуновский район, с. Горьковское, ул. Октябрьская, д. 23</t>
  </si>
  <si>
    <t>Третьяковский район, с. Староалейское, ул. Водстроя, д. 8</t>
  </si>
  <si>
    <t>Третьяковский район, ст. Третьяково, ул. Привокзальная, д. 7</t>
  </si>
  <si>
    <t>Тюменцевский район, с. Тюменцево, ул. Столбовая, д. 21</t>
  </si>
  <si>
    <t>Тальменский район, р.п. Тальменка, ул. Анисимовская, д. 15</t>
  </si>
  <si>
    <t>Тальменский район, р.п. Тальменка, ул. Анисимовская, д. 13</t>
  </si>
  <si>
    <t>Смоленский район, с. Смоленское, ул. Красноярская, д. 82</t>
  </si>
  <si>
    <t>Смоленский район, с. Смоленское, ул. Красноярская, д. 78</t>
  </si>
  <si>
    <t xml:space="preserve">Ребрихинский район, ст. Ребриха, ул. Школьная, д. 39 </t>
  </si>
  <si>
    <t>Ребрихинский район, ст. Ребриха, ул. Школьная, д. 35</t>
  </si>
  <si>
    <t>Ребрихинский район, ст. Ребриха, ул. Школьная, д. 33</t>
  </si>
  <si>
    <t>Ребрихинский район, ст. Ребриха, ул. Школьная, д. 24</t>
  </si>
  <si>
    <t>Ребрихинский район, ст. Ребриха, ул. Школьная, д. 16</t>
  </si>
  <si>
    <t>Ребрихинский район, с. Ребриха, ул. 2-я Целинная, д. 40</t>
  </si>
  <si>
    <t>Ребрихинский район, с. Ребриха, ул. 1-я Набережная, д. 3</t>
  </si>
  <si>
    <t>Ребрихинский район, с. Ребриха, ул. 1-я Целинная, д. 8</t>
  </si>
  <si>
    <t>Ребрихинский район, с. Подстепное ул. 50 лет ВЛКСМ, д. 6</t>
  </si>
  <si>
    <t>Поспелихинский район, с. Поспелиха, ул. Ленинская, д. 174</t>
  </si>
  <si>
    <t>Поспелихинский район, с. Поспелиха, ул. Леонова, д. 195</t>
  </si>
  <si>
    <t>Поспелихинский район, с. Поспелиха, ул. Леонова, д. 178</t>
  </si>
  <si>
    <t>Первомайский район, c. Баюновские Ключи, ул. Центральная, д. 26</t>
  </si>
  <si>
    <t>Первомайский район, c. Баюновские Ключи, ул. Центральная, д. 24</t>
  </si>
  <si>
    <t>Первомайский район, c. Баюновские Ключи, ул. Центральная, д. 22</t>
  </si>
  <si>
    <t>Первомайский район, c. Баюновские Ключи, ул. Центральная, д. 20</t>
  </si>
  <si>
    <t>Первомайский район, c. Баюновские Ключи, ул. Весенняя, 
д. 1А</t>
  </si>
  <si>
    <t>Первомайский район, п. Сибирский, ул. Молодежная, д. 1А</t>
  </si>
  <si>
    <t>Панкрушихинский район, с. Зятьково, ул. Новостройка, д. 16</t>
  </si>
  <si>
    <t>Панкрушихинский район, с. Зятьково, ул. Новостройка, д. 18</t>
  </si>
  <si>
    <t>Павловский район, п. Новые Зори, ул. Комсомольская, д. 11</t>
  </si>
  <si>
    <t>Павловский район, п. Новые Зори, ул. Комсомольская, д. 10</t>
  </si>
  <si>
    <t>Павловский район, п. Новые Зори, ул. Комсомольская, д. 9</t>
  </si>
  <si>
    <t>Павловский район, п. Новые Зори, ул. Комсомольская, д. 8</t>
  </si>
  <si>
    <t>Павловский район, п. Новые Зори, ул. Комсомольская, д. 5</t>
  </si>
  <si>
    <t>Павловский район, п. Новые Зори, ул. Комсомольская, д. 4</t>
  </si>
  <si>
    <t>Павловский район, п. Новые Зори, ул. Комсомольская, д. 3</t>
  </si>
  <si>
    <t>Павловский район, п. Комсомольский, ул. Московская, д. 14</t>
  </si>
  <si>
    <t>Михайловский район, с. Михайловское, ул. Гагарина, д. 54</t>
  </si>
  <si>
    <t>Михайловский район, с. Михайловское, ул. Садовая, д. 46</t>
  </si>
  <si>
    <t>Михайловский район, с. Михайловское, ул. К. Маркса, д. 20</t>
  </si>
  <si>
    <t>Михайловский район, с. Михайловское, ул. К. Маркса, д. 11</t>
  </si>
  <si>
    <t>Мамонтовский район, с. Мамонтово, ул. Пушкинская, д. 8</t>
  </si>
  <si>
    <t>Мамонтовский район, с. Мамонтово, ул. Партизанская, д. 194</t>
  </si>
  <si>
    <t>Мамонтовский район, с. Мамонтово, ул. Пушкинская, д. 10</t>
  </si>
  <si>
    <t>Мамонтовский район, с. Мамонтово, ул. Партизанская, д. 231</t>
  </si>
  <si>
    <t>Мамонтовский район, с. Мамонтово, ул. Пушкинская, д. 21</t>
  </si>
  <si>
    <t>Мамонтовский район, с. Мамонтово, ул. Партизанская, д. 192</t>
  </si>
  <si>
    <t>Мамонтовский район, с. Мамонтово, ул. Партизанская, д. 190</t>
  </si>
  <si>
    <t>Михайловский район, с. Михайловское, ул. Молодежная, д. 32</t>
  </si>
  <si>
    <t>Михайловский район, с. Михайловское, ул. Центральная, д. 3</t>
  </si>
  <si>
    <t>Михайловский район, с. Михайловское, ул. Центральная, д. 6</t>
  </si>
  <si>
    <t>Михайловский район, с. Михайловское, ул. Центральная, д. 7</t>
  </si>
  <si>
    <t>Мамонтовский район, с. Мамонтово, ул. Партизанская, д. 172</t>
  </si>
  <si>
    <t>Мамонтовский район, с. Мамонтово, ул. Горьковская, д. 50</t>
  </si>
  <si>
    <t xml:space="preserve">Мамонтовский район, с. Мамонтово, ул. Пушкинская, д. 19 </t>
  </si>
  <si>
    <t xml:space="preserve">Мамонтовский район, с. Мамонтово, ул. Кашировская, д. 24 </t>
  </si>
  <si>
    <t>Мамонтовский район, с. Мамонтово, ул. Партизанская, д. 170</t>
  </si>
  <si>
    <t>Мамонтовский район, с. Мамонтово, ул. Кашировская, д. 1</t>
  </si>
  <si>
    <t xml:space="preserve">Мамонтовский район, с. Мамонтово, ул. Партизанская, д. 225 </t>
  </si>
  <si>
    <t>Мамонтовский район, с. Мамонтово, ул. Советская, д. 140</t>
  </si>
  <si>
    <t xml:space="preserve">Мамонтовский район, с. Мамонтово, ул. Пушкинская, д. 17 </t>
  </si>
  <si>
    <t xml:space="preserve">Мамонтовский район, с. Мамонтово, ул. Партизанская, д. 316 </t>
  </si>
  <si>
    <t xml:space="preserve">Мамонтовский район, с. Мамонтово, ул. Советская, д. 136 </t>
  </si>
  <si>
    <t>Мамонтовский район, с. Мамонтово, ул. Советская, д. 132</t>
  </si>
  <si>
    <t>Локтевский район, п. Кировский, ул. Комсомольская, д. 12</t>
  </si>
  <si>
    <t>Локтевский район, п. Кировский, ул. Комсомольская, д. 10</t>
  </si>
  <si>
    <t>Курьинский район, с. Усть-Таловка, ул. Центральная, д. 49</t>
  </si>
  <si>
    <t>Курьинский район, с. Усть-Таловка, ул. Центральная, д. 51</t>
  </si>
  <si>
    <t>Курьинский район, с. Усть-Таловка, ул. Центральная, д. 53</t>
  </si>
  <si>
    <t>Кулундинский район, с. Кулунда, ул. Механизаторская, д. 14</t>
  </si>
  <si>
    <t>Кулундинский район, с. Кулунда, ул. Механизаторская, д. 12</t>
  </si>
  <si>
    <t>Кулундинский район, с. Кулунда, ул. Комсомольская, д. 14</t>
  </si>
  <si>
    <t>Кулундинский район, с. Кулунда, пер. Элеваторный, д. 1б</t>
  </si>
  <si>
    <t>Кулундинский район, с. Кулунда, пер. Строительный, д. 2</t>
  </si>
  <si>
    <t>Кулундинский район, с. Кулунда, пер. Коммунальный, д. 1</t>
  </si>
  <si>
    <t xml:space="preserve">Краснощековский район, с. Краснощёково, ул. Совхозная, д. 6 </t>
  </si>
  <si>
    <t>Красногорский район, с. Усть-Кажа, ул. Центральная, д. 51</t>
  </si>
  <si>
    <t>Красногорский район, с. Усть-Кажа, ул. Центральная, д. 44</t>
  </si>
  <si>
    <t>Красногорский район, с. Красногорское, ул. Юбилейная, д. 36</t>
  </si>
  <si>
    <t>Красногорский район, с. Красногорское, ул. Юбилейная, д. 38</t>
  </si>
  <si>
    <t>Красногорский район, с. Усть-Иша, ул. Октябрьская, д. 38</t>
  </si>
  <si>
    <t>Красногорский район, п. Мост-Иша, ул. Автомобилистов, д. 8</t>
  </si>
  <si>
    <t>Красногорский район, с. Усть-Кажа, ул. Центральная, д. 31</t>
  </si>
  <si>
    <t>Каменский район, г. Камень-на-Оби, ст. Плотинная, 
ул. Николаева, д. 39</t>
  </si>
  <si>
    <t>Каменский район, г. Камень-на-Оби, ст. Плотинная, 
ул. Николаева, д. 35</t>
  </si>
  <si>
    <t>Каменский район, г. Камень-на-Оби, ст. Плотинная, 
ул. Николаева, д. 33</t>
  </si>
  <si>
    <t>Каменский район, г. Камень-на-Оби, 
ул. Ново-Ярковский тракт, д. 12</t>
  </si>
  <si>
    <t>Каменский район, г. Камень-на-Оби, ул. Терешковой, д. 27</t>
  </si>
  <si>
    <t>Змеиногорский район, п. Октябрьский, ул. Школьная, д. 5</t>
  </si>
  <si>
    <t>Змеиногорский район, п. Октябрьский, ул. Школьная, д. 3</t>
  </si>
  <si>
    <t>Змеиногорский район, п. Октябрьский, ул. Школьная, д. 2</t>
  </si>
  <si>
    <t>Змеиногорский район, с. Саввушка, ул. Центральная, д. 60</t>
  </si>
  <si>
    <t>Змеиногорский район, с. Саввушка, ул. Центральная, д. 53</t>
  </si>
  <si>
    <t>Змеиногорский район, с. Саввушка, ул. Центральная, д. 65</t>
  </si>
  <si>
    <t>Змеиногорский район, г. Змеиногорск, ул. Крупской, д. 39</t>
  </si>
  <si>
    <t>Змеиногорский район, г. Змеиногорск, ул. Пугачева, д. 22</t>
  </si>
  <si>
    <t>Змеиногорский район, г. Змеиногорск, ул. Крупской, д. 25</t>
  </si>
  <si>
    <t>Змеиногорский район, г. Змеиногорск, ул. Крупской, д. 23</t>
  </si>
  <si>
    <t>Змеиногорский район, г. Змеиногорск, ул. Горняков, д. 42</t>
  </si>
  <si>
    <t>Змеиногорский район, г. Змеиногорск, ул. Пугачева, д. 26</t>
  </si>
  <si>
    <t>Егорьевский район, п. Перешеечный, ул. Курортная, д. 28</t>
  </si>
  <si>
    <t>Егорьевский район, п. Перешеечный, ул. Курортная, д. 10</t>
  </si>
  <si>
    <t>Егорьевский район, с. Новоегорьевское, ул. Молодежная, д. 50</t>
  </si>
  <si>
    <t>Егорьевский район, с. Новоегорьевское, ул. Комарова, д. 1</t>
  </si>
  <si>
    <t>Егорьевский район, с. Новоегорьевское, ул. Больничная, д. 10</t>
  </si>
  <si>
    <t>Егорьевский район, с. Новоегорьевское, ул. Больничная, д. 8</t>
  </si>
  <si>
    <t>Егорьевский район, с. Новоегорьевское, ул. Больничная, д. 6</t>
  </si>
  <si>
    <t>Быстроистокский район, с. Приобское, ул. Приобская, д. 8</t>
  </si>
  <si>
    <t>Быстроистокский район, с. Приобское, ул. Приобская, д. 7</t>
  </si>
  <si>
    <t>Быстроистокский район, с. Приобское, ул. Приобская, д. 6</t>
  </si>
  <si>
    <t>Благовещенский район, р.п. Степное Озеро, ул. Микитона, д. 3</t>
  </si>
  <si>
    <t>Бийский район, с. Светлоозерское, пер. Первомайский, д. 7</t>
  </si>
  <si>
    <t>Бийский район, с. Светлоозерское, ул. Центральная, д. 18</t>
  </si>
  <si>
    <t>Бийский район, с. Первомайское, ул. Пролетарская, д. 26а</t>
  </si>
  <si>
    <t>Бийский район, с. Светлоозерское, пер. Первомайский, д. 6</t>
  </si>
  <si>
    <t>Бийский район, с. Светлоозерское, пер. Первомайский, д. 3</t>
  </si>
  <si>
    <t>г. Бийск, ул. имени Героя Советского Союза Трофимова, 
д. 16/1</t>
  </si>
  <si>
    <t>г. Бийск, ул. имени Героя Советского Союза Красильникова, 
д. 219</t>
  </si>
  <si>
    <t>г. Бийск, ул. имени Героя Советского Союза Красильникова, 
д. 217</t>
  </si>
  <si>
    <t>г. Бийск, ул. имени Героя Советского Союза Васильева, д. 75</t>
  </si>
  <si>
    <t>г. Бийск, ул. имени Героя Советского Союза Васильева, д. 30</t>
  </si>
  <si>
    <t>Шелаболихинский район, с. Крутишка, ул. Совхозная, д. 10</t>
  </si>
  <si>
    <t>Родинский район, с. Степное, мкр. Черемушки, д. 2</t>
  </si>
  <si>
    <t>Родинский район, с. Родино, ул. Шевченко, д. 51</t>
  </si>
  <si>
    <t>Краснощековский район, с. Краснощёково, ул. Калинина, д. 50</t>
  </si>
  <si>
    <t>Красногорский район, с. Усть-Кажа, ул. Центральная, д. 53</t>
  </si>
  <si>
    <t>Поспелихинский район, с. Поспелиха, ул. Тельмана, д. 4Б</t>
  </si>
  <si>
    <t xml:space="preserve">Благовещенский район, р.п. Степное Озеро, ул. Р.Зорге, д. 12 </t>
  </si>
  <si>
    <t xml:space="preserve">Благовещенский район, р.п. Благовещенка,
ул. Социалистическая, д. 7 </t>
  </si>
  <si>
    <t>Бурлинский район, с. Бурла, ул. Почтовая, д. 19А</t>
  </si>
  <si>
    <t>Итого по Бурлинскому району 2018 год</t>
  </si>
  <si>
    <t>Итого по Бурлинскому району 2019 год</t>
  </si>
  <si>
    <t>Итого по Кулундинскому району 2019 год</t>
  </si>
  <si>
    <t>Каменский район, г. Камень-на-Оби, 
пер. Осипенко, д. 2а</t>
  </si>
  <si>
    <t>Каменский район, г. Камень-на-Оби, 
ул. К.Маркса, д. 112а</t>
  </si>
  <si>
    <t>Каменский район, г. Камень-на-Оби, 
ул. Красноармейская, д. 67</t>
  </si>
  <si>
    <t>Каменский район, г. Камень-на-Оби, 
ул. Стройотрядовская, д. 7</t>
  </si>
  <si>
    <t>Итого по Заринскому району за 2019 год</t>
  </si>
  <si>
    <t>Итого по Ребрихинскому району 2019 год</t>
  </si>
  <si>
    <t>Шелаболихинский район, с. Шелаболиха, 
ул. Строительная, д. 1</t>
  </si>
  <si>
    <t>Итого по Солонешенскому району 2019 год</t>
  </si>
  <si>
    <t>Солонешенский район, с. Солонешное, 
ул. Береговая, д. 5А</t>
  </si>
  <si>
    <t>Итого по ЗАТО Сибирский</t>
  </si>
  <si>
    <t>Итого по ЗАТО Сибирский 2018 год</t>
  </si>
  <si>
    <t>Итого по ЗАТО Сибирский 2019 год</t>
  </si>
  <si>
    <t>Итого по г. Рубцовску 2017 год</t>
  </si>
  <si>
    <t>г. Барнаул, просп. Красноармейский, д. 104</t>
  </si>
  <si>
    <t>г. Барнаул, просп. Красноармейский, д. 67</t>
  </si>
  <si>
    <t>г. Барнаул, просп. Ленина, д. 189</t>
  </si>
  <si>
    <t>г. Барнаул, просп. Ленина, д. 43</t>
  </si>
  <si>
    <t>г. Барнаул, просп. Ленина, д. 82</t>
  </si>
  <si>
    <t>г. Барнаул, р.п. Южный, просп. Дзержинского, д. 21</t>
  </si>
  <si>
    <t>г. Барнаул, просп. Красноармейский, д. 106</t>
  </si>
  <si>
    <t>г. Барнаул, просп. Красноармейский, д. 69</t>
  </si>
  <si>
    <t>г. Барнаул, просп. Ленина, д. 107</t>
  </si>
  <si>
    <t>г. Барнаул, просп. Ленина, д. 112</t>
  </si>
  <si>
    <t>г. Барнаул, просп. Ленина, д. 139</t>
  </si>
  <si>
    <t>г. Барнаул, просп. Социалистический, д. 105</t>
  </si>
  <si>
    <t>г. Барнаул, просп. Социалистический, д. 118</t>
  </si>
  <si>
    <t>г. Барнаул, просп. Социалистический, д. 130</t>
  </si>
  <si>
    <t>г. Заринск, просп. Строителей, д. 10</t>
  </si>
  <si>
    <t>г. Заринск, просп. Строителей, д. 24</t>
  </si>
  <si>
    <t>г. Заринск, просп. Строителей, д. 26</t>
  </si>
  <si>
    <t>г. Заринск, просп. Строителей, д. 13/1</t>
  </si>
  <si>
    <t>г. Заринск, просп. Строителей, д. 15</t>
  </si>
  <si>
    <t>г. Заринск, просп. Строителей, д. 33</t>
  </si>
  <si>
    <t>г. Заринск, просп. Строителей, д. 35</t>
  </si>
  <si>
    <t>г. Заринск, просп. Строителей, д. 35/1</t>
  </si>
  <si>
    <t>г. Заринск, просп. Строителей, д. 14/2</t>
  </si>
  <si>
    <t>г. Заринск, просп. Строителей, д. 21</t>
  </si>
  <si>
    <t>г. Заринск, просп. Строителей, д. 31/1</t>
  </si>
  <si>
    <t>г. Рубцовск, просп. Ленина, д. 21</t>
  </si>
  <si>
    <t>г. Рубцовск, просп. Ленина, д. 54</t>
  </si>
  <si>
    <t>г. Рубцовск, просп. Ленина, д. 178</t>
  </si>
  <si>
    <t>г. Рубцовск, просп. Ленина, д. 179</t>
  </si>
  <si>
    <t>г. Рубцовск, просп. Ленина, д. 182</t>
  </si>
  <si>
    <t>г. Рубцовск, просп. Ленина, д. 183</t>
  </si>
  <si>
    <t>г. Рубцовск, просп. Ленина, д. 189</t>
  </si>
  <si>
    <t>г. Рубцовск, просп. Ленина, д. 191</t>
  </si>
  <si>
    <t>г. Рубцовск, просп. Ленина, д. 192</t>
  </si>
  <si>
    <t>г. Рубцовск, просп. Ленина, д. 193</t>
  </si>
  <si>
    <t>г. Рубцовск, просп. Ленина, д. 194</t>
  </si>
  <si>
    <t>г. Рубцовск, просп. Ленина, д. 195</t>
  </si>
  <si>
    <t>г. Рубцовск, просп. Ленина, д. 26</t>
  </si>
  <si>
    <t>г. Рубцовск, просп. Ленина, д. 23</t>
  </si>
  <si>
    <t>г. Рубцовск, просп. Ленина, д. 40</t>
  </si>
  <si>
    <t>г. Рубцовск, просп. Ленина, д. 46</t>
  </si>
  <si>
    <t>г. Рубцовск, просп. Ленина, д. 53</t>
  </si>
  <si>
    <t>г. Рубцовск, просп. Рубцовский, д. 17</t>
  </si>
  <si>
    <t>г. Рубцовск, просп. Рубцовский, д. 30</t>
  </si>
  <si>
    <t>г. Рубцовск, просп. Рубцовский, д. 33</t>
  </si>
  <si>
    <t>г. Рубцовск, просп. Рубцовский, д. 38</t>
  </si>
  <si>
    <t>г. Рубцовск, просп. Рубцовский, д. 51</t>
  </si>
  <si>
    <t>г. Рубцовск, просп. Рубцовский, д. 53</t>
  </si>
  <si>
    <t>г. Рубцовск, просп. Рубцовский, д. 7</t>
  </si>
  <si>
    <t>г. Рубцовск, просп. Ленина, д. 139</t>
  </si>
  <si>
    <t>г. Рубцовск, просп. Ленина, д. 19</t>
  </si>
  <si>
    <t>г. Рубцовск, просп. Ленина, д. 22</t>
  </si>
  <si>
    <t>г. Рубцовск, просп. Ленина, д. 24</t>
  </si>
  <si>
    <t>г. Рубцовск, просп. Ленина, д. 35</t>
  </si>
  <si>
    <t>г. Рубцовск, просп. Ленина, д. 38</t>
  </si>
  <si>
    <t>г. Рубцовск, просп. Ленина, д. 50</t>
  </si>
  <si>
    <t>г. Рубцовск, просп. Ленина, д. 52</t>
  </si>
  <si>
    <t>г. Рубцовск, просп. Ленина, д. 57</t>
  </si>
  <si>
    <t>г. Рубцовск, просп. Ленина, д. 59</t>
  </si>
  <si>
    <t>г. Рубцовск, просп. Рубцовский, д. 31</t>
  </si>
  <si>
    <t>г. Рубцовск, просп. Ленина, д. 31</t>
  </si>
  <si>
    <t>г. Рубцовск, просп. Ленина, д. 32</t>
  </si>
  <si>
    <t>г. Рубцовск, просп. Рубцовский, д. 19</t>
  </si>
  <si>
    <t>г. Рубцовск, просп. Рубцовский, д. 35</t>
  </si>
  <si>
    <t>Ребрихинский район, с. Ребриха, просп. Победы, д. 29</t>
  </si>
  <si>
    <t>Шипуновский район, с. Шипуново, 
просп. Комсомольский, д. 68</t>
  </si>
  <si>
    <t>Шипуновский район, с. Шипуново, 
просп. Комсомольский, д. 109</t>
  </si>
  <si>
    <t>Итого по городу Рубцовску 2019 год</t>
  </si>
  <si>
    <t>Благовещенский район, с. Леньки, ул. Центральная, д. 2</t>
  </si>
  <si>
    <t xml:space="preserve">Благовещенский район, р.п. Благовещенка, 
пер. Чапаевский, д. 80 </t>
  </si>
  <si>
    <t>Итого по Ельцовскому району за 2019 год</t>
  </si>
  <si>
    <t>Итого по г. Белокуриха 2019 год</t>
  </si>
  <si>
    <t>Виды, установленные ч.1 ст.166 Жилищного Кодекса РФ</t>
  </si>
  <si>
    <t>Ремонт внутридомовых инженерных систем</t>
  </si>
  <si>
    <t>Ремонт или замена лифтового оборудования</t>
  </si>
  <si>
    <t>Ремонт крыши</t>
  </si>
  <si>
    <t>Ремонт подвальных помещений</t>
  </si>
  <si>
    <t>Ремонт фасада</t>
  </si>
  <si>
    <t>Ремонт фундамента</t>
  </si>
  <si>
    <t>Утепление фасадов</t>
  </si>
  <si>
    <t>Переустройство невентилируемой крыши на вентилируемую крышу, устройство выходов на кровлю</t>
  </si>
  <si>
    <t>Виды, установленные нормативным правовым актом Алтайского края</t>
  </si>
  <si>
    <t>ПРИЛОЖЕНИЕ 2</t>
  </si>
  <si>
    <t>Реестр многоквартирных домов по видам капитального ремонта</t>
  </si>
  <si>
    <t>Змеиногорский район, г. Змеиногорск, ул. Свердлова, д. 3</t>
  </si>
  <si>
    <t>Табунский район, с. Сереброполь, ул. Кирова, д. 22</t>
  </si>
  <si>
    <t>Бурлинский район, с. Бурла, ул. Восточная, д. 11</t>
  </si>
  <si>
    <t>ЗАТО Сибирский, ул. Кедровая, д. 6</t>
  </si>
  <si>
    <t>ЗАТО Сибирский, ул. Кедровая, д. 10</t>
  </si>
  <si>
    <t xml:space="preserve">ЗАТО Сибирский, ул. Кедровая, д. 12 </t>
  </si>
  <si>
    <t>ЗАТО Сибирский, ул. Кедровая, д. 15</t>
  </si>
  <si>
    <t>ЗАТО Сибирский, ул. Кедровая, д. 9</t>
  </si>
  <si>
    <t>ЗАТО Сибирский, ул. Кедровая, д. 13</t>
  </si>
  <si>
    <t>Бийский район, с. Светлоозерское, пер. Первомайский, д. 1</t>
  </si>
  <si>
    <t>Бийский район, с. Светлоозерское, пер. Первомайский, д. 2</t>
  </si>
  <si>
    <t>Тальменский район, с. Забродино, мкр. Черемушки, д. 3</t>
  </si>
  <si>
    <t>Тальменский район, п. Среднесибирский, 
ул. Центральная, д. 22</t>
  </si>
  <si>
    <t>Тальменский район, п. Среднесибирский, 
ул. Центральная, д. 13</t>
  </si>
  <si>
    <t>Бийский район, с. Усятское, ул. Советская, д. 8</t>
  </si>
  <si>
    <t>Первомайский район, c. Берёзовка, ул. 40 лет Победы, д. 41</t>
  </si>
  <si>
    <t>Тальменский район, п. Среднесибирский, 
ул. Юбилейная, д. 4</t>
  </si>
  <si>
    <t>Михайловский район, р.п. Малиновое Озеро, 
пер. Заводской, д. 2</t>
  </si>
  <si>
    <t>Михайловский район, р.п. Малиновое Озеро, 
ул. Центральная, д. 27</t>
  </si>
  <si>
    <t>Михайловский район, р.п. Малиновое Озеро, 
ул. Центральная, д. 23</t>
  </si>
  <si>
    <t>Михайловский район, р.п. Малиновое Озеро, 
ул. Центральная, д. 25</t>
  </si>
  <si>
    <t>Михайловский район, р.п. Малиновое Озеро, 
ул. Центральная, д. 33</t>
  </si>
  <si>
    <t>г. Заринск, пер. 3-й Железнодорожный, д. 10</t>
  </si>
  <si>
    <t>г. Новоалтайск, ул. 7 Микрорайон, д. 15</t>
  </si>
  <si>
    <t>г. Новоалтайск, ул. 8 Микрорайон, д. 5</t>
  </si>
  <si>
    <t>г. Новоалтайск, ул. 8 Микрорайон, д. 25</t>
  </si>
  <si>
    <t>г. Новоалтайск, ул. 8 Микрорайон, д. 32</t>
  </si>
  <si>
    <t>г. Новоалтайск, ул. 7 Микрорайон, д. 16</t>
  </si>
  <si>
    <t>г. Новоалтайск, ул. 7 Микрорайон, д. 17</t>
  </si>
  <si>
    <t>г. Новоалтайск, ул. 8 Микрорайон, д. 3а</t>
  </si>
  <si>
    <t>г. Новоалтайск, ул. 8 Микрорайон, д. 28</t>
  </si>
  <si>
    <t>г. Новоалтайск, ул. 7 Микрорайон, д. 5</t>
  </si>
  <si>
    <t>г. Новоалтайск, ул. 8 Микрорайон, д. 1/2</t>
  </si>
  <si>
    <t>г. Рубцовск, Новоегорьевский тракт, д. 10</t>
  </si>
  <si>
    <t>г. Рубцовск, Новоегорьевский тракт, д. 10А</t>
  </si>
  <si>
    <t>г. Рубцовск, Новоегорьевский тракт, д. 12</t>
  </si>
  <si>
    <t>г. Рубцовск, туп. Промывочный, д. 12</t>
  </si>
  <si>
    <t>Алтайский район, с. Алтайское, ул. Целинная, д. 18</t>
  </si>
  <si>
    <t>Алтайский район, с. Сараса, ул. Кузьмина, д. 52</t>
  </si>
  <si>
    <t>Алтайский район, с. Сараса, ул. Кузьмина, д. 59</t>
  </si>
  <si>
    <r>
      <t>Крутихинский район, с. Крутиха</t>
    </r>
    <r>
      <rPr>
        <sz val="14"/>
        <rFont val="Times New Roman"/>
        <family val="1"/>
        <charset val="204"/>
      </rPr>
      <t>, ул.</t>
    </r>
    <r>
      <rPr>
        <sz val="14"/>
        <color indexed="8"/>
        <rFont val="Times New Roman"/>
        <family val="1"/>
        <charset val="204"/>
      </rPr>
      <t xml:space="preserve"> Ленинградская, д. 20</t>
    </r>
  </si>
  <si>
    <t>Итого по Тальменскому району</t>
  </si>
  <si>
    <t>к приказу Министерства строительства,</t>
  </si>
  <si>
    <t>хозяйства Алтайского края</t>
  </si>
  <si>
    <t xml:space="preserve">транспорта, жилищно - коммунального  </t>
  </si>
  <si>
    <t>Ключевской район, с. Ключи, ул. Урицкого, д. 9</t>
  </si>
  <si>
    <t>Ключевской район, с. Ключи, пер. Аптечный, д. 16</t>
  </si>
  <si>
    <t>Ключевской район, с. Ключи, пер. Аптечный, д. 18</t>
  </si>
  <si>
    <t>Ключевской район, с. Ключи, ул. Кирова, д. 18</t>
  </si>
  <si>
    <t>Ключевской район, с. Ключи, ул. 1-я Заводская, д. 6</t>
  </si>
  <si>
    <t>Ключевской район, п. Целинный, ул. Мичурина, д. 1</t>
  </si>
  <si>
    <t>г. Яровое, квартал "А", д. 2</t>
  </si>
  <si>
    <t>г. Барнаул, пер. Геблера, д. 30</t>
  </si>
  <si>
    <t>г. Барнаул, просп. Калинина, д. 10</t>
  </si>
  <si>
    <t>г. Барнаул, просп. Коммунаров, д. 122Б</t>
  </si>
  <si>
    <t>г. Барнаул, пер. Геблера, д. 29А</t>
  </si>
  <si>
    <t>г. Барнаул, просп. Ленина, д. 140</t>
  </si>
  <si>
    <t>г. Барнаул, просп. Ленина, д. 142</t>
  </si>
  <si>
    <t>г. Барнаул, просп. Ленина, д. 58</t>
  </si>
  <si>
    <t>г. Барнаул, просп. Строителей, д. 38А</t>
  </si>
  <si>
    <t>г. Барнаул, ул. 80 Гвардейской Дивизии, д. 4А, корп. 2</t>
  </si>
  <si>
    <t>г. Барнаул, ул. Георгия Исакова, д. 129А</t>
  </si>
  <si>
    <t>г. Барнаул, ул. Георгиева, д. 49А</t>
  </si>
  <si>
    <t>г. Барнаул, ул. Антона Петрова, д. 164А</t>
  </si>
  <si>
    <t>г. Барнаул, ул. Германа Титова, д. 16</t>
  </si>
  <si>
    <t>г. Барнаул, ул. Гущина, д. 169</t>
  </si>
  <si>
    <t>г. Барнаул, ул. Гущина, д. 205</t>
  </si>
  <si>
    <t>г. Барнаул, ул. Кирова, д. 45А</t>
  </si>
  <si>
    <t>г. Барнаул, ул. Куета, д. 11</t>
  </si>
  <si>
    <t>г. Барнаул, ул. Малахова, д. 68</t>
  </si>
  <si>
    <t>г. Барнаул, ул. Молодежная, д. 2А</t>
  </si>
  <si>
    <t>г. Барнаул, п. Центральный, ул. Мира, д. 18</t>
  </si>
  <si>
    <t>г. Барнаул, ул. Молодежная, д. 4</t>
  </si>
  <si>
    <t>г. Барнаул, ул. Никитина, д. 59А</t>
  </si>
  <si>
    <t>г. Барнаул, ул. Новосибирская, д. 8</t>
  </si>
  <si>
    <t>г. Барнаул, ул. Папанинцев, д. 114</t>
  </si>
  <si>
    <t>г. Барнаул, ул. Привокзальная, д. 49</t>
  </si>
  <si>
    <t>г. Барнаул, ул. Советская, д. 6, корп. 1</t>
  </si>
  <si>
    <t>г. Барнаул, ул. Солнечная Поляна, д. 9</t>
  </si>
  <si>
    <t>г. Барнаул, ул. Союза Республик, д. 14</t>
  </si>
  <si>
    <t>г. Барнаул, ул. Тимуровская, д. 68</t>
  </si>
  <si>
    <t>г. Барнаул, ул. Тимуровская, д. 70</t>
  </si>
  <si>
    <t>г. Барнаул, ул. Шукшина, д. 19</t>
  </si>
  <si>
    <t>г. Барнаул, ул. Юрина, д. 219</t>
  </si>
  <si>
    <t>г. Барнаул, пер. Геблера, д. 27А</t>
  </si>
  <si>
    <t>г. Барнаул, ул. Антона Петрова, д. 110А</t>
  </si>
  <si>
    <t>г. Барнаул, ул. Антона Петрова, д. 138А</t>
  </si>
  <si>
    <t>г. Барнаул, ул. Гулькина, д. 37А</t>
  </si>
  <si>
    <t>г. Барнаул, ул. Кирова, д. 38А</t>
  </si>
  <si>
    <t>г. Барнаул, ул. Красносельская, д. 96</t>
  </si>
  <si>
    <t>г. Барнаул, ул. Нагорная 6-я, д. 11А</t>
  </si>
  <si>
    <t>г. Барнаул, ул. Новосибирская, д. 14</t>
  </si>
  <si>
    <t>г. Барнаул, ул. Песчаная, д. 76</t>
  </si>
  <si>
    <t>г. Барнаул, ул. Северо-Западная, д. 159</t>
  </si>
  <si>
    <t>г. Барнаул, ул. Сизова, д. 51</t>
  </si>
  <si>
    <t>г. Барнаул, ул. Советской Армии, д. 50А, корп. 1</t>
  </si>
  <si>
    <t>г. Барнаул, просп. Красноармейский, д. 96А</t>
  </si>
  <si>
    <t>г. Барнаул, тракт Змеиногорский, д. 108А</t>
  </si>
  <si>
    <t>г. Барнаул, тракт Змеиногорский, д. 110А</t>
  </si>
  <si>
    <t>г. Барнаул, тракт Павловский, д. 60В</t>
  </si>
  <si>
    <t>г. Барнаул, ул. Антона Петрова, д. 128А</t>
  </si>
  <si>
    <t>г. Барнаул, ул. Гоголя, д. 215А</t>
  </si>
  <si>
    <t>г. Барнаул, ул. Кирова, д. 43А</t>
  </si>
  <si>
    <t>г. Барнаул, ул. Энтузиастов, д. 5А</t>
  </si>
  <si>
    <t>г. Барнаул, п. Центральный, ул. Мира, д. 14</t>
  </si>
  <si>
    <t>г. Барнаул, п. Центральный, ул. Мира, д. 4</t>
  </si>
  <si>
    <t>Михайловский район, р.п. Малиновое Озеро, 
ул. Мамонтова, д. 41</t>
  </si>
  <si>
    <t>г. Барнаул, просп. Комсомольский, д. 104А</t>
  </si>
  <si>
    <t>г. Бийск, ул. Социалистическая, д. 92</t>
  </si>
  <si>
    <t>Благовещенский район, р.п. Благовещенка, ул. Кольцевая, д. 4</t>
  </si>
  <si>
    <t>Тальменский район, п. Среднесибирский, 
ул. Центральная, д. 24</t>
  </si>
  <si>
    <t>г. Славгород, ул. Володарского, д. 215</t>
  </si>
  <si>
    <t>г. Славгород, ул. Володарского, д. 215а</t>
  </si>
  <si>
    <t>Алтайский район, с. Алтайское, ул. Яркина, д. 52</t>
  </si>
  <si>
    <t>Итого по Алтайскому району 2018 год</t>
  </si>
  <si>
    <t>г. Алейск, пер. Банковский, д. 3</t>
  </si>
  <si>
    <t>г. Яровое, квартал "А", д. 3</t>
  </si>
  <si>
    <t>г. Яровое, квартал "А", д. 4</t>
  </si>
  <si>
    <t>Поспелихинский район, с. Поспелиха, пер. Коммунарский, 
д. 38</t>
  </si>
  <si>
    <t>Поспелихинский район, с. Поспелиха, ул. Леонова, д. 197</t>
  </si>
  <si>
    <t>г. Алейск, ул. Пионерская, д. 129</t>
  </si>
  <si>
    <t>Павловский район, п. Новые Зори, ул. Комсомольская, д. 6</t>
  </si>
  <si>
    <t>Итого по Первомайскому району 2018 год</t>
  </si>
  <si>
    <t>Тальменский район, р.п. Тальменка, ул. Парковая, д. 2</t>
  </si>
  <si>
    <t>Тальменский район, р.п. Тальменка, ул. Партизанская, д. 12</t>
  </si>
  <si>
    <t>г. Заринск, просп. Строителей, д. 21/1</t>
  </si>
  <si>
    <t>Бийский район, с. Светлоозерское, пер. Первомайский, д. 4</t>
  </si>
  <si>
    <t>ЗАТО Сибирский, ул. Кедровая, д. 12а</t>
  </si>
  <si>
    <t>Егорьевский район, с. Новоегорьевское, ул. Комарова, д. 3А</t>
  </si>
  <si>
    <t>Егорьевский район, с. Новоегорьевское, ул. Комарова, д. 5А</t>
  </si>
  <si>
    <t>г. Новоалтайск, ул. Деповская, д. 23</t>
  </si>
  <si>
    <t>г. Новоалтайск, ул. Депутатская, д. 2</t>
  </si>
  <si>
    <t>Советский район, с. Урожайное, ул. Октябрьская, д. 9</t>
  </si>
  <si>
    <t>г. Барнаул, просп. Комсомольский, д. 50А</t>
  </si>
  <si>
    <t>г. Барнаул, просп. Калинина, д. 3</t>
  </si>
  <si>
    <t>г. Барнаул, просп. Сибирский, д. 35А</t>
  </si>
  <si>
    <t>г. Барнаул, с. Власиха, ул. Строительная, д. 30</t>
  </si>
  <si>
    <t>г. Барнаул, ул. Брестская, д. 5</t>
  </si>
  <si>
    <t>г. Барнаул, ул. Никитина, д. 96</t>
  </si>
  <si>
    <t>г. Барнаул, ул. Партизанская, д. 70В</t>
  </si>
  <si>
    <t>г. Белокуриха, пер. Речной, д. 3</t>
  </si>
  <si>
    <t>г. Белокуриха, ул. Ак. Мясникова, д. 5</t>
  </si>
  <si>
    <t>г. Белокуриха, ул. Ак. Мясникова, д. 3</t>
  </si>
  <si>
    <t>г. Бийск, ул. Ударная, д. 71</t>
  </si>
  <si>
    <t>г. Славгород, ул. К. Либкнехта, д. 203</t>
  </si>
  <si>
    <t>Тальменский район, с. Озерки, ул. Юбилейная, д. 1</t>
  </si>
  <si>
    <t>Тальменский район, с. Озерки, ул. Мира, д. 2</t>
  </si>
  <si>
    <t>г. Рубцовск, просп. Ленина, д. 185</t>
  </si>
  <si>
    <t>г. Рубцовск, ул. Комсомольская, д. 125</t>
  </si>
  <si>
    <t>г. Рубцовск, просп. Ленина, д. 66</t>
  </si>
  <si>
    <t>г. Рубцовск, просп. Ленина, д. 162</t>
  </si>
  <si>
    <t>г. Рубцовск, пер. Алейский, д. 30а</t>
  </si>
  <si>
    <t>г. Рубцовск, просп. Ленина, д. 70</t>
  </si>
  <si>
    <t>г. Рубцовск, ул. Алтайская, д. 171</t>
  </si>
  <si>
    <t>г. Рубцовск, ул. Громова, д. 25</t>
  </si>
  <si>
    <t>г. Рубцовск, ул. Киевская, д. 4</t>
  </si>
  <si>
    <t>г. Рубцовск, ул. Комсомольская, д. 76</t>
  </si>
  <si>
    <t>г. Рубцовск, ул. Светлова, д. 86</t>
  </si>
  <si>
    <t>г. Рубцовск, ул. Дзержинского, д. 17</t>
  </si>
  <si>
    <t>г. Рубцовск, ул. Алтайская, д. 104</t>
  </si>
  <si>
    <t>г. Рубцовск, просп. Рубцовский, д. 37</t>
  </si>
  <si>
    <t>г. Рубцовск, просп. Рубцовский, д. 49</t>
  </si>
  <si>
    <t>г. Рубцовск, ул. Дзержинского, д. 31</t>
  </si>
  <si>
    <t>г. Рубцовск, ул. К. Маркса, д. 229</t>
  </si>
  <si>
    <t>г. Рубцовск, ул. Никольская, д. 16</t>
  </si>
  <si>
    <t>г. Рубцовск, ул. Октябрьская, д. 3</t>
  </si>
  <si>
    <t>г. Рубцовск, ул. Тракторная, д. 64</t>
  </si>
  <si>
    <t>г. Белокуриха, ул. Бр. Ждановых, д. 101а</t>
  </si>
  <si>
    <t>г. Белокуриха, ул. 8 Марта, д. 3</t>
  </si>
  <si>
    <t>г. Белокуриха, пер. Школьный, д. 3</t>
  </si>
  <si>
    <t>г. Белокуриха, ул. Советская, д. 6/1</t>
  </si>
  <si>
    <t>Залесовский район, с. Залесово, ул. Комсомольская, д. 55</t>
  </si>
  <si>
    <t>Калманский район, с. Калманка, ул. Ленина, д. 15</t>
  </si>
  <si>
    <t>Калманский район, с. Калманка, ул. Октябрьская, д. 4</t>
  </si>
  <si>
    <t>Ребрихинский район, с. Ребриха, ул. 1-я Алтайская, д. 3</t>
  </si>
  <si>
    <t>Итого по Табунскому району 2017 год</t>
  </si>
  <si>
    <t>Усть-Пристанский район, с. Усть-Чарышская Пристань, 
ул. Королева, д. 55</t>
  </si>
  <si>
    <t>Тальменский район, р.п. Тальменка, ул. Пионерская, д. 11</t>
  </si>
  <si>
    <t>Тальменский район, р.п. Тальменка, ул. Пионерская, д. 13</t>
  </si>
  <si>
    <t>г. Белокуриха, ул. Ак. Мясникова, д. 18</t>
  </si>
  <si>
    <t>г. Белокуриха, ул. Советская, д. 14</t>
  </si>
  <si>
    <t>г. Барнаул, тракт Павловский, д. 78</t>
  </si>
  <si>
    <t>г. Барнаул, ул. 80 Гвардейской Дивизии, д. 8А</t>
  </si>
  <si>
    <t>г. Барнаул, ул. Георгиева, д. 35</t>
  </si>
  <si>
    <t>г. Барнаул, ул. Интернациональная, д. 316</t>
  </si>
  <si>
    <t>г. Барнаул, ул. Попова, д. 55</t>
  </si>
  <si>
    <t>г. Барнаул, ул. Северо-Западная, д. 35</t>
  </si>
  <si>
    <t>г. Белокуриха, пер. Ключевой, д. 3</t>
  </si>
  <si>
    <t>г. Белокуриха, ул. Бр. Ждановых, д. 103</t>
  </si>
  <si>
    <t>г. Белокуриха, ул. 8 Марта, д. 11</t>
  </si>
  <si>
    <t>г. Рубцовск, пер. Гражданский, д. 20</t>
  </si>
  <si>
    <t>г. Рубцовск, пер. Гражданский, д. 18</t>
  </si>
  <si>
    <t>г. Рубцовск, просп. Рубцовский, д. 36</t>
  </si>
  <si>
    <t>г. Рубцовск, ул. Дзержинского, д. 29</t>
  </si>
  <si>
    <t>Каменский район, г. Камень-на-Оби, ул. Первомайская, д. 3</t>
  </si>
  <si>
    <t>Итого по Родинскому району 2017 год</t>
  </si>
  <si>
    <t>Итого по Советскому району 2017 год</t>
  </si>
  <si>
    <t>Советский район, с. Урожайное, ул. Ракши, д. 2а</t>
  </si>
  <si>
    <t>Угловский район, с. Угловское, ул. Степная, д. 1</t>
  </si>
  <si>
    <t>г. Рубцовск, ул. Калинина, д. 18</t>
  </si>
  <si>
    <t>г. Рубцовск, ул. Алтайская, д. 39</t>
  </si>
  <si>
    <t>Итого по ЗАТО Сибирский 2017 год</t>
  </si>
  <si>
    <t>Родинский район, п. Мирный, ул. Жилплощадка 1-я, д. 4</t>
  </si>
  <si>
    <t>Родинский район, п. Мирный, ул. Жилплощадка 1-я, д. 1</t>
  </si>
  <si>
    <t>Родинский район, п. Мирный, ул. Жилплощадка 1-я, д. 5</t>
  </si>
  <si>
    <t>Родинский район, п. Мирный, ул. Жилплощадка 2-я, д. 1</t>
  </si>
  <si>
    <t>Родинский район, п. Мирный, ул. Жилплощадка 2-я, д. 4</t>
  </si>
  <si>
    <t>Родинский район, п. Мирный, ул. Жилплощадка 2-я, д. 5</t>
  </si>
  <si>
    <t>Родинский район, п. Мирный, ул. Жилплощадка 1-я, д. 2</t>
  </si>
  <si>
    <t>Родинский район, п. Мирный, ул. Жилплощадка 1-я, д. 3</t>
  </si>
  <si>
    <t>г. Рубцовск, б-р Победы, д. 16</t>
  </si>
  <si>
    <t>г. Рубцовск, б-р Победы, д. 18</t>
  </si>
  <si>
    <t>г. Рубцовск, б-р Победы, д. 10</t>
  </si>
  <si>
    <t>г. Рубцовск, б-р Победы, д. 20</t>
  </si>
  <si>
    <t>г. Славгород, мкр. 3-й, д. 9</t>
  </si>
  <si>
    <t>Благовещенский район, р.п. Благовещенка, ул. 40 лет Октября, д. 6а</t>
  </si>
  <si>
    <t>Благовещенский район, р.п. Благовещенка, ул. Урицкого, д. 1</t>
  </si>
  <si>
    <t>Благовещенский район, р.п. Благовещенка, ул. Урицкого, д. 5</t>
  </si>
  <si>
    <t>г. Барнаул, пер. Прудской, д. 29</t>
  </si>
  <si>
    <t>г. Барнаул, проезд Северный Власихинский, д. 40</t>
  </si>
  <si>
    <t>г. Барнаул, проезд Северный Власихинский, д. 56</t>
  </si>
  <si>
    <t>г. Барнаул, просп. Красноармейский, д. 51</t>
  </si>
  <si>
    <t>г. Барнаул, просп. Красноармейский, д. 53</t>
  </si>
  <si>
    <t>г. Барнаул, просп. Красноармейский, д. 59</t>
  </si>
  <si>
    <t>г. Барнаул, просп. Калинина, д. 5</t>
  </si>
  <si>
    <t>г. Барнаул, просп. Ленина, д. 31</t>
  </si>
  <si>
    <t>г. Барнаул, просп. Социалистический, д. 38</t>
  </si>
  <si>
    <t>г. Барнаул, просп. Социалистический, д. 69</t>
  </si>
  <si>
    <t>г. Барнаул, просп. Строителей, д. 23А, корп. 1</t>
  </si>
  <si>
    <t>г. Барнаул, просп. Строителей, д. 35</t>
  </si>
  <si>
    <t>г. Барнаул, просп. Строителей, д. 38</t>
  </si>
  <si>
    <t>г. Барнаул, просп. Строителей, д. 39</t>
  </si>
  <si>
    <t>г. Барнаул, тракт Змеиногорский, д. 104Е</t>
  </si>
  <si>
    <t>г. Барнаул, тракт Павловский, д. 213</t>
  </si>
  <si>
    <t>г. Барнаул, тракт Павловский, д. 225</t>
  </si>
  <si>
    <t>г. Барнаул, тракт Павловский, д. 229</t>
  </si>
  <si>
    <t>г. Барнаул, тракт Павловский, д. 253</t>
  </si>
  <si>
    <t>г. Барнаул, тракт Павловский, д. 257</t>
  </si>
  <si>
    <t>г. Барнаул, тракт Павловский, д. 269</t>
  </si>
  <si>
    <t>г. Барнаул, тракт Павловский, д. 279</t>
  </si>
  <si>
    <t>г. Барнаул, ул. 50 лет СССР, д. 16</t>
  </si>
  <si>
    <t>г. Барнаул, ул. Анатолия, д. 6</t>
  </si>
  <si>
    <t>г. Барнаул, ул. Антона Петрова, д. 235Б</t>
  </si>
  <si>
    <t>г. Барнаул, ул. Антона Петрова, д. 240</t>
  </si>
  <si>
    <t>г. Барнаул, ул. Антона Петрова, д. 246</t>
  </si>
  <si>
    <t>г. Барнаул, ул. Антона Петрова, д. 247Б</t>
  </si>
  <si>
    <t>г. Барнаул, ул. Антона Петрова, д. 262</t>
  </si>
  <si>
    <t>г. Барнаул, ул. Бабуркина, д. 11</t>
  </si>
  <si>
    <t>г. Барнаул, ул. Веры Кащеевой, д. 3</t>
  </si>
  <si>
    <t>г. Барнаул, ул. Веры Кащеевой, д. 15</t>
  </si>
  <si>
    <t>г. Барнаул, ул. Взлетная, д. 30</t>
  </si>
  <si>
    <t>г. Барнаул, ул. Взлетная, д. 43</t>
  </si>
  <si>
    <t>г. Барнаул, ул. Взлетная, д. 45Е</t>
  </si>
  <si>
    <t>г. Барнаул, ул. Взлетная, д. 47</t>
  </si>
  <si>
    <t>г. Барнаул, ул. Георгия Исакова, д. 153</t>
  </si>
  <si>
    <t>г. Барнаул, ул. Горно-Алтайская, д. 15</t>
  </si>
  <si>
    <t>г. Барнаул, ул. Гущина, д. 171</t>
  </si>
  <si>
    <t>г. Барнаул, ул. Гущина, д. 215</t>
  </si>
  <si>
    <t>г. Барнаул, ул. Интернациональная, д. 11</t>
  </si>
  <si>
    <t>г. Барнаул, ул. Интернациональная, д. 23</t>
  </si>
  <si>
    <t>г. Барнаул, ул. Кавалерийскя, д. 5</t>
  </si>
  <si>
    <t>г. Барнаул, ул. Короленко, д. 91</t>
  </si>
  <si>
    <t>г. Барнаул, ул. Лазурная, д. 38</t>
  </si>
  <si>
    <t>г. Барнаул, ул. Малахова, д. 97</t>
  </si>
  <si>
    <t>г. Барнаул, ул. Молодежная, д. 54</t>
  </si>
  <si>
    <t>г. Барнаул, ул. Молодежная, д. 62А</t>
  </si>
  <si>
    <t>г. Барнаул, ул. Молодежная, д. 68А</t>
  </si>
  <si>
    <t>г. Барнаул, ул. Весенняя, д. 4</t>
  </si>
  <si>
    <t>г. Барнаул, ул. Островского, д. 17</t>
  </si>
  <si>
    <t>г. Барнаул, ул. Островского, д. 25</t>
  </si>
  <si>
    <t>г. Барнаул, ул. Панфиловцев, д. 11</t>
  </si>
  <si>
    <t>г. Барнаул, ул. Папанинцев, д. 121</t>
  </si>
  <si>
    <t>г. Барнаул, ул. Партизанская, д. 105</t>
  </si>
  <si>
    <t>г. Барнаул, ул. Партизанская, д. 124</t>
  </si>
  <si>
    <t>г. Барнаул, ул. Партизанская, д. 126</t>
  </si>
  <si>
    <t>г. Барнаул, ул. Партизанская, д. 130</t>
  </si>
  <si>
    <t>г. Барнаул, ул. Партизанская, д. 132</t>
  </si>
  <si>
    <t>г. Барнаул, ул. Партизанская, д. 140</t>
  </si>
  <si>
    <t>г. Барнаул, ул. Партизанская, д. 146</t>
  </si>
  <si>
    <t>г. Барнаул, ул. Партизанская, д. 92</t>
  </si>
  <si>
    <t>г. Барнаул, ул. Пролетарская, д. 91</t>
  </si>
  <si>
    <t>г. Барнаул, ул. Профинтерна, д. 39</t>
  </si>
  <si>
    <t>г. Барнаул, ул. Путиловская, д. 20</t>
  </si>
  <si>
    <t>г. Барнаул, ул. Советской Армии, д. 48В</t>
  </si>
  <si>
    <t>г. Барнаул, ул. Сухэ-Батора, д. 21</t>
  </si>
  <si>
    <t>г. Барнаул, ул. Чеглецова, д. 18</t>
  </si>
  <si>
    <t>г. Барнаул, ул. Чеглецова, д. 20</t>
  </si>
  <si>
    <t>г. Барнаул, ул. Шумакова, д. 37</t>
  </si>
  <si>
    <t>г. Барнаул, ул. Шумакова, д. 50</t>
  </si>
  <si>
    <t>г. Барнаул, ул. Шумакова, д. 52</t>
  </si>
  <si>
    <t>г. Барнаул, ул. Энтузиастов, д. 34</t>
  </si>
  <si>
    <t>г. Барнаул, ул. Энтузиастов, д. 36</t>
  </si>
  <si>
    <t>г. Барнаул, ул. Энтузиастов, д. 40</t>
  </si>
  <si>
    <t>г. Барнаул, ул. Энтузиастов, д. 9</t>
  </si>
  <si>
    <t>г. Барнаул, ул. Ядерная, д. 2</t>
  </si>
  <si>
    <t>г. Барнаул, ул. Попова, д. 102</t>
  </si>
  <si>
    <t>г. Барнаул, ул. Попова, д. 107</t>
  </si>
  <si>
    <t>г. Барнаул, ул. Попова, д. 109</t>
  </si>
  <si>
    <t>г. Барнаул, ул. Попова, д. 135</t>
  </si>
  <si>
    <t>г. Барнаул, ул. Попова, д. 184</t>
  </si>
  <si>
    <t>г. Барнаул, ул. Попова, д. 49</t>
  </si>
  <si>
    <t>г. Барнаул, ул. Попова, д. 63</t>
  </si>
  <si>
    <t>г. Барнаул, ул. Попова, д. 73</t>
  </si>
  <si>
    <t>г. Барнаул, ул. Попова, д. 77</t>
  </si>
  <si>
    <t>г. Бийск, ул. Владимира Ленина, д. 117</t>
  </si>
  <si>
    <t>г. Бийск, ул. Воинов-Интернационалистов, д. 85</t>
  </si>
  <si>
    <t>г. Бийск, ул. Георгия Прибыткова, д. 1</t>
  </si>
  <si>
    <t>г. Бийск, ул. Георгия Прибыткова, д. 2/2</t>
  </si>
  <si>
    <t>г. Бийск, ул. Георгия Прибыткова, д. 4</t>
  </si>
  <si>
    <t>г. Бийск, ул. Горно-Алтайская, д. 67</t>
  </si>
  <si>
    <t>г. Бийск, ул. Горно-Алтайская, д. 69</t>
  </si>
  <si>
    <t>г. Бийск, ул. Декабристов, д. 10</t>
  </si>
  <si>
    <t>г. Бийск, ул. Декабристов, д. 10/1</t>
  </si>
  <si>
    <t>г. Бийск, ул. Декабристов, д. 12</t>
  </si>
  <si>
    <t>г. Бийск, ул. Декабристов, д. 12/2</t>
  </si>
  <si>
    <t>г. Бийск, ул. Декабристов, д. 4</t>
  </si>
  <si>
    <t>г. Бийск, ул. Декабристов, д. 4/1</t>
  </si>
  <si>
    <t>г. Бийск, ул. Захара Двойных, д. 9</t>
  </si>
  <si>
    <t>г. Бийск, ул. Ленинградская, д. 111</t>
  </si>
  <si>
    <t>г. Бийск, ул. Приречная, д. 2/7</t>
  </si>
  <si>
    <t>г. Новоалтайск, ул. 7 Микрорайон, д. 5</t>
  </si>
  <si>
    <t>г. Новоалтайск, ул. 8 Микрорайон, д. 21</t>
  </si>
  <si>
    <t>г. Рубцовск, просп. Рубцовский, д. 39</t>
  </si>
  <si>
    <t>г. Рубцовск, ул. Алтайская, д. 114</t>
  </si>
  <si>
    <t>г. Рубцовск, ул. Громова, д. 13</t>
  </si>
  <si>
    <t>г. Рубцовск, ул. Громова, д. 15</t>
  </si>
  <si>
    <t>г. Рубцовск, ул. Громова, д. 24</t>
  </si>
  <si>
    <t>г. Рубцовск, ул. Джержинского, д. 31</t>
  </si>
  <si>
    <t>г. Рубцовск, ул. Калинина, д. 34</t>
  </si>
  <si>
    <t>г. Рубцовск, ул. Карла Маркса, д. 229</t>
  </si>
  <si>
    <t>г. Рубцовск, ул. Осипенко, д. 144</t>
  </si>
  <si>
    <t>г. Рубцовск, ул. Осипенко, д. 195</t>
  </si>
  <si>
    <t>г. Славгород, мкр. 1-й, д. 6</t>
  </si>
  <si>
    <t>г. Славгород, мкр. 2-й, д. 17</t>
  </si>
  <si>
    <t>г. Славгород, мкр. 2-й, д. 18</t>
  </si>
  <si>
    <t>г. Славгород, мкр. 3-й, д. 14</t>
  </si>
  <si>
    <t>г. Славгород, мкр. 3-й, д. 18</t>
  </si>
  <si>
    <t>г. Славгород, мкр. 3-й, д. 20</t>
  </si>
  <si>
    <t>г. Славгород, мкр. 3-й, д. 21</t>
  </si>
  <si>
    <t>г. Славгород, мкр. 3-й, д. 22</t>
  </si>
  <si>
    <t>г. Славгород, мкр. 3-й, д. 23</t>
  </si>
  <si>
    <t>г. Славгород, мкр. 3-й, д. 5</t>
  </si>
  <si>
    <t>г. Славгород, мкр. 3-й, д. 8</t>
  </si>
  <si>
    <t>г. Славгород, ул. Военный городок, ул. 181</t>
  </si>
  <si>
    <t>г. Славгород, ул. Военный городок, ул. 185</t>
  </si>
  <si>
    <t>г. Славгород, ул. Титова, д. 263</t>
  </si>
  <si>
    <t>Итого по г. Славгороду 2018 год</t>
  </si>
  <si>
    <t>Алтайский район, с. Алтайское, ул. Подгорная, д. 35</t>
  </si>
  <si>
    <t>Итого по Волчихинскому району 2019 год</t>
  </si>
  <si>
    <t>Итого по Краснощековскому району 2018 год</t>
  </si>
  <si>
    <t>г. Барнаул, ул. 40 лет Октября, д. 34</t>
  </si>
  <si>
    <t>г. Барнаул, ул. 40 лет Октября, д. 35</t>
  </si>
  <si>
    <t>г. Барнаул, ул. 80 Гвардейской Дивизии, д. 34</t>
  </si>
  <si>
    <t>г. Барнаул, ул. Антона Петрова, д. 200</t>
  </si>
  <si>
    <t>г. Барнаул, ул. Антона Петрова, д. 215</t>
  </si>
  <si>
    <t>г. Барнаул, ул. Брестская, д. 10</t>
  </si>
  <si>
    <t>г. Барнаул, ул. Брестская, д. 20</t>
  </si>
  <si>
    <t>г. Барнаул, ул. Георгия Исакова, д. 147</t>
  </si>
  <si>
    <t>г. Барнаул, ул. Гущина, д. 197</t>
  </si>
  <si>
    <t>г. Барнаул, ул. Глушкова, д. 54</t>
  </si>
  <si>
    <t>г. Барнаул, ул. Ким, д. 33</t>
  </si>
  <si>
    <t>г. Барнаул, ул. Красносельская, д. 92</t>
  </si>
  <si>
    <t>г. Барнаул, ул. Малахова, д. 27</t>
  </si>
  <si>
    <t>г. Барнаул, ул. Малахова, д. 57</t>
  </si>
  <si>
    <t>г. Барнаул, ул. Северо-Западная, д. 60</t>
  </si>
  <si>
    <t>г. Барнаул, ул. Солнцева, д. 9</t>
  </si>
  <si>
    <t>г. Барнаул, ул. Тимуровская, д. 64</t>
  </si>
  <si>
    <t>г. Барнаул, ул. Чудненко, д. 81</t>
  </si>
  <si>
    <t>г. Барнаул, р.п. Южный, ул. Мусоргского, д. 24</t>
  </si>
  <si>
    <t>г. Барнаул, ул. 50 лет СССР, д. 14</t>
  </si>
  <si>
    <t>г. Барнаул, ул. Антона Петрова, д. 156</t>
  </si>
  <si>
    <t>г. Барнаул, ул. Антона Петрова, д. 217</t>
  </si>
  <si>
    <t>г. Барнаул, ул. Антона Петрова, д. 226</t>
  </si>
  <si>
    <t>г. Барнаул, ул. Георгия Исакова, д. 127</t>
  </si>
  <si>
    <t>г. Барнаул, ул. Георгия Исакова, д. 146</t>
  </si>
  <si>
    <t>г. Барнаул, ул. Георгия Исакова, д. 146А</t>
  </si>
  <si>
    <t>г. Барнаул, ул. Георгия Исакова, д. 246</t>
  </si>
  <si>
    <t>г. Барнаул, ул. Германа Титова, д. 10</t>
  </si>
  <si>
    <t>г. Барнаул, ул. Горно-Алтайская, д. 8</t>
  </si>
  <si>
    <t>г. Барнаул, ул. Гущина, д. 191</t>
  </si>
  <si>
    <t>г. Барнаул, ул. Кавалерийская, д. 1</t>
  </si>
  <si>
    <t>г. Барнаул, ул. Папанинцев, д. 122</t>
  </si>
  <si>
    <t>г. Барнаул, ул. Попова, д. 99</t>
  </si>
  <si>
    <t>г. Барнаул, ул. Чудненко, д. 91</t>
  </si>
  <si>
    <t>г. Барнаул, ул. Шумакова, д. 38</t>
  </si>
  <si>
    <t>г. Барнаул, ул. Шукшина, д. 24</t>
  </si>
  <si>
    <t>г. Барнаул, ул. Энтузиастов, д. 28</t>
  </si>
  <si>
    <t>г. Барнаул, ул. Энтузиастов, д. 30</t>
  </si>
  <si>
    <t>г. Барнаул, ул. Эмилии Алексеевой, д. 88</t>
  </si>
  <si>
    <t>г. Славгород, мкр. 2-й, д. 29</t>
  </si>
  <si>
    <t>г. Славгород, ул. Военный городок, д. 182</t>
  </si>
  <si>
    <t>г. Славгород, ул. Военный городок, д. 200</t>
  </si>
  <si>
    <t>г. Славгород, ул. Ленина, д. 119</t>
  </si>
  <si>
    <t>Бийский район, п. Боровой, ул. 40 лет Победы, д. 4</t>
  </si>
  <si>
    <t>Итого по Зональному району 2019 год</t>
  </si>
  <si>
    <t>Каменский район, г. Камень-на-Оби, ул. Пушкина, д. 40</t>
  </si>
  <si>
    <t>Локтевский район, г. Горняк, ул. Некрасова, д. 43</t>
  </si>
  <si>
    <t>Михайловский район, с. Михайловское, 
ул. К. Маркса, д. 24</t>
  </si>
  <si>
    <t>Ребрихинский район, с. Подстепное, ул. 50 лет ВЛКСМ, д. 4</t>
  </si>
  <si>
    <t>Итого по Романовскому району</t>
  </si>
  <si>
    <t>Итого по Романовскому району 2018 год</t>
  </si>
  <si>
    <t>Романовский район, c. Романово, ул. Крупская, д. 10</t>
  </si>
  <si>
    <t>Романовский район, c. Романово, ул. Ленинская, д. 65</t>
  </si>
  <si>
    <t>Романовский район, c. Романово, ул. Советская, д. 47</t>
  </si>
  <si>
    <t>Романовский район, c. Романово, ул. Советская, д. 49</t>
  </si>
  <si>
    <t>Романовский район, c. Романово, ул. Советская, д. 51</t>
  </si>
  <si>
    <t>Романовский район, c. Романово, ул. Советская, д. 53</t>
  </si>
  <si>
    <t>Итого по Угловскому району 2019 год</t>
  </si>
  <si>
    <t>Итого по Чарышскому району 2018 год</t>
  </si>
  <si>
    <t>Шипуновский район, c. Шипуново, проезд Путейцев, д. 15</t>
  </si>
  <si>
    <t>Каменский район, г. Камень-на-Оби, ул. Красноармейская, д. 82</t>
  </si>
  <si>
    <t>Поспелихинский район, с. Поспелиха, ул. Целинная, д. 30</t>
  </si>
  <si>
    <r>
      <t xml:space="preserve">от </t>
    </r>
    <r>
      <rPr>
        <u/>
        <sz val="26"/>
        <rFont val="Times New Roman"/>
        <family val="1"/>
        <charset val="204"/>
      </rPr>
      <t xml:space="preserve">  29.12.2017 </t>
    </r>
    <r>
      <rPr>
        <sz val="26"/>
        <rFont val="Times New Roman"/>
        <family val="1"/>
        <charset val="204"/>
      </rPr>
      <t xml:space="preserve"> № </t>
    </r>
    <r>
      <rPr>
        <u/>
        <sz val="26"/>
        <rFont val="Times New Roman"/>
        <family val="1"/>
        <charset val="204"/>
      </rPr>
      <t xml:space="preserve">  633  </t>
    </r>
  </si>
</sst>
</file>

<file path=xl/styles.xml><?xml version="1.0" encoding="utf-8"?>
<styleSheet xmlns="http://schemas.openxmlformats.org/spreadsheetml/2006/main">
  <numFmts count="1">
    <numFmt numFmtId="164" formatCode="_-* #,##0.00_р_._-;\-* #,##0.00_р_._-;_-* &quot;-&quot;??_р_._-;_-@_-"/>
  </numFmts>
  <fonts count="41">
    <font>
      <sz val="10"/>
      <name val="Arial"/>
    </font>
    <font>
      <sz val="10"/>
      <name val="Arial"/>
      <family val="2"/>
      <charset val="204"/>
    </font>
    <font>
      <sz val="10"/>
      <name val="Arial"/>
      <family val="2"/>
      <charset val="204"/>
    </font>
    <font>
      <sz val="14"/>
      <color indexed="8"/>
      <name val="Times New Roman"/>
      <family val="1"/>
      <charset val="204"/>
    </font>
    <font>
      <sz val="14"/>
      <name val="Times New Roman"/>
      <family val="1"/>
      <charset val="204"/>
    </font>
    <font>
      <b/>
      <sz val="14"/>
      <color indexed="72"/>
      <name val="Times New Roman"/>
      <family val="1"/>
      <charset val="204"/>
    </font>
    <font>
      <sz val="14"/>
      <color indexed="72"/>
      <name val="Times New Roman"/>
      <family val="1"/>
      <charset val="204"/>
    </font>
    <font>
      <b/>
      <sz val="14"/>
      <name val="Times New Roman"/>
      <family val="1"/>
      <charset val="204"/>
    </font>
    <font>
      <b/>
      <sz val="14"/>
      <color indexed="8"/>
      <name val="Times New Roman"/>
      <family val="1"/>
      <charset val="204"/>
    </font>
    <font>
      <sz val="14"/>
      <color indexed="8"/>
      <name val="Calibri"/>
      <family val="2"/>
      <charset val="204"/>
    </font>
    <font>
      <sz val="8"/>
      <color indexed="8"/>
      <name val="Times New Roman"/>
      <family val="1"/>
      <charset val="204"/>
    </font>
    <font>
      <sz val="11"/>
      <name val="Times New Roman"/>
      <family val="1"/>
      <charset val="204"/>
    </font>
    <font>
      <sz val="12"/>
      <name val="Times New Roman"/>
      <family val="1"/>
      <charset val="204"/>
    </font>
    <font>
      <sz val="14"/>
      <color indexed="55"/>
      <name val="Times New Roman"/>
      <family val="1"/>
      <charset val="204"/>
    </font>
    <font>
      <b/>
      <sz val="14"/>
      <color indexed="8"/>
      <name val="Calibri"/>
      <family val="2"/>
      <charset val="204"/>
    </font>
    <font>
      <sz val="8"/>
      <color indexed="8"/>
      <name val="Calibri"/>
      <family val="2"/>
      <charset val="204"/>
    </font>
    <font>
      <b/>
      <sz val="11"/>
      <name val="Times New Roman"/>
      <family val="1"/>
      <charset val="204"/>
    </font>
    <font>
      <b/>
      <sz val="8"/>
      <color indexed="8"/>
      <name val="Times New Roman"/>
      <family val="1"/>
      <charset val="204"/>
    </font>
    <font>
      <b/>
      <sz val="8"/>
      <color indexed="8"/>
      <name val="Calibri"/>
      <family val="2"/>
      <charset val="204"/>
    </font>
    <font>
      <sz val="11"/>
      <color indexed="55"/>
      <name val="Times New Roman"/>
      <family val="1"/>
      <charset val="204"/>
    </font>
    <font>
      <sz val="10"/>
      <name val="Times New Roman"/>
      <family val="1"/>
      <charset val="204"/>
    </font>
    <font>
      <sz val="10"/>
      <color indexed="8"/>
      <name val="Calibri"/>
      <family val="2"/>
      <charset val="204"/>
    </font>
    <font>
      <sz val="10"/>
      <color indexed="8"/>
      <name val="Times New Roman"/>
      <family val="1"/>
      <charset val="204"/>
    </font>
    <font>
      <sz val="14"/>
      <color indexed="8"/>
      <name val="Times New Roman"/>
      <family val="1"/>
      <charset val="1"/>
    </font>
    <font>
      <b/>
      <sz val="10"/>
      <name val="Arial"/>
      <family val="2"/>
      <charset val="204"/>
    </font>
    <font>
      <b/>
      <sz val="14"/>
      <name val="Arial"/>
      <family val="2"/>
      <charset val="204"/>
    </font>
    <font>
      <sz val="14"/>
      <name val="Arial"/>
      <family val="2"/>
      <charset val="204"/>
    </font>
    <font>
      <sz val="14"/>
      <color theme="1"/>
      <name val="Times New Roman"/>
      <family val="1"/>
      <charset val="204"/>
    </font>
    <font>
      <sz val="14"/>
      <color rgb="FF000000"/>
      <name val="Times New Roman"/>
      <family val="1"/>
      <charset val="204"/>
    </font>
    <font>
      <b/>
      <sz val="14"/>
      <color theme="1"/>
      <name val="Times New Roman"/>
      <family val="1"/>
      <charset val="204"/>
    </font>
    <font>
      <sz val="14"/>
      <color rgb="FFFF0000"/>
      <name val="Times New Roman"/>
      <family val="1"/>
      <charset val="204"/>
    </font>
    <font>
      <sz val="14"/>
      <color theme="7" tint="-0.249977111117893"/>
      <name val="Times New Roman"/>
      <family val="1"/>
      <charset val="204"/>
    </font>
    <font>
      <b/>
      <sz val="14"/>
      <color rgb="FF000000"/>
      <name val="Times New Roman"/>
      <family val="1"/>
      <charset val="204"/>
    </font>
    <font>
      <sz val="14"/>
      <color indexed="10"/>
      <name val="Times New Roman"/>
      <family val="1"/>
      <charset val="204"/>
    </font>
    <font>
      <b/>
      <sz val="12"/>
      <color indexed="8"/>
      <name val="Times New Roman"/>
      <family val="1"/>
      <charset val="204"/>
    </font>
    <font>
      <sz val="12"/>
      <color indexed="8"/>
      <name val="Times New Roman"/>
      <family val="1"/>
      <charset val="204"/>
    </font>
    <font>
      <sz val="26"/>
      <name val="Times New Roman"/>
      <family val="1"/>
      <charset val="204"/>
    </font>
    <font>
      <b/>
      <sz val="26"/>
      <name val="Times New Roman"/>
      <family val="1"/>
      <charset val="204"/>
    </font>
    <font>
      <sz val="14"/>
      <color theme="1" tint="4.9989318521683403E-2"/>
      <name val="Times New Roman"/>
      <family val="1"/>
      <charset val="204"/>
    </font>
    <font>
      <b/>
      <sz val="12"/>
      <name val="Arial"/>
      <family val="2"/>
      <charset val="204"/>
    </font>
    <font>
      <u/>
      <sz val="26"/>
      <name val="Times New Roman"/>
      <family val="1"/>
      <charset val="204"/>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8"/>
      </left>
      <right/>
      <top style="thin">
        <color indexed="8"/>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top/>
      <bottom style="thin">
        <color indexed="64"/>
      </bottom>
      <diagonal/>
    </border>
    <border>
      <left style="thin">
        <color indexed="64"/>
      </left>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right/>
      <top style="thin">
        <color indexed="8"/>
      </top>
      <bottom/>
      <diagonal/>
    </border>
    <border>
      <left style="thin">
        <color indexed="64"/>
      </left>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64"/>
      </left>
      <right/>
      <top/>
      <bottom style="thin">
        <color indexed="8"/>
      </bottom>
      <diagonal/>
    </border>
  </borders>
  <cellStyleXfs count="5">
    <xf numFmtId="0" fontId="0" fillId="0" borderId="0" applyNumberFormat="0" applyFont="0" applyFill="0" applyBorder="0" applyAlignment="0" applyProtection="0"/>
    <xf numFmtId="0" fontId="2" fillId="0" borderId="0"/>
    <xf numFmtId="0" fontId="12" fillId="0" borderId="0" applyNumberFormat="0" applyBorder="0" applyProtection="0">
      <alignment horizontal="left" vertical="center"/>
    </xf>
    <xf numFmtId="164" fontId="1" fillId="0" borderId="0" applyNumberFormat="0" applyFont="0" applyFill="0" applyBorder="0" applyAlignment="0" applyProtection="0"/>
    <xf numFmtId="0" fontId="1" fillId="0" borderId="0" applyNumberFormat="0" applyFont="0" applyFill="0" applyBorder="0" applyAlignment="0" applyProtection="0"/>
  </cellStyleXfs>
  <cellXfs count="487">
    <xf numFmtId="0" fontId="0" fillId="0" borderId="0" xfId="0" applyNumberFormat="1" applyFont="1" applyFill="1" applyBorder="1" applyAlignment="1"/>
    <xf numFmtId="0" fontId="4" fillId="0" borderId="0" xfId="0" applyNumberFormat="1" applyFont="1" applyFill="1" applyBorder="1" applyAlignment="1"/>
    <xf numFmtId="0" fontId="3" fillId="2" borderId="3" xfId="0" applyFont="1" applyFill="1" applyBorder="1" applyAlignment="1">
      <alignment horizontal="center" vertical="top" wrapText="1"/>
    </xf>
    <xf numFmtId="0" fontId="3" fillId="2" borderId="3" xfId="0" applyFont="1" applyFill="1" applyBorder="1" applyAlignment="1">
      <alignment horizontal="left" vertical="top" wrapText="1"/>
    </xf>
    <xf numFmtId="0" fontId="7" fillId="2" borderId="3" xfId="0" applyNumberFormat="1" applyFont="1" applyFill="1" applyBorder="1" applyAlignment="1">
      <alignment horizontal="center"/>
    </xf>
    <xf numFmtId="4" fontId="3" fillId="2" borderId="3" xfId="0" applyNumberFormat="1" applyFont="1" applyFill="1" applyBorder="1" applyAlignment="1">
      <alignment horizontal="right" vertical="top"/>
    </xf>
    <xf numFmtId="0" fontId="7" fillId="2" borderId="3" xfId="0" applyNumberFormat="1" applyFont="1" applyFill="1" applyBorder="1" applyAlignment="1"/>
    <xf numFmtId="4" fontId="7" fillId="2" borderId="3" xfId="0" applyNumberFormat="1" applyFont="1" applyFill="1" applyBorder="1" applyAlignment="1">
      <alignment horizontal="right" vertical="top"/>
    </xf>
    <xf numFmtId="0" fontId="4" fillId="2" borderId="3" xfId="0" applyFont="1" applyFill="1" applyBorder="1" applyAlignment="1">
      <alignment horizontal="left" vertical="top" wrapText="1"/>
    </xf>
    <xf numFmtId="0" fontId="3" fillId="2" borderId="3" xfId="0" applyFont="1" applyFill="1" applyBorder="1" applyAlignment="1">
      <alignment horizontal="left" vertical="top" wrapText="1" readingOrder="1"/>
    </xf>
    <xf numFmtId="0" fontId="4" fillId="2" borderId="3" xfId="0" applyFont="1" applyFill="1" applyBorder="1" applyAlignment="1">
      <alignment horizontal="center" vertical="top" wrapText="1"/>
    </xf>
    <xf numFmtId="4" fontId="4" fillId="2" borderId="3" xfId="0" applyNumberFormat="1" applyFont="1" applyFill="1" applyBorder="1" applyAlignment="1">
      <alignment horizontal="right" vertical="top" wrapText="1"/>
    </xf>
    <xf numFmtId="4" fontId="27" fillId="2" borderId="3" xfId="0" applyNumberFormat="1" applyFont="1" applyFill="1" applyBorder="1" applyAlignment="1">
      <alignment horizontal="right" vertical="top"/>
    </xf>
    <xf numFmtId="0" fontId="0" fillId="2" borderId="0" xfId="0" applyFill="1"/>
    <xf numFmtId="0" fontId="24" fillId="2" borderId="0" xfId="0" applyFont="1" applyFill="1"/>
    <xf numFmtId="2" fontId="30" fillId="2" borderId="0" xfId="0" applyNumberFormat="1" applyFont="1" applyFill="1" applyBorder="1" applyAlignment="1">
      <alignment horizontal="right" vertical="center"/>
    </xf>
    <xf numFmtId="4" fontId="4" fillId="2" borderId="3" xfId="0" applyNumberFormat="1" applyFont="1" applyFill="1" applyBorder="1" applyAlignment="1">
      <alignment horizontal="right" vertical="top"/>
    </xf>
    <xf numFmtId="2" fontId="8" fillId="2" borderId="0" xfId="0" applyNumberFormat="1" applyFont="1" applyFill="1" applyBorder="1" applyAlignment="1"/>
    <xf numFmtId="0" fontId="8" fillId="2" borderId="0" xfId="0" applyFont="1" applyFill="1" applyAlignment="1"/>
    <xf numFmtId="0" fontId="4" fillId="2" borderId="0" xfId="0" applyNumberFormat="1" applyFont="1" applyFill="1" applyBorder="1" applyAlignment="1"/>
    <xf numFmtId="4" fontId="7" fillId="2" borderId="3" xfId="0" applyNumberFormat="1" applyFont="1" applyFill="1" applyBorder="1" applyAlignment="1">
      <alignment horizontal="right"/>
    </xf>
    <xf numFmtId="4" fontId="4" fillId="2" borderId="3" xfId="0" applyNumberFormat="1" applyFont="1" applyFill="1" applyBorder="1" applyAlignment="1">
      <alignment horizontal="right"/>
    </xf>
    <xf numFmtId="4" fontId="4" fillId="2" borderId="0" xfId="0" applyNumberFormat="1" applyFont="1" applyFill="1" applyBorder="1" applyAlignment="1"/>
    <xf numFmtId="4" fontId="3" fillId="2" borderId="3" xfId="0" applyNumberFormat="1" applyFont="1" applyFill="1" applyBorder="1" applyAlignment="1">
      <alignment horizontal="right" vertical="top" wrapText="1"/>
    </xf>
    <xf numFmtId="0" fontId="30" fillId="2" borderId="0" xfId="0" applyNumberFormat="1" applyFont="1" applyFill="1" applyBorder="1" applyAlignment="1"/>
    <xf numFmtId="4" fontId="29" fillId="2" borderId="3" xfId="0" applyNumberFormat="1" applyFont="1" applyFill="1" applyBorder="1" applyAlignment="1">
      <alignment horizontal="right" wrapText="1"/>
    </xf>
    <xf numFmtId="3" fontId="4" fillId="2" borderId="0" xfId="0" applyNumberFormat="1" applyFont="1" applyFill="1" applyBorder="1" applyAlignment="1">
      <alignment horizontal="right" vertical="top"/>
    </xf>
    <xf numFmtId="3" fontId="3" fillId="2" borderId="0" xfId="0" applyNumberFormat="1" applyFont="1" applyFill="1" applyBorder="1" applyAlignment="1">
      <alignment horizontal="right" vertical="top"/>
    </xf>
    <xf numFmtId="0" fontId="0" fillId="2" borderId="0" xfId="0" applyFill="1" applyAlignment="1"/>
    <xf numFmtId="0" fontId="0" fillId="2" borderId="0" xfId="0" applyFill="1" applyAlignment="1">
      <alignment vertical="top"/>
    </xf>
    <xf numFmtId="0" fontId="7" fillId="2" borderId="0" xfId="0" applyNumberFormat="1" applyFont="1" applyFill="1" applyBorder="1" applyAlignment="1"/>
    <xf numFmtId="4" fontId="4" fillId="2" borderId="3" xfId="1" applyNumberFormat="1" applyFont="1" applyFill="1" applyBorder="1" applyAlignment="1">
      <alignment horizontal="right" vertical="top"/>
    </xf>
    <xf numFmtId="0" fontId="27" fillId="2" borderId="3" xfId="0" applyFont="1" applyFill="1" applyBorder="1" applyAlignment="1">
      <alignment horizontal="left" vertical="top" wrapText="1"/>
    </xf>
    <xf numFmtId="4" fontId="7" fillId="2" borderId="3" xfId="0" applyNumberFormat="1" applyFont="1" applyFill="1" applyBorder="1" applyAlignment="1">
      <alignment horizontal="right" wrapText="1"/>
    </xf>
    <xf numFmtId="4" fontId="7" fillId="2" borderId="3" xfId="0" applyNumberFormat="1" applyFont="1" applyFill="1" applyBorder="1" applyAlignment="1" applyProtection="1">
      <alignment horizontal="right" wrapText="1"/>
    </xf>
    <xf numFmtId="4" fontId="3" fillId="2" borderId="5" xfId="0" applyNumberFormat="1" applyFont="1" applyFill="1" applyBorder="1" applyAlignment="1">
      <alignment horizontal="right" vertical="top"/>
    </xf>
    <xf numFmtId="0" fontId="27" fillId="2" borderId="3" xfId="0" applyFont="1" applyFill="1" applyBorder="1" applyAlignment="1">
      <alignment vertical="top"/>
    </xf>
    <xf numFmtId="4" fontId="29" fillId="2" borderId="3" xfId="0" applyNumberFormat="1" applyFont="1" applyFill="1" applyBorder="1" applyAlignment="1">
      <alignment horizontal="right"/>
    </xf>
    <xf numFmtId="4" fontId="27" fillId="2" borderId="3" xfId="0" applyNumberFormat="1" applyFont="1" applyFill="1" applyBorder="1" applyAlignment="1">
      <alignment horizontal="right" vertical="center"/>
    </xf>
    <xf numFmtId="4" fontId="7" fillId="2" borderId="5" xfId="0" applyNumberFormat="1" applyFont="1" applyFill="1" applyBorder="1" applyAlignment="1">
      <alignment horizontal="right"/>
    </xf>
    <xf numFmtId="0" fontId="16" fillId="2" borderId="0" xfId="1" applyFont="1" applyFill="1" applyBorder="1" applyAlignment="1">
      <alignment horizontal="left" vertical="center"/>
    </xf>
    <xf numFmtId="0" fontId="11" fillId="2" borderId="0" xfId="1" applyFont="1" applyFill="1" applyBorder="1" applyAlignment="1">
      <alignment horizontal="left" vertical="center"/>
    </xf>
    <xf numFmtId="0" fontId="16" fillId="2" borderId="0" xfId="1" applyFont="1" applyFill="1" applyBorder="1" applyAlignment="1">
      <alignment horizontal="left"/>
    </xf>
    <xf numFmtId="0" fontId="4" fillId="2" borderId="3" xfId="0" applyFont="1" applyFill="1" applyBorder="1" applyAlignment="1">
      <alignment horizontal="left" vertical="center" wrapText="1"/>
    </xf>
    <xf numFmtId="1" fontId="4" fillId="2" borderId="3" xfId="0" applyNumberFormat="1" applyFont="1" applyFill="1" applyBorder="1" applyAlignment="1">
      <alignment horizontal="left" vertical="top" wrapText="1"/>
    </xf>
    <xf numFmtId="0" fontId="3" fillId="2" borderId="3" xfId="0" applyNumberFormat="1" applyFont="1" applyFill="1" applyBorder="1" applyAlignment="1" applyProtection="1">
      <alignment horizontal="left" vertical="top" wrapText="1" readingOrder="1"/>
    </xf>
    <xf numFmtId="0" fontId="27" fillId="2" borderId="3" xfId="0" applyFont="1" applyFill="1" applyBorder="1" applyAlignment="1">
      <alignment horizontal="left" vertical="center" wrapText="1"/>
    </xf>
    <xf numFmtId="2" fontId="3" fillId="2" borderId="0" xfId="0" applyNumberFormat="1" applyFont="1" applyFill="1" applyBorder="1" applyAlignment="1">
      <alignment vertical="top"/>
    </xf>
    <xf numFmtId="0" fontId="0" fillId="2" borderId="0" xfId="0" applyFill="1" applyBorder="1"/>
    <xf numFmtId="4" fontId="3" fillId="2" borderId="3" xfId="0" applyNumberFormat="1" applyFont="1" applyFill="1" applyBorder="1" applyAlignment="1">
      <alignment horizontal="right" vertical="center"/>
    </xf>
    <xf numFmtId="4" fontId="4" fillId="2" borderId="5" xfId="0" applyNumberFormat="1" applyFont="1" applyFill="1" applyBorder="1" applyAlignment="1">
      <alignment horizontal="right" vertical="top"/>
    </xf>
    <xf numFmtId="0" fontId="24" fillId="2" borderId="0" xfId="0" applyFont="1" applyFill="1" applyBorder="1" applyAlignment="1"/>
    <xf numFmtId="49" fontId="17" fillId="2" borderId="0"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49" fontId="15" fillId="2" borderId="0" xfId="0" applyNumberFormat="1" applyFont="1" applyFill="1" applyBorder="1" applyAlignment="1">
      <alignment horizontal="center" vertical="center"/>
    </xf>
    <xf numFmtId="0" fontId="25" fillId="2" borderId="0" xfId="0" applyFont="1" applyFill="1" applyAlignment="1"/>
    <xf numFmtId="0" fontId="26" fillId="2" borderId="0" xfId="0" applyFont="1" applyFill="1"/>
    <xf numFmtId="0" fontId="24" fillId="2" borderId="0" xfId="0" applyFont="1" applyFill="1" applyAlignment="1"/>
    <xf numFmtId="0" fontId="26" fillId="2" borderId="0" xfId="0" applyFont="1" applyFill="1" applyBorder="1"/>
    <xf numFmtId="3" fontId="17" fillId="2" borderId="0" xfId="0" applyNumberFormat="1" applyFont="1" applyFill="1" applyBorder="1" applyAlignment="1">
      <alignment horizontal="right"/>
    </xf>
    <xf numFmtId="2" fontId="3" fillId="2" borderId="0" xfId="0" applyNumberFormat="1" applyFont="1" applyFill="1" applyBorder="1" applyAlignment="1">
      <alignment horizontal="right" vertical="top"/>
    </xf>
    <xf numFmtId="2" fontId="17" fillId="2" borderId="0" xfId="0" applyNumberFormat="1" applyFont="1" applyFill="1" applyBorder="1" applyAlignment="1">
      <alignment horizontal="right"/>
    </xf>
    <xf numFmtId="2" fontId="10" fillId="2" borderId="0" xfId="0" applyNumberFormat="1" applyFont="1" applyFill="1" applyBorder="1" applyAlignment="1">
      <alignment horizontal="right" vertical="top"/>
    </xf>
    <xf numFmtId="0" fontId="10" fillId="2" borderId="0" xfId="0" applyFont="1" applyFill="1" applyBorder="1" applyAlignment="1">
      <alignment horizontal="left" vertical="top"/>
    </xf>
    <xf numFmtId="0" fontId="10" fillId="2" borderId="0" xfId="0" applyFont="1" applyFill="1" applyBorder="1" applyAlignment="1">
      <alignment horizontal="right" vertical="top"/>
    </xf>
    <xf numFmtId="0" fontId="0" fillId="2" borderId="0" xfId="0" applyFill="1" applyBorder="1" applyAlignment="1">
      <alignment vertical="top"/>
    </xf>
    <xf numFmtId="0" fontId="9" fillId="2" borderId="0" xfId="0" applyFont="1" applyFill="1" applyAlignment="1">
      <alignment vertical="top"/>
    </xf>
    <xf numFmtId="3" fontId="7" fillId="2" borderId="0" xfId="0" applyNumberFormat="1" applyFont="1" applyFill="1" applyBorder="1" applyAlignment="1">
      <alignment horizontal="right" vertical="top"/>
    </xf>
    <xf numFmtId="3" fontId="10" fillId="2" borderId="0" xfId="0" applyNumberFormat="1" applyFont="1" applyFill="1" applyBorder="1" applyAlignment="1">
      <alignment horizontal="right" vertical="top"/>
    </xf>
    <xf numFmtId="0" fontId="24" fillId="2" borderId="0" xfId="0" applyFont="1" applyFill="1" applyBorder="1"/>
    <xf numFmtId="0" fontId="4" fillId="2" borderId="0" xfId="0" applyFont="1" applyFill="1"/>
    <xf numFmtId="0" fontId="15" fillId="2" borderId="0" xfId="0" applyFont="1" applyFill="1" applyAlignment="1">
      <alignment vertical="top"/>
    </xf>
    <xf numFmtId="0" fontId="15" fillId="2" borderId="0" xfId="0" applyFont="1" applyFill="1" applyAlignment="1"/>
    <xf numFmtId="3" fontId="10" fillId="2" borderId="0" xfId="0" applyNumberFormat="1" applyFont="1" applyFill="1" applyBorder="1" applyAlignment="1"/>
    <xf numFmtId="4" fontId="8" fillId="2" borderId="0" xfId="0" applyNumberFormat="1" applyFont="1" applyFill="1" applyBorder="1" applyAlignment="1"/>
    <xf numFmtId="4" fontId="3" fillId="2" borderId="0" xfId="0" applyNumberFormat="1" applyFont="1" applyFill="1" applyBorder="1" applyAlignment="1">
      <alignment vertical="top"/>
    </xf>
    <xf numFmtId="4" fontId="8" fillId="2" borderId="0" xfId="0" applyNumberFormat="1" applyFont="1" applyFill="1" applyBorder="1" applyAlignment="1">
      <alignment vertical="top"/>
    </xf>
    <xf numFmtId="3" fontId="8" fillId="2" borderId="0" xfId="0" applyNumberFormat="1" applyFont="1" applyFill="1" applyBorder="1" applyAlignment="1">
      <alignment horizontal="right" vertical="top"/>
    </xf>
    <xf numFmtId="3" fontId="10" fillId="2" borderId="0" xfId="0" applyNumberFormat="1" applyFont="1" applyFill="1" applyBorder="1" applyAlignment="1">
      <alignment horizontal="right"/>
    </xf>
    <xf numFmtId="3" fontId="34" fillId="2" borderId="0" xfId="0" applyNumberFormat="1" applyFont="1" applyFill="1" applyBorder="1" applyAlignment="1">
      <alignment horizontal="right"/>
    </xf>
    <xf numFmtId="3" fontId="35" fillId="2" borderId="0" xfId="0" applyNumberFormat="1" applyFont="1" applyFill="1" applyBorder="1" applyAlignment="1">
      <alignment horizontal="right" vertical="top"/>
    </xf>
    <xf numFmtId="0" fontId="4" fillId="2" borderId="0" xfId="0" applyNumberFormat="1" applyFont="1" applyFill="1" applyBorder="1" applyAlignment="1">
      <alignment horizontal="center"/>
    </xf>
    <xf numFmtId="0" fontId="4" fillId="2" borderId="0" xfId="0" applyNumberFormat="1" applyFont="1" applyFill="1" applyBorder="1" applyAlignment="1">
      <alignment horizontal="right"/>
    </xf>
    <xf numFmtId="4" fontId="7" fillId="2" borderId="5" xfId="0" applyNumberFormat="1" applyFont="1" applyFill="1" applyBorder="1" applyAlignment="1">
      <alignment horizontal="right" wrapText="1"/>
    </xf>
    <xf numFmtId="4" fontId="4" fillId="2" borderId="5" xfId="0" applyNumberFormat="1" applyFont="1" applyFill="1" applyBorder="1" applyAlignment="1">
      <alignment horizontal="right" vertical="top" wrapText="1"/>
    </xf>
    <xf numFmtId="4" fontId="7" fillId="2" borderId="5" xfId="0" applyNumberFormat="1" applyFont="1" applyFill="1" applyBorder="1" applyAlignment="1" applyProtection="1">
      <alignment horizontal="right" wrapText="1"/>
    </xf>
    <xf numFmtId="4" fontId="27" fillId="2" borderId="5" xfId="0" applyNumberFormat="1" applyFont="1" applyFill="1" applyBorder="1" applyAlignment="1">
      <alignment horizontal="right" vertical="top" wrapText="1"/>
    </xf>
    <xf numFmtId="4" fontId="29" fillId="2" borderId="5" xfId="0" applyNumberFormat="1" applyFont="1" applyFill="1" applyBorder="1" applyAlignment="1">
      <alignment horizontal="right" wrapText="1"/>
    </xf>
    <xf numFmtId="4" fontId="29" fillId="2" borderId="5" xfId="0" applyNumberFormat="1" applyFont="1" applyFill="1" applyBorder="1" applyAlignment="1">
      <alignment horizontal="right"/>
    </xf>
    <xf numFmtId="0" fontId="0" fillId="2" borderId="0" xfId="0" applyFill="1" applyBorder="1" applyAlignment="1"/>
    <xf numFmtId="0" fontId="7" fillId="2" borderId="3" xfId="0" applyNumberFormat="1" applyFont="1" applyFill="1" applyBorder="1" applyAlignment="1" applyProtection="1">
      <alignment wrapText="1"/>
    </xf>
    <xf numFmtId="0" fontId="1" fillId="2" borderId="0" xfId="0" applyFont="1" applyFill="1" applyBorder="1"/>
    <xf numFmtId="0" fontId="1" fillId="2" borderId="0" xfId="0" applyFont="1" applyFill="1"/>
    <xf numFmtId="0" fontId="4" fillId="2" borderId="0" xfId="0" applyNumberFormat="1" applyFont="1" applyFill="1" applyBorder="1" applyAlignment="1" applyProtection="1">
      <alignment horizontal="center" vertical="top" wrapText="1"/>
    </xf>
    <xf numFmtId="0" fontId="4" fillId="2" borderId="0" xfId="0" applyNumberFormat="1" applyFont="1" applyFill="1" applyBorder="1" applyAlignment="1" applyProtection="1">
      <alignment horizontal="left" vertical="top" wrapText="1"/>
    </xf>
    <xf numFmtId="0" fontId="4" fillId="2" borderId="0" xfId="0" applyNumberFormat="1" applyFont="1" applyFill="1" applyBorder="1" applyAlignment="1" applyProtection="1">
      <alignment horizontal="right" vertical="top" wrapText="1"/>
    </xf>
    <xf numFmtId="0" fontId="7" fillId="2" borderId="0"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right" vertical="center" wrapText="1"/>
    </xf>
    <xf numFmtId="0" fontId="4" fillId="2" borderId="3"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right" vertical="center" wrapText="1"/>
    </xf>
    <xf numFmtId="0" fontId="4" fillId="2" borderId="10" xfId="0" applyNumberFormat="1" applyFont="1" applyFill="1" applyBorder="1" applyAlignment="1" applyProtection="1">
      <alignment horizontal="center" vertical="center" wrapText="1"/>
    </xf>
    <xf numFmtId="0" fontId="8" fillId="2" borderId="3" xfId="0" applyFont="1" applyFill="1" applyBorder="1" applyAlignment="1">
      <alignment horizontal="center" vertical="center" wrapText="1"/>
    </xf>
    <xf numFmtId="1" fontId="7" fillId="2" borderId="3" xfId="0" applyNumberFormat="1" applyFont="1" applyFill="1" applyBorder="1"/>
    <xf numFmtId="1" fontId="3" fillId="2" borderId="3" xfId="0" applyNumberFormat="1" applyFont="1" applyFill="1" applyBorder="1" applyAlignment="1">
      <alignment horizontal="center" vertical="center" wrapText="1"/>
    </xf>
    <xf numFmtId="1" fontId="4" fillId="2" borderId="3" xfId="0" applyNumberFormat="1" applyFont="1" applyFill="1" applyBorder="1" applyAlignment="1">
      <alignment horizontal="left" vertical="center" wrapText="1"/>
    </xf>
    <xf numFmtId="4" fontId="7" fillId="2" borderId="3" xfId="0" applyNumberFormat="1" applyFont="1" applyFill="1" applyBorder="1" applyAlignment="1">
      <alignment horizontal="right" vertical="top" wrapText="1"/>
    </xf>
    <xf numFmtId="1" fontId="4" fillId="2" borderId="3" xfId="0" applyNumberFormat="1" applyFont="1" applyFill="1" applyBorder="1" applyAlignment="1"/>
    <xf numFmtId="1" fontId="7" fillId="2" borderId="3" xfId="0" applyNumberFormat="1" applyFont="1" applyFill="1" applyBorder="1" applyAlignment="1"/>
    <xf numFmtId="4" fontId="4" fillId="2" borderId="0" xfId="0" applyNumberFormat="1" applyFont="1" applyFill="1" applyAlignment="1">
      <alignment horizontal="right" vertical="center"/>
    </xf>
    <xf numFmtId="0" fontId="3" fillId="2" borderId="0" xfId="0" applyFont="1" applyFill="1" applyAlignment="1">
      <alignment vertical="top"/>
    </xf>
    <xf numFmtId="0" fontId="18" fillId="2" borderId="0" xfId="0" applyFont="1" applyFill="1" applyAlignment="1">
      <alignment vertical="top"/>
    </xf>
    <xf numFmtId="0" fontId="21" fillId="2" borderId="0" xfId="0" applyFont="1" applyFill="1" applyAlignment="1">
      <alignment vertical="top"/>
    </xf>
    <xf numFmtId="0" fontId="22" fillId="2" borderId="0" xfId="0" applyFont="1" applyFill="1" applyAlignment="1">
      <alignment horizontal="left"/>
    </xf>
    <xf numFmtId="0" fontId="18" fillId="2" borderId="0" xfId="0" applyFont="1" applyFill="1" applyAlignment="1"/>
    <xf numFmtId="0" fontId="10" fillId="2" borderId="0" xfId="0" applyFont="1" applyFill="1" applyAlignment="1">
      <alignment horizontal="left" vertical="top"/>
    </xf>
    <xf numFmtId="0" fontId="28" fillId="2" borderId="0" xfId="0" applyNumberFormat="1" applyFont="1" applyFill="1" applyBorder="1" applyAlignment="1">
      <alignment horizontal="center" wrapText="1"/>
    </xf>
    <xf numFmtId="0" fontId="14" fillId="2" borderId="0" xfId="0" applyFont="1" applyFill="1" applyAlignment="1">
      <alignment vertical="top"/>
    </xf>
    <xf numFmtId="3" fontId="12" fillId="2" borderId="0" xfId="1" applyNumberFormat="1" applyFont="1" applyFill="1" applyBorder="1" applyAlignment="1">
      <alignment horizontal="right" vertical="center"/>
    </xf>
    <xf numFmtId="0" fontId="28" fillId="2" borderId="0" xfId="0" applyNumberFormat="1" applyFont="1" applyFill="1" applyBorder="1" applyAlignment="1">
      <alignment horizontal="center" vertical="top" wrapText="1"/>
    </xf>
    <xf numFmtId="3" fontId="7" fillId="2" borderId="3" xfId="0" applyNumberFormat="1" applyFont="1" applyFill="1" applyBorder="1" applyAlignment="1" applyProtection="1">
      <alignment horizontal="center" wrapText="1"/>
    </xf>
    <xf numFmtId="3" fontId="4" fillId="2" borderId="3" xfId="0" applyNumberFormat="1" applyFont="1" applyFill="1" applyBorder="1" applyAlignment="1">
      <alignment horizontal="center" vertical="top"/>
    </xf>
    <xf numFmtId="3" fontId="27" fillId="2" borderId="3" xfId="0" applyNumberFormat="1" applyFont="1" applyFill="1" applyBorder="1" applyAlignment="1">
      <alignment horizontal="center" vertical="top"/>
    </xf>
    <xf numFmtId="3" fontId="3" fillId="2" borderId="3" xfId="0" applyNumberFormat="1" applyFont="1" applyFill="1" applyBorder="1" applyAlignment="1">
      <alignment horizontal="center" vertical="top"/>
    </xf>
    <xf numFmtId="3" fontId="7" fillId="2" borderId="3" xfId="0" applyNumberFormat="1" applyFont="1" applyFill="1" applyBorder="1" applyAlignment="1">
      <alignment horizontal="center"/>
    </xf>
    <xf numFmtId="3" fontId="7" fillId="2" borderId="5" xfId="0" applyNumberFormat="1" applyFont="1" applyFill="1" applyBorder="1" applyAlignment="1">
      <alignment horizontal="center"/>
    </xf>
    <xf numFmtId="4" fontId="4" fillId="2" borderId="3" xfId="0" applyNumberFormat="1" applyFont="1" applyFill="1" applyBorder="1" applyAlignment="1">
      <alignment vertical="top"/>
    </xf>
    <xf numFmtId="4" fontId="27" fillId="2" borderId="3" xfId="0" applyNumberFormat="1" applyFont="1" applyFill="1" applyBorder="1" applyAlignment="1">
      <alignment vertical="top"/>
    </xf>
    <xf numFmtId="3" fontId="7" fillId="2" borderId="5" xfId="0" applyNumberFormat="1" applyFont="1" applyFill="1" applyBorder="1" applyAlignment="1" applyProtection="1">
      <alignment horizontal="center" wrapText="1"/>
    </xf>
    <xf numFmtId="3" fontId="29" fillId="2" borderId="5" xfId="0" applyNumberFormat="1" applyFont="1" applyFill="1" applyBorder="1" applyAlignment="1">
      <alignment horizontal="center" wrapText="1"/>
    </xf>
    <xf numFmtId="3" fontId="29" fillId="2" borderId="5" xfId="0" applyNumberFormat="1" applyFont="1" applyFill="1" applyBorder="1" applyAlignment="1">
      <alignment horizontal="center"/>
    </xf>
    <xf numFmtId="0" fontId="8" fillId="2" borderId="3" xfId="0" applyFont="1" applyFill="1" applyBorder="1" applyAlignment="1">
      <alignment horizontal="left"/>
    </xf>
    <xf numFmtId="0" fontId="7" fillId="2" borderId="3" xfId="0" applyNumberFormat="1" applyFont="1" applyFill="1" applyBorder="1" applyAlignment="1">
      <alignment wrapText="1"/>
    </xf>
    <xf numFmtId="0" fontId="4" fillId="2" borderId="3" xfId="0" applyNumberFormat="1" applyFont="1" applyFill="1" applyBorder="1" applyAlignment="1">
      <alignment vertical="top" wrapText="1"/>
    </xf>
    <xf numFmtId="4" fontId="3" fillId="2" borderId="5" xfId="0" applyNumberFormat="1" applyFont="1" applyFill="1" applyBorder="1" applyAlignment="1">
      <alignment horizontal="right" vertical="top" wrapText="1"/>
    </xf>
    <xf numFmtId="0" fontId="4" fillId="2" borderId="3" xfId="0" applyFont="1" applyFill="1" applyBorder="1" applyAlignment="1">
      <alignment vertical="top" wrapText="1"/>
    </xf>
    <xf numFmtId="0" fontId="3" fillId="2" borderId="3" xfId="0" applyNumberFormat="1" applyFont="1" applyFill="1" applyBorder="1" applyAlignment="1">
      <alignment horizontal="left" vertical="top" wrapText="1"/>
    </xf>
    <xf numFmtId="4" fontId="8" fillId="2" borderId="5" xfId="0" applyNumberFormat="1" applyFont="1" applyFill="1" applyBorder="1" applyAlignment="1">
      <alignment horizontal="right" wrapText="1"/>
    </xf>
    <xf numFmtId="3" fontId="8" fillId="2" borderId="5" xfId="0" applyNumberFormat="1" applyFont="1" applyFill="1" applyBorder="1" applyAlignment="1">
      <alignment horizontal="center" wrapText="1"/>
    </xf>
    <xf numFmtId="4" fontId="8" fillId="2" borderId="3" xfId="0" applyNumberFormat="1" applyFont="1" applyFill="1" applyBorder="1" applyAlignment="1">
      <alignment horizontal="right" wrapText="1"/>
    </xf>
    <xf numFmtId="0" fontId="3" fillId="2" borderId="3" xfId="0" applyFont="1" applyFill="1" applyBorder="1" applyAlignment="1">
      <alignment horizontal="left" vertical="center" wrapText="1"/>
    </xf>
    <xf numFmtId="4" fontId="4" fillId="2" borderId="3" xfId="1" applyNumberFormat="1" applyFont="1" applyFill="1" applyBorder="1" applyAlignment="1">
      <alignment horizontal="center" vertical="center"/>
    </xf>
    <xf numFmtId="3" fontId="3" fillId="2" borderId="3" xfId="0" applyNumberFormat="1" applyFont="1" applyFill="1" applyBorder="1" applyAlignment="1">
      <alignment horizontal="center" vertical="center" wrapText="1"/>
    </xf>
    <xf numFmtId="4" fontId="6" fillId="2" borderId="3" xfId="0" applyNumberFormat="1" applyFont="1" applyFill="1" applyBorder="1" applyAlignment="1" applyProtection="1">
      <alignment horizontal="center" vertical="center" wrapText="1"/>
    </xf>
    <xf numFmtId="0" fontId="3" fillId="2" borderId="3" xfId="0" applyNumberFormat="1" applyFont="1" applyFill="1" applyBorder="1" applyAlignment="1">
      <alignment vertical="top" wrapText="1"/>
    </xf>
    <xf numFmtId="0" fontId="3" fillId="2" borderId="3" xfId="0" applyFont="1" applyFill="1" applyBorder="1" applyAlignment="1">
      <alignment vertical="top" wrapText="1"/>
    </xf>
    <xf numFmtId="4" fontId="3" fillId="2" borderId="5" xfId="0" applyNumberFormat="1" applyFont="1" applyFill="1" applyBorder="1" applyAlignment="1">
      <alignment vertical="top" wrapText="1"/>
    </xf>
    <xf numFmtId="4" fontId="4" fillId="2" borderId="3" xfId="1" applyNumberFormat="1" applyFont="1" applyFill="1" applyBorder="1" applyAlignment="1">
      <alignment vertical="top"/>
    </xf>
    <xf numFmtId="4" fontId="3" fillId="2" borderId="3" xfId="0" applyNumberFormat="1" applyFont="1" applyFill="1" applyBorder="1" applyAlignment="1">
      <alignment vertical="top" wrapText="1"/>
    </xf>
    <xf numFmtId="4" fontId="28" fillId="2" borderId="3" xfId="0" applyNumberFormat="1" applyFont="1" applyFill="1" applyBorder="1" applyAlignment="1">
      <alignment vertical="center" wrapText="1"/>
    </xf>
    <xf numFmtId="4" fontId="4" fillId="2" borderId="3" xfId="1" applyNumberFormat="1" applyFont="1" applyFill="1" applyBorder="1" applyAlignment="1">
      <alignment vertical="center"/>
    </xf>
    <xf numFmtId="4" fontId="3" fillId="2" borderId="3" xfId="0" applyNumberFormat="1" applyFont="1" applyFill="1" applyBorder="1" applyAlignment="1">
      <alignment vertical="center" wrapText="1"/>
    </xf>
    <xf numFmtId="1" fontId="4" fillId="2" borderId="5" xfId="0" applyNumberFormat="1" applyFont="1" applyFill="1" applyBorder="1" applyAlignment="1">
      <alignment horizontal="left" vertical="top" wrapText="1"/>
    </xf>
    <xf numFmtId="4" fontId="0" fillId="2" borderId="0" xfId="0" applyNumberFormat="1" applyFill="1"/>
    <xf numFmtId="4" fontId="27" fillId="2" borderId="5" xfId="0" applyNumberFormat="1" applyFont="1" applyFill="1" applyBorder="1" applyAlignment="1">
      <alignment horizontal="right" vertical="top"/>
    </xf>
    <xf numFmtId="4" fontId="28" fillId="2" borderId="3" xfId="0" applyNumberFormat="1" applyFont="1" applyFill="1" applyBorder="1" applyAlignment="1">
      <alignment horizontal="right" vertical="center" wrapText="1"/>
    </xf>
    <xf numFmtId="4" fontId="3" fillId="2" borderId="5" xfId="0" applyNumberFormat="1" applyFont="1" applyFill="1" applyBorder="1" applyAlignment="1">
      <alignment horizontal="right" wrapText="1"/>
    </xf>
    <xf numFmtId="4" fontId="4" fillId="2" borderId="3" xfId="1" applyNumberFormat="1" applyFont="1" applyFill="1" applyBorder="1" applyAlignment="1">
      <alignment horizontal="right"/>
    </xf>
    <xf numFmtId="0" fontId="28" fillId="2" borderId="3" xfId="0" applyNumberFormat="1" applyFont="1" applyFill="1" applyBorder="1" applyAlignment="1">
      <alignment horizontal="left" vertical="center" wrapText="1"/>
    </xf>
    <xf numFmtId="4" fontId="28" fillId="2" borderId="3" xfId="0" applyNumberFormat="1" applyFont="1" applyFill="1" applyBorder="1" applyAlignment="1">
      <alignment horizontal="center" vertical="center" wrapText="1"/>
    </xf>
    <xf numFmtId="4" fontId="27" fillId="2" borderId="3" xfId="0" applyNumberFormat="1" applyFont="1" applyFill="1" applyBorder="1" applyAlignment="1">
      <alignment vertical="center" wrapText="1"/>
    </xf>
    <xf numFmtId="4" fontId="27" fillId="2" borderId="3" xfId="0" applyNumberFormat="1" applyFont="1" applyFill="1" applyBorder="1" applyAlignment="1">
      <alignment vertical="center"/>
    </xf>
    <xf numFmtId="4" fontId="27" fillId="2" borderId="3" xfId="0" applyNumberFormat="1" applyFont="1" applyFill="1" applyBorder="1" applyAlignment="1">
      <alignment horizontal="center" vertical="center"/>
    </xf>
    <xf numFmtId="4" fontId="16" fillId="2" borderId="0" xfId="1" applyNumberFormat="1" applyFont="1" applyFill="1" applyBorder="1" applyAlignment="1">
      <alignment horizontal="left" vertical="center"/>
    </xf>
    <xf numFmtId="4" fontId="39" fillId="2" borderId="0" xfId="0" applyNumberFormat="1" applyFont="1" applyFill="1"/>
    <xf numFmtId="4" fontId="27" fillId="2" borderId="5" xfId="0" applyNumberFormat="1" applyFont="1" applyFill="1" applyBorder="1" applyAlignment="1">
      <alignment horizontal="center" vertical="center"/>
    </xf>
    <xf numFmtId="4" fontId="28" fillId="2" borderId="5" xfId="0" applyNumberFormat="1" applyFont="1" applyFill="1" applyBorder="1" applyAlignment="1">
      <alignment horizontal="center" vertical="center" wrapText="1"/>
    </xf>
    <xf numFmtId="4" fontId="4" fillId="2" borderId="5" xfId="1" applyNumberFormat="1" applyFont="1" applyFill="1" applyBorder="1" applyAlignment="1">
      <alignment horizontal="right" vertical="top"/>
    </xf>
    <xf numFmtId="4" fontId="4" fillId="2" borderId="5" xfId="1" applyNumberFormat="1" applyFont="1" applyFill="1" applyBorder="1" applyAlignment="1">
      <alignment horizontal="center" vertical="center"/>
    </xf>
    <xf numFmtId="0" fontId="4" fillId="2" borderId="5" xfId="0" applyNumberFormat="1" applyFont="1" applyFill="1" applyBorder="1" applyAlignment="1"/>
    <xf numFmtId="4" fontId="7" fillId="2" borderId="5" xfId="0" applyNumberFormat="1" applyFont="1" applyFill="1" applyBorder="1" applyAlignment="1">
      <alignment horizontal="right" vertical="top" wrapText="1"/>
    </xf>
    <xf numFmtId="4" fontId="28" fillId="2" borderId="5" xfId="0" applyNumberFormat="1" applyFont="1" applyFill="1" applyBorder="1" applyAlignment="1">
      <alignment vertical="center" wrapText="1"/>
    </xf>
    <xf numFmtId="0" fontId="4" fillId="2" borderId="3" xfId="4" applyFont="1" applyFill="1" applyBorder="1" applyAlignment="1">
      <alignment horizontal="center" vertical="top" wrapText="1"/>
    </xf>
    <xf numFmtId="4" fontId="4" fillId="2" borderId="3" xfId="4" applyNumberFormat="1" applyFont="1" applyFill="1" applyBorder="1" applyAlignment="1" applyProtection="1">
      <alignment horizontal="right" vertical="top" wrapText="1"/>
    </xf>
    <xf numFmtId="4" fontId="4" fillId="2" borderId="3" xfId="4" applyNumberFormat="1" applyFont="1" applyFill="1" applyBorder="1" applyAlignment="1">
      <alignment horizontal="right" vertical="top"/>
    </xf>
    <xf numFmtId="3" fontId="4" fillId="2" borderId="3" xfId="4" applyNumberFormat="1" applyFont="1" applyFill="1" applyBorder="1" applyAlignment="1" applyProtection="1">
      <alignment horizontal="center" vertical="top" wrapText="1"/>
    </xf>
    <xf numFmtId="4" fontId="4" fillId="2" borderId="5" xfId="4" applyNumberFormat="1" applyFont="1" applyFill="1" applyBorder="1" applyAlignment="1" applyProtection="1">
      <alignment horizontal="right" vertical="top" wrapText="1"/>
    </xf>
    <xf numFmtId="0" fontId="7" fillId="2" borderId="3" xfId="0" applyNumberFormat="1" applyFont="1" applyFill="1" applyBorder="1" applyAlignment="1" applyProtection="1">
      <alignment horizontal="left"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3" fillId="2" borderId="5" xfId="0" applyNumberFormat="1" applyFont="1" applyFill="1" applyBorder="1" applyAlignment="1">
      <alignment horizontal="right" vertical="center"/>
    </xf>
    <xf numFmtId="4" fontId="27" fillId="2" borderId="5" xfId="0" applyNumberFormat="1" applyFont="1" applyFill="1" applyBorder="1" applyAlignment="1">
      <alignment horizontal="right" vertical="center" wrapText="1"/>
    </xf>
    <xf numFmtId="4" fontId="27" fillId="2" borderId="5" xfId="0" applyNumberFormat="1" applyFont="1" applyFill="1" applyBorder="1" applyAlignment="1">
      <alignment horizontal="right" vertical="center"/>
    </xf>
    <xf numFmtId="4" fontId="3" fillId="2" borderId="3" xfId="0" applyNumberFormat="1" applyFont="1" applyFill="1" applyBorder="1" applyAlignment="1">
      <alignment vertical="center"/>
    </xf>
    <xf numFmtId="3" fontId="27" fillId="2" borderId="3" xfId="0" applyNumberFormat="1" applyFont="1" applyFill="1" applyBorder="1" applyAlignment="1">
      <alignment horizontal="center" vertical="center"/>
    </xf>
    <xf numFmtId="0" fontId="4" fillId="2" borderId="3" xfId="4" applyFont="1" applyFill="1" applyBorder="1" applyAlignment="1">
      <alignment horizontal="left" vertical="top" wrapText="1"/>
    </xf>
    <xf numFmtId="0" fontId="27" fillId="2" borderId="3" xfId="0" applyFont="1" applyFill="1" applyBorder="1" applyAlignment="1">
      <alignment vertical="center"/>
    </xf>
    <xf numFmtId="4" fontId="3" fillId="2" borderId="0" xfId="0" applyNumberFormat="1" applyFont="1" applyFill="1" applyBorder="1" applyAlignment="1">
      <alignment horizontal="right" vertical="top" wrapText="1"/>
    </xf>
    <xf numFmtId="0" fontId="11" fillId="2" borderId="3" xfId="1" applyFont="1" applyFill="1" applyBorder="1" applyAlignment="1">
      <alignment horizontal="left" vertical="center"/>
    </xf>
    <xf numFmtId="3" fontId="27" fillId="2" borderId="3" xfId="0" applyNumberFormat="1" applyFont="1" applyFill="1" applyBorder="1" applyAlignment="1">
      <alignment horizontal="center"/>
    </xf>
    <xf numFmtId="0" fontId="28" fillId="2" borderId="3" xfId="0" applyFont="1" applyFill="1" applyBorder="1" applyAlignment="1">
      <alignment horizontal="left" vertical="top"/>
    </xf>
    <xf numFmtId="4" fontId="26" fillId="2" borderId="3" xfId="0" applyNumberFormat="1" applyFont="1" applyFill="1" applyBorder="1" applyAlignment="1">
      <alignment horizontal="right" vertical="top"/>
    </xf>
    <xf numFmtId="4" fontId="26" fillId="2" borderId="5" xfId="0" applyNumberFormat="1" applyFont="1" applyFill="1" applyBorder="1" applyAlignment="1">
      <alignment horizontal="right" vertical="top"/>
    </xf>
    <xf numFmtId="1" fontId="4" fillId="2" borderId="5" xfId="0" applyNumberFormat="1" applyFont="1" applyFill="1" applyBorder="1" applyAlignment="1">
      <alignment horizontal="left" vertical="center" wrapText="1"/>
    </xf>
    <xf numFmtId="0" fontId="6" fillId="2" borderId="3" xfId="0" applyNumberFormat="1" applyFont="1" applyFill="1" applyBorder="1" applyAlignment="1" applyProtection="1">
      <alignment horizontal="center" vertical="top" wrapText="1"/>
    </xf>
    <xf numFmtId="0" fontId="6" fillId="2" borderId="5" xfId="0" applyNumberFormat="1" applyFont="1" applyFill="1" applyBorder="1" applyAlignment="1" applyProtection="1">
      <alignment horizontal="left" vertical="top" wrapText="1"/>
    </xf>
    <xf numFmtId="3" fontId="28" fillId="2" borderId="3"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xf>
    <xf numFmtId="3" fontId="7" fillId="2" borderId="5" xfId="0" applyNumberFormat="1" applyFont="1" applyFill="1" applyBorder="1" applyAlignment="1">
      <alignment horizontal="center" wrapText="1"/>
    </xf>
    <xf numFmtId="0" fontId="7" fillId="2" borderId="3" xfId="0" applyNumberFormat="1" applyFont="1" applyFill="1" applyBorder="1" applyAlignment="1" applyProtection="1">
      <alignment horizontal="center" wrapText="1"/>
    </xf>
    <xf numFmtId="3" fontId="4" fillId="2" borderId="3" xfId="0" applyNumberFormat="1" applyFont="1" applyFill="1" applyBorder="1" applyAlignment="1" applyProtection="1">
      <alignment horizontal="center" vertical="top" wrapText="1"/>
    </xf>
    <xf numFmtId="4" fontId="4" fillId="2" borderId="3" xfId="0" applyNumberFormat="1" applyFont="1" applyFill="1" applyBorder="1" applyAlignment="1" applyProtection="1">
      <alignment horizontal="right" vertical="top" wrapText="1"/>
    </xf>
    <xf numFmtId="4" fontId="4" fillId="2" borderId="5" xfId="0" applyNumberFormat="1" applyFont="1" applyFill="1" applyBorder="1" applyAlignment="1" applyProtection="1">
      <alignment horizontal="right" vertical="top" wrapText="1"/>
    </xf>
    <xf numFmtId="4" fontId="7" fillId="2" borderId="3" xfId="0" applyNumberFormat="1" applyFont="1" applyFill="1" applyBorder="1" applyAlignment="1" applyProtection="1">
      <alignment horizontal="right" vertical="top" wrapText="1"/>
    </xf>
    <xf numFmtId="4" fontId="7" fillId="2" borderId="5" xfId="0" applyNumberFormat="1" applyFont="1" applyFill="1" applyBorder="1" applyAlignment="1" applyProtection="1">
      <alignment horizontal="right" vertical="top" wrapText="1"/>
    </xf>
    <xf numFmtId="0" fontId="3" fillId="2" borderId="3" xfId="0" applyFont="1" applyFill="1" applyBorder="1" applyAlignment="1">
      <alignment horizontal="center" vertical="center" wrapText="1"/>
    </xf>
    <xf numFmtId="4" fontId="4" fillId="2" borderId="3" xfId="0" applyNumberFormat="1" applyFont="1" applyFill="1" applyBorder="1" applyAlignment="1">
      <alignment horizontal="right" vertical="center"/>
    </xf>
    <xf numFmtId="3" fontId="4" fillId="2" borderId="3" xfId="0" applyNumberFormat="1" applyFont="1" applyFill="1" applyBorder="1" applyAlignment="1">
      <alignment horizontal="center" vertical="center"/>
    </xf>
    <xf numFmtId="4" fontId="4" fillId="2" borderId="5" xfId="0" applyNumberFormat="1" applyFont="1" applyFill="1" applyBorder="1" applyAlignment="1">
      <alignment horizontal="right" vertical="center"/>
    </xf>
    <xf numFmtId="0" fontId="4" fillId="2" borderId="0" xfId="0" applyNumberFormat="1" applyFont="1" applyFill="1" applyBorder="1" applyAlignment="1">
      <alignment vertical="center"/>
    </xf>
    <xf numFmtId="4" fontId="4" fillId="2" borderId="5" xfId="4" applyNumberFormat="1" applyFont="1" applyFill="1" applyBorder="1" applyAlignment="1">
      <alignment horizontal="right" vertical="top" wrapText="1"/>
    </xf>
    <xf numFmtId="4" fontId="4" fillId="2" borderId="3" xfId="0" applyNumberFormat="1" applyFont="1" applyFill="1" applyBorder="1" applyAlignment="1">
      <alignment vertical="center"/>
    </xf>
    <xf numFmtId="0" fontId="4" fillId="2" borderId="0" xfId="4" applyNumberFormat="1" applyFont="1" applyFill="1" applyBorder="1" applyAlignment="1"/>
    <xf numFmtId="0" fontId="4" fillId="2" borderId="3" xfId="4" applyNumberFormat="1" applyFont="1" applyFill="1" applyBorder="1" applyAlignment="1"/>
    <xf numFmtId="0" fontId="3" fillId="2" borderId="6" xfId="0" applyFont="1" applyFill="1" applyBorder="1" applyAlignment="1">
      <alignment horizontal="left" vertical="top" wrapText="1"/>
    </xf>
    <xf numFmtId="0" fontId="6" fillId="2" borderId="3" xfId="0" applyNumberFormat="1" applyFont="1" applyFill="1" applyBorder="1" applyAlignment="1" applyProtection="1">
      <alignment horizontal="center" vertical="center" wrapText="1"/>
    </xf>
    <xf numFmtId="0" fontId="28" fillId="2" borderId="3" xfId="0" applyFont="1" applyFill="1" applyBorder="1" applyAlignment="1">
      <alignment horizontal="left" vertical="center" wrapText="1"/>
    </xf>
    <xf numFmtId="4" fontId="28" fillId="2" borderId="3" xfId="0" applyNumberFormat="1" applyFont="1" applyFill="1" applyBorder="1" applyAlignment="1">
      <alignment horizontal="right" vertical="top" wrapText="1"/>
    </xf>
    <xf numFmtId="4" fontId="6" fillId="2" borderId="3" xfId="0" applyNumberFormat="1" applyFont="1" applyFill="1" applyBorder="1" applyAlignment="1" applyProtection="1">
      <alignment horizontal="right" vertical="top" wrapText="1"/>
    </xf>
    <xf numFmtId="3" fontId="6" fillId="2" borderId="3" xfId="0" applyNumberFormat="1" applyFont="1" applyFill="1" applyBorder="1" applyAlignment="1" applyProtection="1">
      <alignment horizontal="center" vertical="top" wrapText="1"/>
    </xf>
    <xf numFmtId="4" fontId="6" fillId="2" borderId="5" xfId="0" applyNumberFormat="1" applyFont="1" applyFill="1" applyBorder="1" applyAlignment="1">
      <alignment horizontal="center" vertical="center" wrapText="1"/>
    </xf>
    <xf numFmtId="4" fontId="3" fillId="2" borderId="3" xfId="0" applyNumberFormat="1" applyFont="1" applyFill="1" applyBorder="1" applyAlignment="1">
      <alignment horizontal="right"/>
    </xf>
    <xf numFmtId="3" fontId="3" fillId="2" borderId="3" xfId="0" applyNumberFormat="1" applyFont="1" applyFill="1" applyBorder="1" applyAlignment="1">
      <alignment horizontal="center"/>
    </xf>
    <xf numFmtId="4" fontId="3" fillId="2" borderId="5" xfId="0" applyNumberFormat="1" applyFont="1" applyFill="1" applyBorder="1" applyAlignment="1">
      <alignment horizontal="right"/>
    </xf>
    <xf numFmtId="0" fontId="3" fillId="2" borderId="7" xfId="0" applyFont="1" applyFill="1" applyBorder="1" applyAlignment="1">
      <alignment horizontal="left" vertical="top" wrapText="1"/>
    </xf>
    <xf numFmtId="4" fontId="7" fillId="2" borderId="3" xfId="1" applyNumberFormat="1" applyFont="1" applyFill="1" applyBorder="1" applyAlignment="1">
      <alignment horizontal="right"/>
    </xf>
    <xf numFmtId="3" fontId="7" fillId="2" borderId="3" xfId="1" applyNumberFormat="1" applyFont="1" applyFill="1" applyBorder="1" applyAlignment="1">
      <alignment horizontal="center"/>
    </xf>
    <xf numFmtId="3" fontId="11" fillId="2" borderId="0" xfId="1" applyNumberFormat="1" applyFont="1" applyFill="1" applyBorder="1" applyAlignment="1">
      <alignment horizontal="left" vertical="center"/>
    </xf>
    <xf numFmtId="0" fontId="7" fillId="2" borderId="17" xfId="0" applyNumberFormat="1" applyFont="1" applyFill="1" applyBorder="1" applyAlignment="1">
      <alignment horizontal="center"/>
    </xf>
    <xf numFmtId="0" fontId="3" fillId="2" borderId="5" xfId="0" applyFont="1" applyFill="1" applyBorder="1" applyAlignment="1">
      <alignment horizontal="center" vertical="center" wrapText="1"/>
    </xf>
    <xf numFmtId="0" fontId="4" fillId="2" borderId="3" xfId="0" applyFont="1" applyFill="1" applyBorder="1" applyAlignment="1">
      <alignment vertical="center" wrapText="1"/>
    </xf>
    <xf numFmtId="3" fontId="4" fillId="2" borderId="3" xfId="1" applyNumberFormat="1" applyFont="1" applyFill="1" applyBorder="1" applyAlignment="1">
      <alignment horizontal="center" vertical="top"/>
    </xf>
    <xf numFmtId="3" fontId="7" fillId="2" borderId="3" xfId="1" applyNumberFormat="1" applyFont="1" applyFill="1" applyBorder="1" applyAlignment="1">
      <alignment horizontal="center" vertical="top"/>
    </xf>
    <xf numFmtId="4" fontId="7" fillId="2" borderId="3" xfId="1" applyNumberFormat="1" applyFont="1" applyFill="1" applyBorder="1" applyAlignment="1">
      <alignment horizontal="right" vertical="top"/>
    </xf>
    <xf numFmtId="4" fontId="7" fillId="2" borderId="5" xfId="1" applyNumberFormat="1" applyFont="1" applyFill="1" applyBorder="1" applyAlignment="1">
      <alignment horizontal="right" vertical="top"/>
    </xf>
    <xf numFmtId="4" fontId="4" fillId="2" borderId="16" xfId="1" applyNumberFormat="1" applyFont="1" applyFill="1" applyBorder="1" applyAlignment="1">
      <alignment horizontal="right" vertical="top"/>
    </xf>
    <xf numFmtId="4" fontId="3" fillId="2" borderId="16" xfId="0" applyNumberFormat="1" applyFont="1" applyFill="1" applyBorder="1" applyAlignment="1">
      <alignment horizontal="right" vertical="top"/>
    </xf>
    <xf numFmtId="3" fontId="29" fillId="2" borderId="3" xfId="0" applyNumberFormat="1" applyFont="1" applyFill="1" applyBorder="1" applyAlignment="1">
      <alignment horizontal="center" wrapText="1"/>
    </xf>
    <xf numFmtId="3" fontId="29" fillId="2" borderId="3" xfId="0" applyNumberFormat="1" applyFont="1" applyFill="1" applyBorder="1" applyAlignment="1">
      <alignment horizontal="center"/>
    </xf>
    <xf numFmtId="0" fontId="7" fillId="2" borderId="6" xfId="0" applyNumberFormat="1" applyFont="1" applyFill="1" applyBorder="1" applyAlignment="1">
      <alignment horizontal="left"/>
    </xf>
    <xf numFmtId="0" fontId="28" fillId="2" borderId="3" xfId="0" applyFont="1" applyFill="1" applyBorder="1" applyAlignment="1">
      <alignment horizontal="center" wrapText="1"/>
    </xf>
    <xf numFmtId="4" fontId="4" fillId="2" borderId="3" xfId="0" applyNumberFormat="1" applyFont="1" applyFill="1" applyBorder="1" applyAlignment="1">
      <alignment vertical="top" wrapText="1"/>
    </xf>
    <xf numFmtId="0" fontId="7" fillId="2" borderId="16" xfId="0" applyNumberFormat="1" applyFont="1" applyFill="1" applyBorder="1" applyAlignment="1">
      <alignment horizontal="left"/>
    </xf>
    <xf numFmtId="0" fontId="4" fillId="2" borderId="9" xfId="4" applyFont="1" applyFill="1" applyBorder="1" applyAlignment="1">
      <alignment horizontal="left" vertical="top" wrapText="1"/>
    </xf>
    <xf numFmtId="0" fontId="38" fillId="2" borderId="3" xfId="0" applyNumberFormat="1" applyFont="1" applyFill="1" applyBorder="1" applyAlignment="1" applyProtection="1">
      <alignment horizontal="left" vertical="top" wrapText="1"/>
    </xf>
    <xf numFmtId="0" fontId="38" fillId="2" borderId="0" xfId="0" applyNumberFormat="1" applyFont="1" applyFill="1" applyBorder="1" applyAlignment="1">
      <alignment vertical="top"/>
    </xf>
    <xf numFmtId="0" fontId="38" fillId="2" borderId="3" xfId="0" applyFont="1" applyFill="1" applyBorder="1" applyAlignment="1">
      <alignment horizontal="center" vertical="top"/>
    </xf>
    <xf numFmtId="0" fontId="27" fillId="2" borderId="3" xfId="0" applyFont="1" applyFill="1" applyBorder="1" applyAlignment="1">
      <alignment vertical="center" wrapText="1"/>
    </xf>
    <xf numFmtId="4" fontId="4" fillId="2" borderId="3" xfId="1" applyNumberFormat="1" applyFont="1" applyFill="1" applyBorder="1" applyAlignment="1">
      <alignment horizontal="right" vertical="top" wrapText="1"/>
    </xf>
    <xf numFmtId="3" fontId="4" fillId="2" borderId="3" xfId="1" applyNumberFormat="1" applyFont="1" applyFill="1" applyBorder="1" applyAlignment="1">
      <alignment horizontal="center" vertical="top" wrapText="1"/>
    </xf>
    <xf numFmtId="4" fontId="4" fillId="2" borderId="5" xfId="1" applyNumberFormat="1" applyFont="1" applyFill="1" applyBorder="1" applyAlignment="1">
      <alignment horizontal="right" vertical="top" wrapText="1"/>
    </xf>
    <xf numFmtId="0" fontId="27" fillId="2" borderId="6" xfId="0" applyFont="1" applyFill="1" applyBorder="1" applyAlignment="1">
      <alignment vertical="center" wrapText="1"/>
    </xf>
    <xf numFmtId="4" fontId="4" fillId="2" borderId="5" xfId="0" applyNumberFormat="1" applyFont="1" applyFill="1" applyBorder="1" applyAlignment="1">
      <alignment horizontal="right"/>
    </xf>
    <xf numFmtId="0" fontId="8" fillId="2" borderId="5" xfId="0" applyFont="1" applyFill="1" applyBorder="1" applyAlignment="1">
      <alignment horizontal="left"/>
    </xf>
    <xf numFmtId="0" fontId="3" fillId="2" borderId="3" xfId="0" applyFont="1" applyFill="1" applyBorder="1" applyAlignment="1">
      <alignment horizontal="left"/>
    </xf>
    <xf numFmtId="4" fontId="8" fillId="2" borderId="5" xfId="0" applyNumberFormat="1" applyFont="1" applyFill="1" applyBorder="1" applyAlignment="1">
      <alignment horizontal="right"/>
    </xf>
    <xf numFmtId="3" fontId="8" fillId="2" borderId="5" xfId="0" applyNumberFormat="1" applyFont="1" applyFill="1" applyBorder="1" applyAlignment="1">
      <alignment horizontal="center"/>
    </xf>
    <xf numFmtId="4" fontId="8" fillId="2" borderId="3" xfId="0" applyNumberFormat="1" applyFont="1" applyFill="1" applyBorder="1" applyAlignment="1">
      <alignment horizontal="right"/>
    </xf>
    <xf numFmtId="0" fontId="4" fillId="2" borderId="3" xfId="0" applyFont="1" applyFill="1" applyBorder="1" applyAlignment="1">
      <alignment horizontal="center"/>
    </xf>
    <xf numFmtId="0" fontId="4" fillId="2" borderId="3" xfId="0" applyFont="1" applyFill="1" applyBorder="1" applyAlignment="1">
      <alignment horizontal="left" vertical="top"/>
    </xf>
    <xf numFmtId="4" fontId="3" fillId="2" borderId="5" xfId="0" applyNumberFormat="1" applyFont="1" applyFill="1" applyBorder="1" applyAlignment="1" applyProtection="1">
      <alignment horizontal="right" vertical="top"/>
      <protection hidden="1"/>
    </xf>
    <xf numFmtId="0" fontId="3" fillId="2" borderId="0" xfId="0" applyFont="1" applyFill="1" applyAlignment="1">
      <alignment horizontal="left"/>
    </xf>
    <xf numFmtId="0" fontId="3" fillId="2" borderId="3" xfId="0" applyFont="1" applyFill="1" applyBorder="1" applyAlignment="1">
      <alignment horizontal="left" vertical="top"/>
    </xf>
    <xf numFmtId="0" fontId="4" fillId="2" borderId="0" xfId="0" applyFont="1" applyFill="1" applyAlignment="1">
      <alignment vertical="top"/>
    </xf>
    <xf numFmtId="0" fontId="30" fillId="2" borderId="0" xfId="0" applyFont="1" applyFill="1" applyAlignment="1">
      <alignment vertical="top"/>
    </xf>
    <xf numFmtId="0" fontId="3" fillId="2" borderId="3" xfId="0" applyFont="1" applyFill="1" applyBorder="1" applyAlignment="1">
      <alignment horizontal="center"/>
    </xf>
    <xf numFmtId="0" fontId="31" fillId="2" borderId="0" xfId="0" applyFont="1" applyFill="1" applyAlignment="1">
      <alignment vertical="top"/>
    </xf>
    <xf numFmtId="0" fontId="7" fillId="2" borderId="5" xfId="0" applyNumberFormat="1" applyFont="1" applyFill="1" applyBorder="1" applyAlignment="1"/>
    <xf numFmtId="3" fontId="8" fillId="2" borderId="3" xfId="0" applyNumberFormat="1" applyFont="1" applyFill="1" applyBorder="1" applyAlignment="1">
      <alignment horizontal="center"/>
    </xf>
    <xf numFmtId="0" fontId="7" fillId="2" borderId="9" xfId="0" applyNumberFormat="1" applyFont="1" applyFill="1" applyBorder="1" applyAlignment="1">
      <alignment horizontal="left"/>
    </xf>
    <xf numFmtId="0" fontId="27" fillId="2" borderId="3" xfId="0" applyNumberFormat="1" applyFont="1" applyFill="1" applyBorder="1" applyAlignment="1" applyProtection="1">
      <alignment horizontal="left" vertical="top" wrapText="1" readingOrder="1"/>
    </xf>
    <xf numFmtId="4" fontId="13" fillId="2" borderId="3" xfId="0" applyNumberFormat="1" applyFont="1" applyFill="1" applyBorder="1" applyAlignment="1">
      <alignment horizontal="right" vertical="top"/>
    </xf>
    <xf numFmtId="0" fontId="7" fillId="2" borderId="3" xfId="0" applyNumberFormat="1" applyFont="1" applyFill="1" applyBorder="1" applyAlignment="1">
      <alignment horizontal="left"/>
    </xf>
    <xf numFmtId="0" fontId="4" fillId="2" borderId="3" xfId="0" applyNumberFormat="1" applyFont="1" applyFill="1" applyBorder="1" applyAlignment="1"/>
    <xf numFmtId="3" fontId="7" fillId="2" borderId="3" xfId="0" applyNumberFormat="1" applyFont="1" applyFill="1" applyBorder="1" applyAlignment="1">
      <alignment horizontal="center" vertical="top"/>
    </xf>
    <xf numFmtId="0" fontId="3" fillId="2" borderId="5" xfId="0" applyFont="1" applyFill="1" applyBorder="1" applyAlignment="1">
      <alignment horizontal="center" vertical="top" wrapText="1"/>
    </xf>
    <xf numFmtId="4" fontId="4" fillId="2" borderId="3" xfId="1" applyNumberFormat="1" applyFont="1" applyFill="1" applyBorder="1" applyAlignment="1">
      <alignment horizontal="right" vertical="center"/>
    </xf>
    <xf numFmtId="0" fontId="7" fillId="2" borderId="5" xfId="0" applyNumberFormat="1" applyFont="1" applyFill="1" applyBorder="1" applyAlignment="1">
      <alignment horizontal="left"/>
    </xf>
    <xf numFmtId="4" fontId="7" fillId="2" borderId="0" xfId="0" applyNumberFormat="1" applyFont="1" applyFill="1" applyBorder="1" applyAlignment="1">
      <alignment horizontal="right"/>
    </xf>
    <xf numFmtId="0" fontId="4" fillId="2" borderId="8" xfId="0" applyFont="1" applyFill="1" applyBorder="1" applyAlignment="1">
      <alignment wrapText="1"/>
    </xf>
    <xf numFmtId="3" fontId="4" fillId="2" borderId="3" xfId="0" applyNumberFormat="1" applyFont="1" applyFill="1" applyBorder="1" applyAlignment="1">
      <alignment horizontal="center"/>
    </xf>
    <xf numFmtId="0" fontId="4" fillId="2" borderId="3" xfId="0" applyFont="1" applyFill="1" applyBorder="1" applyAlignment="1">
      <alignment wrapText="1"/>
    </xf>
    <xf numFmtId="0" fontId="4" fillId="2" borderId="11" xfId="0" applyFont="1" applyFill="1" applyBorder="1" applyAlignment="1">
      <alignment vertical="top" wrapText="1"/>
    </xf>
    <xf numFmtId="0" fontId="4" fillId="2" borderId="9" xfId="0" applyFont="1" applyFill="1" applyBorder="1" applyAlignment="1">
      <alignment wrapText="1"/>
    </xf>
    <xf numFmtId="0" fontId="4" fillId="2" borderId="0" xfId="0" applyFont="1" applyFill="1" applyBorder="1" applyAlignment="1">
      <alignment wrapText="1"/>
    </xf>
    <xf numFmtId="0" fontId="4" fillId="2" borderId="8" xfId="0" applyFont="1" applyFill="1" applyBorder="1" applyAlignment="1">
      <alignment vertical="top" wrapText="1"/>
    </xf>
    <xf numFmtId="0" fontId="4" fillId="2" borderId="0" xfId="0" applyFont="1" applyFill="1" applyBorder="1" applyAlignment="1">
      <alignment vertical="top" wrapText="1"/>
    </xf>
    <xf numFmtId="0" fontId="4" fillId="2" borderId="9" xfId="0" applyFont="1" applyFill="1" applyBorder="1" applyAlignment="1">
      <alignment vertical="top" wrapText="1"/>
    </xf>
    <xf numFmtId="0" fontId="3" fillId="2" borderId="13" xfId="0" applyFont="1" applyFill="1" applyBorder="1" applyAlignment="1">
      <alignment horizontal="left" wrapText="1"/>
    </xf>
    <xf numFmtId="4" fontId="4" fillId="2" borderId="5" xfId="4" applyNumberFormat="1" applyFont="1" applyFill="1" applyBorder="1" applyAlignment="1">
      <alignment horizontal="right" vertical="top"/>
    </xf>
    <xf numFmtId="3" fontId="4" fillId="2" borderId="5" xfId="4" applyNumberFormat="1" applyFont="1" applyFill="1" applyBorder="1" applyAlignment="1" applyProtection="1">
      <alignment horizontal="center" vertical="top" wrapText="1"/>
    </xf>
    <xf numFmtId="0" fontId="8" fillId="2" borderId="13" xfId="0" applyFont="1" applyFill="1" applyBorder="1" applyAlignment="1">
      <alignment horizontal="center" wrapText="1"/>
    </xf>
    <xf numFmtId="0" fontId="8" fillId="2" borderId="13" xfId="0" applyFont="1" applyFill="1" applyBorder="1" applyAlignment="1">
      <alignment horizontal="left" wrapText="1"/>
    </xf>
    <xf numFmtId="4" fontId="20" fillId="2" borderId="3" xfId="0" applyNumberFormat="1" applyFont="1" applyFill="1" applyBorder="1" applyAlignment="1">
      <alignment horizontal="right" vertical="top"/>
    </xf>
    <xf numFmtId="0" fontId="27" fillId="2" borderId="3" xfId="0" applyNumberFormat="1" applyFont="1" applyFill="1" applyBorder="1" applyAlignment="1" applyProtection="1">
      <alignment horizontal="left" vertical="top" wrapText="1"/>
    </xf>
    <xf numFmtId="0" fontId="7" fillId="2" borderId="13" xfId="0" applyNumberFormat="1" applyFont="1" applyFill="1" applyBorder="1" applyAlignment="1">
      <alignment horizontal="left"/>
    </xf>
    <xf numFmtId="3" fontId="0" fillId="2" borderId="3" xfId="0" applyNumberFormat="1" applyFill="1" applyBorder="1" applyAlignment="1">
      <alignment horizontal="center"/>
    </xf>
    <xf numFmtId="4" fontId="0" fillId="2" borderId="3" xfId="0" applyNumberFormat="1" applyFill="1" applyBorder="1" applyAlignment="1">
      <alignment horizontal="right"/>
    </xf>
    <xf numFmtId="4" fontId="0" fillId="2" borderId="5" xfId="0" applyNumberFormat="1" applyFill="1" applyBorder="1" applyAlignment="1">
      <alignment horizontal="right"/>
    </xf>
    <xf numFmtId="0" fontId="3" fillId="2" borderId="5" xfId="0" applyFont="1" applyFill="1" applyBorder="1" applyAlignment="1">
      <alignment horizontal="left" vertical="top" wrapText="1"/>
    </xf>
    <xf numFmtId="0" fontId="8" fillId="2" borderId="33" xfId="0" applyFont="1" applyFill="1" applyBorder="1" applyAlignment="1">
      <alignment horizontal="left"/>
    </xf>
    <xf numFmtId="4" fontId="8" fillId="2" borderId="4" xfId="0" applyNumberFormat="1" applyFont="1" applyFill="1" applyBorder="1" applyAlignment="1">
      <alignment horizontal="right"/>
    </xf>
    <xf numFmtId="3" fontId="8" fillId="2" borderId="4" xfId="0" applyNumberFormat="1" applyFont="1" applyFill="1" applyBorder="1" applyAlignment="1">
      <alignment horizontal="center"/>
    </xf>
    <xf numFmtId="0" fontId="3" fillId="2" borderId="33" xfId="0" applyFont="1" applyFill="1" applyBorder="1" applyAlignment="1">
      <alignment horizontal="center" vertical="top" wrapText="1"/>
    </xf>
    <xf numFmtId="0" fontId="3" fillId="2" borderId="1" xfId="0" applyFont="1" applyFill="1" applyBorder="1" applyAlignment="1">
      <alignment vertical="top" wrapText="1"/>
    </xf>
    <xf numFmtId="4" fontId="3" fillId="2" borderId="4" xfId="0" applyNumberFormat="1" applyFont="1" applyFill="1" applyBorder="1" applyAlignment="1">
      <alignment horizontal="right" vertical="top"/>
    </xf>
    <xf numFmtId="0" fontId="3" fillId="2" borderId="2" xfId="0" applyFont="1" applyFill="1" applyBorder="1" applyAlignment="1">
      <alignment vertical="top" wrapText="1"/>
    </xf>
    <xf numFmtId="4" fontId="3" fillId="2" borderId="10" xfId="0" applyNumberFormat="1" applyFont="1" applyFill="1" applyBorder="1" applyAlignment="1">
      <alignment horizontal="right" vertical="top"/>
    </xf>
    <xf numFmtId="0" fontId="3" fillId="2" borderId="34" xfId="0" applyFont="1" applyFill="1" applyBorder="1" applyAlignment="1">
      <alignment horizontal="center" vertical="top" wrapText="1"/>
    </xf>
    <xf numFmtId="4" fontId="23" fillId="2" borderId="3" xfId="0" applyNumberFormat="1" applyFont="1" applyFill="1" applyBorder="1" applyAlignment="1">
      <alignment horizontal="right" vertical="top"/>
    </xf>
    <xf numFmtId="3" fontId="23" fillId="2" borderId="3" xfId="0" applyNumberFormat="1" applyFont="1" applyFill="1" applyBorder="1" applyAlignment="1">
      <alignment horizontal="center" vertical="top"/>
    </xf>
    <xf numFmtId="0" fontId="3" fillId="2" borderId="4" xfId="0" applyFont="1" applyFill="1" applyBorder="1" applyAlignment="1">
      <alignment vertical="top" wrapText="1"/>
    </xf>
    <xf numFmtId="4" fontId="23" fillId="2" borderId="5" xfId="0" applyNumberFormat="1" applyFont="1" applyFill="1" applyBorder="1" applyAlignment="1">
      <alignment horizontal="right" vertical="top"/>
    </xf>
    <xf numFmtId="4" fontId="9" fillId="2" borderId="3" xfId="0" applyNumberFormat="1" applyFont="1" applyFill="1" applyBorder="1" applyAlignment="1">
      <alignment horizontal="right" vertical="top"/>
    </xf>
    <xf numFmtId="0" fontId="4" fillId="2" borderId="1" xfId="0" applyFont="1" applyFill="1" applyBorder="1" applyAlignment="1">
      <alignment vertical="top" wrapText="1"/>
    </xf>
    <xf numFmtId="3" fontId="7" fillId="2" borderId="3" xfId="0" applyNumberFormat="1" applyFont="1" applyFill="1" applyBorder="1" applyAlignment="1">
      <alignment horizontal="center" wrapText="1"/>
    </xf>
    <xf numFmtId="0" fontId="29" fillId="2" borderId="3" xfId="0" applyNumberFormat="1" applyFont="1" applyFill="1" applyBorder="1" applyAlignment="1" applyProtection="1">
      <alignment horizontal="left"/>
    </xf>
    <xf numFmtId="1" fontId="4" fillId="2" borderId="3" xfId="0" applyNumberFormat="1" applyFont="1" applyFill="1" applyBorder="1" applyAlignment="1">
      <alignment horizontal="center" vertical="top" wrapText="1"/>
    </xf>
    <xf numFmtId="4" fontId="13" fillId="2" borderId="3" xfId="0" applyNumberFormat="1" applyFont="1" applyFill="1" applyBorder="1" applyAlignment="1">
      <alignment horizontal="right"/>
    </xf>
    <xf numFmtId="0" fontId="4" fillId="2" borderId="3" xfId="0" applyNumberFormat="1" applyFont="1" applyFill="1" applyBorder="1" applyAlignment="1">
      <alignment horizontal="center" vertical="top"/>
    </xf>
    <xf numFmtId="0" fontId="28" fillId="2" borderId="3" xfId="0" applyFont="1" applyFill="1" applyBorder="1" applyAlignment="1">
      <alignment horizontal="center" vertical="top"/>
    </xf>
    <xf numFmtId="0" fontId="3" fillId="2" borderId="0" xfId="0" applyFont="1" applyFill="1" applyBorder="1" applyAlignment="1">
      <alignment vertical="center" wrapText="1"/>
    </xf>
    <xf numFmtId="0" fontId="7" fillId="2" borderId="8" xfId="0" applyNumberFormat="1" applyFont="1" applyFill="1" applyBorder="1" applyAlignment="1">
      <alignment horizontal="left"/>
    </xf>
    <xf numFmtId="0" fontId="3" fillId="2" borderId="3" xfId="0" applyFont="1" applyFill="1" applyBorder="1" applyAlignment="1">
      <alignment horizontal="center" vertical="center"/>
    </xf>
    <xf numFmtId="4" fontId="4" fillId="2" borderId="3" xfId="0" applyNumberFormat="1" applyFont="1" applyFill="1" applyBorder="1" applyAlignment="1">
      <alignment vertical="center" wrapText="1"/>
    </xf>
    <xf numFmtId="4" fontId="4" fillId="2" borderId="5" xfId="0" applyNumberFormat="1" applyFont="1" applyFill="1" applyBorder="1" applyAlignment="1"/>
    <xf numFmtId="4" fontId="19" fillId="2" borderId="3" xfId="0" applyNumberFormat="1" applyFont="1" applyFill="1" applyBorder="1" applyAlignment="1"/>
    <xf numFmtId="3" fontId="20" fillId="2" borderId="3" xfId="0" applyNumberFormat="1" applyFont="1" applyFill="1" applyBorder="1" applyAlignment="1">
      <alignment horizontal="center"/>
    </xf>
    <xf numFmtId="4" fontId="20" fillId="2" borderId="3" xfId="0" applyNumberFormat="1" applyFont="1" applyFill="1" applyBorder="1" applyAlignment="1"/>
    <xf numFmtId="4" fontId="4" fillId="2" borderId="3" xfId="0" applyNumberFormat="1" applyFont="1" applyFill="1" applyBorder="1" applyAlignment="1"/>
    <xf numFmtId="4" fontId="20" fillId="2" borderId="5" xfId="0" applyNumberFormat="1" applyFont="1" applyFill="1" applyBorder="1" applyAlignment="1"/>
    <xf numFmtId="4" fontId="20" fillId="2" borderId="3" xfId="0" applyNumberFormat="1" applyFont="1" applyFill="1" applyBorder="1" applyAlignment="1">
      <alignment horizontal="right"/>
    </xf>
    <xf numFmtId="4" fontId="20" fillId="2" borderId="5" xfId="0" applyNumberFormat="1" applyFont="1" applyFill="1" applyBorder="1" applyAlignment="1">
      <alignment horizontal="right"/>
    </xf>
    <xf numFmtId="0" fontId="27" fillId="2" borderId="3" xfId="0" applyFont="1" applyFill="1" applyBorder="1" applyAlignment="1">
      <alignment horizontal="center" vertical="top" wrapText="1"/>
    </xf>
    <xf numFmtId="0" fontId="27" fillId="2" borderId="3" xfId="0" applyFont="1" applyFill="1" applyBorder="1" applyAlignment="1">
      <alignment horizontal="left" wrapText="1" readingOrder="1"/>
    </xf>
    <xf numFmtId="4" fontId="7" fillId="2" borderId="5" xfId="3" applyNumberFormat="1" applyFont="1" applyFill="1" applyBorder="1" applyAlignment="1">
      <alignment horizontal="right"/>
    </xf>
    <xf numFmtId="3" fontId="7" fillId="2" borderId="5" xfId="3" applyNumberFormat="1" applyFont="1" applyFill="1" applyBorder="1" applyAlignment="1">
      <alignment horizontal="center"/>
    </xf>
    <xf numFmtId="4" fontId="7" fillId="2" borderId="3" xfId="3" applyNumberFormat="1" applyFont="1" applyFill="1" applyBorder="1" applyAlignment="1">
      <alignment horizontal="right"/>
    </xf>
    <xf numFmtId="4" fontId="4" fillId="2" borderId="3" xfId="3" applyNumberFormat="1" applyFont="1" applyFill="1" applyBorder="1" applyAlignment="1">
      <alignment horizontal="right" vertical="top"/>
    </xf>
    <xf numFmtId="3" fontId="4" fillId="2" borderId="3" xfId="3" applyNumberFormat="1" applyFont="1" applyFill="1" applyBorder="1" applyAlignment="1">
      <alignment horizontal="center" vertical="top"/>
    </xf>
    <xf numFmtId="4" fontId="4" fillId="2" borderId="5" xfId="3" applyNumberFormat="1" applyFont="1" applyFill="1" applyBorder="1" applyAlignment="1">
      <alignment horizontal="right" vertical="top"/>
    </xf>
    <xf numFmtId="0" fontId="27" fillId="2" borderId="3" xfId="0" applyNumberFormat="1" applyFont="1" applyFill="1" applyBorder="1" applyAlignment="1" applyProtection="1">
      <alignment horizontal="left" wrapText="1" readingOrder="1"/>
    </xf>
    <xf numFmtId="0" fontId="7" fillId="2" borderId="6" xfId="0" applyNumberFormat="1" applyFont="1" applyFill="1" applyBorder="1" applyAlignment="1"/>
    <xf numFmtId="4" fontId="7" fillId="2" borderId="12" xfId="0" applyNumberFormat="1" applyFont="1" applyFill="1" applyBorder="1" applyAlignment="1">
      <alignment horizontal="right"/>
    </xf>
    <xf numFmtId="3" fontId="7" fillId="2" borderId="12" xfId="0" applyNumberFormat="1" applyFont="1" applyFill="1" applyBorder="1" applyAlignment="1">
      <alignment horizontal="center"/>
    </xf>
    <xf numFmtId="0" fontId="27" fillId="2" borderId="6" xfId="0" applyFont="1" applyFill="1" applyBorder="1" applyAlignment="1">
      <alignment vertical="top" wrapText="1"/>
    </xf>
    <xf numFmtId="3" fontId="9" fillId="2" borderId="3" xfId="0" applyNumberFormat="1" applyFont="1" applyFill="1" applyBorder="1" applyAlignment="1">
      <alignment horizontal="center" vertical="top"/>
    </xf>
    <xf numFmtId="0" fontId="27" fillId="2" borderId="3" xfId="0" applyFont="1" applyFill="1" applyBorder="1" applyAlignment="1">
      <alignment vertical="top" wrapText="1"/>
    </xf>
    <xf numFmtId="0" fontId="27" fillId="2" borderId="6" xfId="0" applyFont="1" applyFill="1" applyBorder="1" applyAlignment="1">
      <alignment wrapText="1"/>
    </xf>
    <xf numFmtId="4" fontId="7" fillId="2" borderId="16" xfId="0" applyNumberFormat="1" applyFont="1" applyFill="1" applyBorder="1" applyAlignment="1">
      <alignment horizontal="right"/>
    </xf>
    <xf numFmtId="4" fontId="4" fillId="2" borderId="16" xfId="0" applyNumberFormat="1" applyFont="1" applyFill="1" applyBorder="1" applyAlignment="1">
      <alignment horizontal="right" vertical="top"/>
    </xf>
    <xf numFmtId="3" fontId="7" fillId="2" borderId="16" xfId="0" applyNumberFormat="1" applyFont="1" applyFill="1" applyBorder="1" applyAlignment="1">
      <alignment horizontal="center"/>
    </xf>
    <xf numFmtId="49" fontId="4" fillId="2" borderId="3" xfId="0" applyNumberFormat="1" applyFont="1" applyFill="1" applyBorder="1" applyAlignment="1">
      <alignment vertical="center" wrapText="1"/>
    </xf>
    <xf numFmtId="4" fontId="8" fillId="2" borderId="3" xfId="0" applyNumberFormat="1" applyFont="1" applyFill="1" applyBorder="1" applyAlignment="1">
      <alignment horizontal="right" vertical="top"/>
    </xf>
    <xf numFmtId="4" fontId="10" fillId="2" borderId="3" xfId="0" applyNumberFormat="1" applyFont="1" applyFill="1" applyBorder="1" applyAlignment="1">
      <alignment horizontal="right" vertical="top"/>
    </xf>
    <xf numFmtId="4" fontId="27" fillId="2" borderId="16" xfId="0" applyNumberFormat="1" applyFont="1" applyFill="1" applyBorder="1" applyAlignment="1">
      <alignment horizontal="right" vertical="top"/>
    </xf>
    <xf numFmtId="0" fontId="4" fillId="2" borderId="7" xfId="0" applyFont="1" applyFill="1" applyBorder="1" applyAlignment="1">
      <alignment horizontal="left" vertical="top" wrapText="1"/>
    </xf>
    <xf numFmtId="0" fontId="7" fillId="2" borderId="6" xfId="0" applyNumberFormat="1" applyFont="1" applyFill="1" applyBorder="1" applyAlignment="1">
      <alignment horizontal="center"/>
    </xf>
    <xf numFmtId="0" fontId="4" fillId="2" borderId="6" xfId="0" applyNumberFormat="1" applyFont="1" applyFill="1" applyBorder="1" applyAlignment="1">
      <alignment horizontal="center" vertical="top"/>
    </xf>
    <xf numFmtId="0" fontId="3" fillId="2" borderId="5" xfId="0" applyFont="1" applyFill="1" applyBorder="1" applyAlignment="1">
      <alignment horizontal="left" vertical="top" wrapText="1" readingOrder="1"/>
    </xf>
    <xf numFmtId="4" fontId="4" fillId="2" borderId="3" xfId="0" quotePrefix="1" applyNumberFormat="1" applyFont="1" applyFill="1" applyBorder="1" applyAlignment="1">
      <alignment horizontal="right" vertical="top"/>
    </xf>
    <xf numFmtId="0" fontId="5" fillId="2" borderId="36" xfId="0" applyNumberFormat="1" applyFont="1" applyFill="1" applyBorder="1" applyAlignment="1" applyProtection="1">
      <alignment horizontal="left"/>
    </xf>
    <xf numFmtId="0" fontId="6" fillId="2" borderId="33" xfId="0" applyNumberFormat="1" applyFont="1" applyFill="1" applyBorder="1" applyAlignment="1" applyProtection="1">
      <alignment horizontal="center" vertical="top" wrapText="1"/>
    </xf>
    <xf numFmtId="4" fontId="6" fillId="2" borderId="5" xfId="0" applyNumberFormat="1" applyFont="1" applyFill="1" applyBorder="1" applyAlignment="1" applyProtection="1">
      <alignment horizontal="right" vertical="top" wrapText="1"/>
    </xf>
    <xf numFmtId="4" fontId="6" fillId="2" borderId="5" xfId="0" applyNumberFormat="1" applyFont="1" applyFill="1" applyBorder="1" applyAlignment="1">
      <alignment horizontal="right" vertical="top" wrapText="1"/>
    </xf>
    <xf numFmtId="0" fontId="4" fillId="2" borderId="5" xfId="0" applyNumberFormat="1" applyFont="1" applyFill="1" applyBorder="1" applyAlignment="1">
      <alignment horizontal="center" vertical="top"/>
    </xf>
    <xf numFmtId="4" fontId="4" fillId="2" borderId="8" xfId="0" applyNumberFormat="1" applyFont="1" applyFill="1" applyBorder="1" applyAlignment="1">
      <alignment horizontal="right" vertical="top"/>
    </xf>
    <xf numFmtId="0" fontId="7" fillId="2" borderId="14" xfId="0" applyNumberFormat="1" applyFont="1" applyFill="1" applyBorder="1" applyAlignment="1"/>
    <xf numFmtId="0" fontId="4" fillId="2" borderId="13" xfId="0" applyNumberFormat="1" applyFont="1" applyFill="1" applyBorder="1" applyAlignment="1">
      <alignment vertical="top" wrapText="1"/>
    </xf>
    <xf numFmtId="0" fontId="32" fillId="2" borderId="3" xfId="0" applyNumberFormat="1" applyFont="1" applyFill="1" applyBorder="1" applyAlignment="1">
      <alignment horizontal="left"/>
    </xf>
    <xf numFmtId="0" fontId="32" fillId="2" borderId="3" xfId="0" applyNumberFormat="1" applyFont="1" applyFill="1" applyBorder="1" applyAlignment="1">
      <alignment wrapText="1"/>
    </xf>
    <xf numFmtId="4" fontId="32" fillId="2" borderId="5" xfId="0" applyNumberFormat="1" applyFont="1" applyFill="1" applyBorder="1" applyAlignment="1">
      <alignment horizontal="right" wrapText="1"/>
    </xf>
    <xf numFmtId="3" fontId="32" fillId="2" borderId="5" xfId="0" applyNumberFormat="1" applyFont="1" applyFill="1" applyBorder="1" applyAlignment="1">
      <alignment horizontal="center" wrapText="1"/>
    </xf>
    <xf numFmtId="4" fontId="32" fillId="2" borderId="3" xfId="0" applyNumberFormat="1" applyFont="1" applyFill="1" applyBorder="1" applyAlignment="1">
      <alignment horizontal="right" wrapText="1"/>
    </xf>
    <xf numFmtId="0" fontId="28" fillId="2" borderId="0" xfId="0" applyNumberFormat="1" applyFont="1" applyFill="1" applyBorder="1" applyAlignment="1">
      <alignment wrapText="1"/>
    </xf>
    <xf numFmtId="0" fontId="28" fillId="2" borderId="3" xfId="0" applyNumberFormat="1" applyFont="1" applyFill="1" applyBorder="1" applyAlignment="1">
      <alignment horizontal="center" vertical="top" wrapText="1"/>
    </xf>
    <xf numFmtId="0" fontId="28" fillId="2" borderId="3" xfId="0" applyNumberFormat="1" applyFont="1" applyFill="1" applyBorder="1" applyAlignment="1">
      <alignment vertical="top" wrapText="1"/>
    </xf>
    <xf numFmtId="4" fontId="28" fillId="2" borderId="5" xfId="0" applyNumberFormat="1" applyFont="1" applyFill="1" applyBorder="1" applyAlignment="1">
      <alignment horizontal="right" vertical="top" wrapText="1"/>
    </xf>
    <xf numFmtId="3" fontId="28" fillId="2" borderId="3" xfId="0" applyNumberFormat="1" applyFont="1" applyFill="1" applyBorder="1" applyAlignment="1">
      <alignment horizontal="center" vertical="top" wrapText="1"/>
    </xf>
    <xf numFmtId="0" fontId="28" fillId="2" borderId="0" xfId="0" applyNumberFormat="1" applyFont="1" applyFill="1" applyBorder="1" applyAlignment="1">
      <alignment horizontal="right" vertical="top" wrapText="1"/>
    </xf>
    <xf numFmtId="0" fontId="28" fillId="2" borderId="0" xfId="0" applyNumberFormat="1" applyFont="1" applyFill="1" applyBorder="1" applyAlignment="1">
      <alignment vertical="top" wrapText="1"/>
    </xf>
    <xf numFmtId="0" fontId="4" fillId="2" borderId="3" xfId="0" applyNumberFormat="1" applyFont="1" applyFill="1" applyBorder="1" applyAlignment="1" applyProtection="1">
      <alignment horizontal="left" vertical="center" wrapText="1"/>
    </xf>
    <xf numFmtId="3" fontId="32" fillId="2" borderId="3" xfId="0" applyNumberFormat="1" applyFont="1" applyFill="1" applyBorder="1" applyAlignment="1">
      <alignment horizontal="center" wrapText="1"/>
    </xf>
    <xf numFmtId="0" fontId="4" fillId="2" borderId="0" xfId="0" applyNumberFormat="1" applyFont="1" applyFill="1" applyBorder="1" applyAlignment="1">
      <alignment wrapText="1"/>
    </xf>
    <xf numFmtId="0" fontId="5" fillId="2" borderId="35" xfId="0" applyNumberFormat="1" applyFont="1" applyFill="1" applyBorder="1" applyAlignment="1" applyProtection="1">
      <alignment horizontal="left"/>
    </xf>
    <xf numFmtId="0" fontId="5" fillId="2" borderId="19" xfId="0" applyNumberFormat="1" applyFont="1" applyFill="1" applyBorder="1" applyAlignment="1" applyProtection="1">
      <alignment horizontal="left" wrapText="1"/>
    </xf>
    <xf numFmtId="1" fontId="6" fillId="2" borderId="3" xfId="0" applyNumberFormat="1" applyFont="1" applyFill="1" applyBorder="1" applyAlignment="1" applyProtection="1">
      <alignment horizontal="center" vertical="top" wrapText="1"/>
    </xf>
    <xf numFmtId="0" fontId="4" fillId="2" borderId="3" xfId="0" applyNumberFormat="1" applyFont="1" applyFill="1" applyBorder="1" applyAlignment="1">
      <alignment horizontal="left" vertical="top" wrapText="1"/>
    </xf>
    <xf numFmtId="0" fontId="5" fillId="2" borderId="3" xfId="0" applyNumberFormat="1" applyFont="1" applyFill="1" applyBorder="1" applyAlignment="1" applyProtection="1">
      <alignment horizontal="left"/>
    </xf>
    <xf numFmtId="0" fontId="5" fillId="2" borderId="3" xfId="0" applyNumberFormat="1" applyFont="1" applyFill="1" applyBorder="1" applyAlignment="1" applyProtection="1">
      <alignment horizontal="left" wrapText="1"/>
    </xf>
    <xf numFmtId="0" fontId="6" fillId="2" borderId="3" xfId="0" applyNumberFormat="1" applyFont="1" applyFill="1" applyBorder="1" applyAlignment="1" applyProtection="1">
      <alignment horizontal="left" vertical="top" wrapText="1"/>
    </xf>
    <xf numFmtId="0" fontId="4" fillId="2" borderId="3" xfId="0" applyNumberFormat="1" applyFont="1" applyFill="1" applyBorder="1" applyAlignment="1" applyProtection="1">
      <alignment horizontal="left" vertical="top" wrapText="1"/>
    </xf>
    <xf numFmtId="0" fontId="0" fillId="2" borderId="3" xfId="0" applyFill="1" applyBorder="1"/>
    <xf numFmtId="0" fontId="7" fillId="2" borderId="12" xfId="0" applyNumberFormat="1" applyFont="1" applyFill="1" applyBorder="1" applyAlignment="1">
      <alignment horizontal="left"/>
    </xf>
    <xf numFmtId="0" fontId="3" fillId="2" borderId="12" xfId="0" applyFont="1" applyFill="1" applyBorder="1" applyAlignment="1">
      <alignment horizontal="center" vertical="top" wrapText="1"/>
    </xf>
    <xf numFmtId="0" fontId="7" fillId="2" borderId="25" xfId="0" applyNumberFormat="1" applyFont="1" applyFill="1" applyBorder="1" applyAlignment="1" applyProtection="1"/>
    <xf numFmtId="4" fontId="5" fillId="2" borderId="5" xfId="0" applyNumberFormat="1" applyFont="1" applyFill="1" applyBorder="1" applyAlignment="1" applyProtection="1">
      <alignment horizontal="right"/>
    </xf>
    <xf numFmtId="4" fontId="5" fillId="2" borderId="3" xfId="0" applyNumberFormat="1" applyFont="1" applyFill="1" applyBorder="1" applyAlignment="1" applyProtection="1">
      <alignment horizontal="right"/>
    </xf>
    <xf numFmtId="3" fontId="5" fillId="2" borderId="3" xfId="0" applyNumberFormat="1" applyFont="1" applyFill="1" applyBorder="1" applyAlignment="1" applyProtection="1">
      <alignment horizontal="center"/>
    </xf>
    <xf numFmtId="0" fontId="7" fillId="2" borderId="5" xfId="0" applyNumberFormat="1" applyFont="1" applyFill="1" applyBorder="1" applyAlignment="1" applyProtection="1"/>
    <xf numFmtId="0" fontId="7" fillId="2" borderId="13" xfId="0" applyNumberFormat="1" applyFont="1" applyFill="1" applyBorder="1" applyAlignment="1" applyProtection="1"/>
    <xf numFmtId="0" fontId="4" fillId="2" borderId="3" xfId="0" applyFont="1" applyFill="1" applyBorder="1" applyAlignment="1">
      <alignment horizontal="center" vertical="top"/>
    </xf>
    <xf numFmtId="4" fontId="6" fillId="2" borderId="3" xfId="0" applyNumberFormat="1" applyFont="1" applyFill="1" applyBorder="1" applyAlignment="1">
      <alignment horizontal="right" vertical="top" wrapText="1"/>
    </xf>
    <xf numFmtId="0" fontId="3" fillId="2" borderId="3" xfId="0" applyNumberFormat="1" applyFont="1" applyFill="1" applyBorder="1" applyAlignment="1" applyProtection="1">
      <alignment horizontal="left" vertical="top" readingOrder="1"/>
    </xf>
    <xf numFmtId="3" fontId="5" fillId="2" borderId="5" xfId="0" applyNumberFormat="1" applyFont="1" applyFill="1" applyBorder="1" applyAlignment="1" applyProtection="1">
      <alignment horizontal="center"/>
    </xf>
    <xf numFmtId="0" fontId="3" fillId="2" borderId="3" xfId="0" applyFont="1" applyFill="1" applyBorder="1" applyAlignment="1">
      <alignment horizontal="left" vertical="top" readingOrder="1"/>
    </xf>
    <xf numFmtId="0" fontId="4" fillId="2" borderId="3" xfId="0" applyFont="1" applyFill="1" applyBorder="1" applyAlignment="1">
      <alignment horizontal="left" vertical="top" readingOrder="1"/>
    </xf>
    <xf numFmtId="4" fontId="7" fillId="2" borderId="5" xfId="0" applyNumberFormat="1" applyFont="1" applyFill="1" applyBorder="1" applyAlignment="1" applyProtection="1">
      <alignment horizontal="right"/>
    </xf>
    <xf numFmtId="3" fontId="7" fillId="2" borderId="5" xfId="0" applyNumberFormat="1" applyFont="1" applyFill="1" applyBorder="1" applyAlignment="1" applyProtection="1">
      <alignment horizontal="center"/>
    </xf>
    <xf numFmtId="4" fontId="7" fillId="2" borderId="3" xfId="0" applyNumberFormat="1" applyFont="1" applyFill="1" applyBorder="1" applyAlignment="1" applyProtection="1">
      <alignment horizontal="right"/>
    </xf>
    <xf numFmtId="0" fontId="7" fillId="2" borderId="11" xfId="0" applyNumberFormat="1" applyFont="1" applyFill="1" applyBorder="1" applyAlignment="1"/>
    <xf numFmtId="0" fontId="7" fillId="2" borderId="5" xfId="0" applyFont="1" applyFill="1" applyBorder="1" applyAlignment="1">
      <alignment horizontal="left"/>
    </xf>
    <xf numFmtId="0" fontId="7" fillId="2" borderId="13" xfId="0" applyNumberFormat="1" applyFont="1" applyFill="1" applyBorder="1" applyAlignment="1"/>
    <xf numFmtId="4" fontId="11" fillId="2" borderId="3" xfId="0" applyNumberFormat="1" applyFont="1" applyFill="1" applyBorder="1" applyAlignment="1">
      <alignment horizontal="right" vertical="top"/>
    </xf>
    <xf numFmtId="3" fontId="20" fillId="2" borderId="3" xfId="0" applyNumberFormat="1" applyFont="1" applyFill="1" applyBorder="1" applyAlignment="1">
      <alignment horizontal="center" vertical="top"/>
    </xf>
    <xf numFmtId="0" fontId="3" fillId="2" borderId="5" xfId="0" applyFont="1" applyFill="1" applyBorder="1" applyAlignment="1">
      <alignment horizontal="left" vertical="top" wrapText="1" indent="1"/>
    </xf>
    <xf numFmtId="0" fontId="9" fillId="2" borderId="0" xfId="0" applyFont="1" applyFill="1" applyAlignment="1"/>
    <xf numFmtId="0" fontId="3" fillId="2" borderId="17" xfId="0" applyFont="1" applyFill="1" applyBorder="1" applyAlignment="1">
      <alignment horizontal="center" vertical="center"/>
    </xf>
    <xf numFmtId="0" fontId="9" fillId="2" borderId="0" xfId="0" applyFont="1" applyFill="1" applyBorder="1" applyAlignment="1">
      <alignment vertical="top"/>
    </xf>
    <xf numFmtId="0" fontId="7" fillId="2" borderId="16" xfId="0" applyNumberFormat="1" applyFont="1" applyFill="1" applyBorder="1" applyAlignment="1"/>
    <xf numFmtId="0" fontId="27" fillId="2" borderId="3" xfId="0" applyFont="1" applyFill="1" applyBorder="1" applyAlignment="1">
      <alignment horizontal="left" vertical="top" wrapText="1" readingOrder="1"/>
    </xf>
    <xf numFmtId="0" fontId="4" fillId="2" borderId="3" xfId="0" applyFont="1" applyFill="1" applyBorder="1" applyAlignment="1">
      <alignment horizontal="left" vertical="top" wrapText="1" readingOrder="1"/>
    </xf>
    <xf numFmtId="0" fontId="27" fillId="2" borderId="5" xfId="0" applyNumberFormat="1" applyFont="1" applyFill="1" applyBorder="1" applyAlignment="1" applyProtection="1">
      <alignment horizontal="left" wrapText="1" readingOrder="1"/>
    </xf>
    <xf numFmtId="0" fontId="3" fillId="2" borderId="5" xfId="0" applyFont="1" applyFill="1" applyBorder="1" applyAlignment="1">
      <alignment horizontal="center" vertical="top"/>
    </xf>
    <xf numFmtId="0" fontId="8" fillId="2" borderId="5" xfId="0" applyFont="1" applyFill="1" applyBorder="1" applyAlignment="1">
      <alignment horizontal="left" vertical="top"/>
    </xf>
    <xf numFmtId="0" fontId="7" fillId="2" borderId="13" xfId="0" applyFont="1" applyFill="1" applyBorder="1" applyAlignment="1">
      <alignment horizontal="left" wrapText="1"/>
    </xf>
    <xf numFmtId="0" fontId="3" fillId="2" borderId="5" xfId="0" applyFont="1" applyFill="1" applyBorder="1" applyAlignment="1">
      <alignment vertical="top" wrapText="1"/>
    </xf>
    <xf numFmtId="0" fontId="4" fillId="2" borderId="5" xfId="0" applyNumberFormat="1" applyFont="1" applyFill="1" applyBorder="1" applyAlignment="1">
      <alignment vertical="top"/>
    </xf>
    <xf numFmtId="4" fontId="4" fillId="2" borderId="5" xfId="0" applyNumberFormat="1" applyFont="1" applyFill="1" applyBorder="1" applyAlignment="1" applyProtection="1">
      <alignment horizontal="right" vertical="top" wrapText="1"/>
      <protection hidden="1"/>
    </xf>
    <xf numFmtId="4" fontId="8" fillId="2" borderId="5" xfId="0" applyNumberFormat="1" applyFont="1" applyFill="1" applyBorder="1" applyAlignment="1">
      <alignment horizontal="right" vertical="top" wrapText="1"/>
    </xf>
    <xf numFmtId="3" fontId="8" fillId="2" borderId="5" xfId="0" applyNumberFormat="1" applyFont="1" applyFill="1" applyBorder="1" applyAlignment="1">
      <alignment horizontal="center" vertical="top" wrapText="1"/>
    </xf>
    <xf numFmtId="4" fontId="8" fillId="2" borderId="3" xfId="0" applyNumberFormat="1" applyFont="1" applyFill="1" applyBorder="1" applyAlignment="1">
      <alignment horizontal="right" vertical="top" wrapText="1"/>
    </xf>
    <xf numFmtId="0" fontId="29" fillId="2" borderId="3" xfId="0" applyNumberFormat="1" applyFont="1" applyFill="1" applyBorder="1" applyAlignment="1" applyProtection="1">
      <alignment horizontal="left" vertical="top" wrapText="1" readingOrder="1"/>
    </xf>
    <xf numFmtId="0" fontId="29" fillId="2" borderId="3" xfId="0" applyNumberFormat="1" applyFont="1" applyFill="1" applyBorder="1" applyAlignment="1">
      <alignment horizontal="center"/>
    </xf>
    <xf numFmtId="0" fontId="29" fillId="2" borderId="5" xfId="0" applyNumberFormat="1" applyFont="1" applyFill="1" applyBorder="1" applyAlignment="1"/>
    <xf numFmtId="0" fontId="4" fillId="2" borderId="3" xfId="2" applyFont="1" applyFill="1" applyBorder="1" applyAlignment="1">
      <alignment horizontal="center" vertical="top" wrapText="1"/>
    </xf>
    <xf numFmtId="4" fontId="27" fillId="2" borderId="3" xfId="3" applyNumberFormat="1" applyFont="1" applyFill="1" applyBorder="1" applyAlignment="1">
      <alignment horizontal="right" vertical="top"/>
    </xf>
    <xf numFmtId="0" fontId="28" fillId="2" borderId="3" xfId="0" applyFont="1" applyFill="1" applyBorder="1" applyAlignment="1">
      <alignment vertical="top" wrapText="1"/>
    </xf>
    <xf numFmtId="0" fontId="8" fillId="2" borderId="13" xfId="0" applyFont="1" applyFill="1" applyBorder="1" applyAlignment="1">
      <alignment horizontal="left"/>
    </xf>
    <xf numFmtId="0" fontId="3" fillId="2" borderId="3" xfId="0" applyFont="1" applyFill="1" applyBorder="1" applyAlignment="1">
      <alignment horizontal="center" vertical="top"/>
    </xf>
    <xf numFmtId="4" fontId="30" fillId="2" borderId="5" xfId="0" applyNumberFormat="1" applyFont="1" applyFill="1" applyBorder="1" applyAlignment="1">
      <alignment horizontal="right" vertical="top"/>
    </xf>
    <xf numFmtId="0" fontId="7" fillId="2" borderId="12" xfId="0" applyNumberFormat="1" applyFont="1" applyFill="1" applyBorder="1" applyAlignment="1"/>
    <xf numFmtId="0" fontId="4" fillId="2" borderId="5" xfId="0" applyNumberFormat="1" applyFont="1" applyFill="1" applyBorder="1" applyAlignment="1">
      <alignment horizontal="left" vertical="top" wrapText="1"/>
    </xf>
    <xf numFmtId="0" fontId="32" fillId="2" borderId="0" xfId="0" applyNumberFormat="1" applyFont="1" applyFill="1" applyBorder="1" applyAlignment="1">
      <alignment horizontal="center" wrapText="1"/>
    </xf>
    <xf numFmtId="0" fontId="7" fillId="2" borderId="3" xfId="0" applyNumberFormat="1" applyFont="1" applyFill="1" applyBorder="1" applyAlignment="1">
      <alignment horizontal="left"/>
    </xf>
    <xf numFmtId="0" fontId="7" fillId="2" borderId="5" xfId="0" applyNumberFormat="1" applyFont="1" applyFill="1" applyBorder="1" applyAlignment="1">
      <alignment horizontal="left"/>
    </xf>
    <xf numFmtId="0" fontId="7" fillId="2" borderId="8" xfId="0" applyNumberFormat="1" applyFont="1" applyFill="1" applyBorder="1" applyAlignment="1">
      <alignment horizontal="left"/>
    </xf>
    <xf numFmtId="0" fontId="8" fillId="2" borderId="5" xfId="0" applyFont="1" applyFill="1" applyBorder="1" applyAlignment="1">
      <alignment horizontal="left" wrapText="1"/>
    </xf>
    <xf numFmtId="0" fontId="8" fillId="2" borderId="13" xfId="0" applyFont="1" applyFill="1" applyBorder="1" applyAlignment="1">
      <alignment horizontal="left" wrapText="1"/>
    </xf>
    <xf numFmtId="0" fontId="7" fillId="2" borderId="5" xfId="0" applyFont="1" applyFill="1" applyBorder="1" applyAlignment="1">
      <alignment horizontal="left" wrapText="1"/>
    </xf>
    <xf numFmtId="0" fontId="7" fillId="2" borderId="13" xfId="0" applyFont="1" applyFill="1" applyBorder="1" applyAlignment="1">
      <alignment horizontal="left" wrapText="1"/>
    </xf>
    <xf numFmtId="0" fontId="7" fillId="2" borderId="13" xfId="0" applyNumberFormat="1" applyFont="1" applyFill="1" applyBorder="1" applyAlignment="1">
      <alignment horizontal="left"/>
    </xf>
    <xf numFmtId="0" fontId="7" fillId="2" borderId="35" xfId="0" applyNumberFormat="1" applyFont="1" applyFill="1" applyBorder="1" applyAlignment="1" applyProtection="1">
      <alignment horizontal="left" wrapText="1"/>
    </xf>
    <xf numFmtId="0" fontId="7" fillId="2" borderId="24" xfId="0" applyNumberFormat="1" applyFont="1" applyFill="1" applyBorder="1" applyAlignment="1" applyProtection="1">
      <alignment horizontal="left" wrapText="1"/>
    </xf>
    <xf numFmtId="0" fontId="7" fillId="2" borderId="34" xfId="0" applyNumberFormat="1" applyFont="1" applyFill="1" applyBorder="1" applyAlignment="1" applyProtection="1">
      <alignment horizontal="left"/>
    </xf>
    <xf numFmtId="0" fontId="7" fillId="2" borderId="21" xfId="0" applyNumberFormat="1" applyFont="1" applyFill="1" applyBorder="1" applyAlignment="1" applyProtection="1">
      <alignment horizontal="left"/>
    </xf>
    <xf numFmtId="0" fontId="7" fillId="2" borderId="34" xfId="0" applyNumberFormat="1" applyFont="1" applyFill="1" applyBorder="1" applyAlignment="1" applyProtection="1">
      <alignment horizontal="left" wrapText="1"/>
    </xf>
    <xf numFmtId="0" fontId="7" fillId="2" borderId="21" xfId="0" applyNumberFormat="1" applyFont="1" applyFill="1" applyBorder="1" applyAlignment="1" applyProtection="1">
      <alignment horizontal="left" wrapText="1"/>
    </xf>
    <xf numFmtId="0" fontId="7" fillId="2" borderId="16" xfId="0" applyNumberFormat="1" applyFont="1" applyFill="1" applyBorder="1" applyAlignment="1">
      <alignment horizontal="left"/>
    </xf>
    <xf numFmtId="0" fontId="7" fillId="2" borderId="9" xfId="0" applyNumberFormat="1" applyFont="1" applyFill="1" applyBorder="1" applyAlignment="1">
      <alignment horizontal="left"/>
    </xf>
    <xf numFmtId="0" fontId="7" fillId="2" borderId="3" xfId="0" applyNumberFormat="1" applyFont="1" applyFill="1" applyBorder="1" applyAlignment="1" applyProtection="1">
      <alignment horizontal="left" wrapText="1"/>
    </xf>
    <xf numFmtId="0" fontId="7" fillId="2" borderId="12" xfId="0" applyNumberFormat="1" applyFont="1" applyFill="1" applyBorder="1" applyAlignment="1" applyProtection="1">
      <alignment horizontal="left" wrapText="1"/>
    </xf>
    <xf numFmtId="0" fontId="7" fillId="2" borderId="5" xfId="0" applyNumberFormat="1" applyFont="1" applyFill="1" applyBorder="1" applyAlignment="1" applyProtection="1">
      <alignment horizontal="left" wrapText="1"/>
    </xf>
    <xf numFmtId="0" fontId="7" fillId="2" borderId="13" xfId="0" applyNumberFormat="1" applyFont="1" applyFill="1" applyBorder="1" applyAlignment="1" applyProtection="1">
      <alignment horizontal="left" wrapText="1"/>
    </xf>
    <xf numFmtId="0" fontId="36" fillId="2" borderId="0" xfId="0" applyNumberFormat="1" applyFont="1" applyFill="1" applyBorder="1" applyAlignment="1">
      <alignment horizontal="left" vertical="center"/>
    </xf>
    <xf numFmtId="0" fontId="4" fillId="2" borderId="1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7" fillId="2" borderId="0" xfId="0" applyNumberFormat="1" applyFont="1" applyFill="1" applyBorder="1" applyAlignment="1" applyProtection="1">
      <alignment horizontal="center" vertical="top" wrapText="1"/>
    </xf>
    <xf numFmtId="0" fontId="36" fillId="2" borderId="0" xfId="0" applyNumberFormat="1" applyFont="1" applyFill="1" applyBorder="1" applyAlignment="1"/>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2" borderId="0" xfId="0" applyNumberFormat="1" applyFont="1" applyFill="1" applyBorder="1" applyAlignment="1" applyProtection="1">
      <alignment horizontal="left" vertical="top" wrapText="1"/>
    </xf>
    <xf numFmtId="0" fontId="4" fillId="2" borderId="3" xfId="0" applyFont="1" applyFill="1" applyBorder="1" applyAlignment="1">
      <alignment horizontal="center" vertical="center" wrapText="1"/>
    </xf>
    <xf numFmtId="0" fontId="7" fillId="2" borderId="12" xfId="0" applyNumberFormat="1" applyFont="1" applyFill="1" applyBorder="1" applyAlignment="1">
      <alignment horizontal="left"/>
    </xf>
    <xf numFmtId="0" fontId="7" fillId="2" borderId="11" xfId="0" applyNumberFormat="1" applyFont="1" applyFill="1" applyBorder="1" applyAlignment="1">
      <alignment horizontal="left"/>
    </xf>
    <xf numFmtId="0" fontId="7" fillId="2" borderId="6" xfId="0" applyNumberFormat="1" applyFont="1" applyFill="1" applyBorder="1" applyAlignment="1">
      <alignment horizontal="left"/>
    </xf>
  </cellXfs>
  <cellStyles count="5">
    <cellStyle name="Обычный" xfId="0" builtinId="0"/>
    <cellStyle name="Обычный 2" xfId="4"/>
    <cellStyle name="Обычный 2 4" xfId="1"/>
    <cellStyle name="Обычный 3" xfId="2"/>
    <cellStyle name="Финансовый"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16" Type="http://schemas.openxmlformats.org/officeDocument/2006/relationships/revisionLog" Target="revisionLog15.xml"/><Relationship Id="rId294" Type="http://schemas.openxmlformats.org/officeDocument/2006/relationships/revisionLog" Target="revisionLog11.xml"/><Relationship Id="rId299" Type="http://schemas.openxmlformats.org/officeDocument/2006/relationships/revisionLog" Target="revisionLog12.xml"/><Relationship Id="rId303" Type="http://schemas.openxmlformats.org/officeDocument/2006/relationships/revisionLog" Target="revisionLog13.xml"/><Relationship Id="rId308" Type="http://schemas.openxmlformats.org/officeDocument/2006/relationships/revisionLog" Target="revisionLog14.xml"/><Relationship Id="rId311" Type="http://schemas.openxmlformats.org/officeDocument/2006/relationships/revisionLog" Target="revisionLog151.xml"/><Relationship Id="rId298" Type="http://schemas.openxmlformats.org/officeDocument/2006/relationships/revisionLog" Target="revisionLog121.xml"/><Relationship Id="rId293" Type="http://schemas.openxmlformats.org/officeDocument/2006/relationships/revisionLog" Target="revisionLog111.xml"/><Relationship Id="rId302" Type="http://schemas.openxmlformats.org/officeDocument/2006/relationships/revisionLog" Target="revisionLog131.xml"/><Relationship Id="rId307" Type="http://schemas.openxmlformats.org/officeDocument/2006/relationships/revisionLog" Target="revisionLog141.xml"/><Relationship Id="rId310" Type="http://schemas.openxmlformats.org/officeDocument/2006/relationships/revisionLog" Target="revisionLog1511.xml"/><Relationship Id="rId315" Type="http://schemas.openxmlformats.org/officeDocument/2006/relationships/revisionLog" Target="revisionLog16.xml"/><Relationship Id="rId319" Type="http://schemas.openxmlformats.org/officeDocument/2006/relationships/revisionLog" Target="revisionLog17.xml"/><Relationship Id="rId297" Type="http://schemas.openxmlformats.org/officeDocument/2006/relationships/revisionLog" Target="revisionLog1211.xml"/><Relationship Id="rId292" Type="http://schemas.openxmlformats.org/officeDocument/2006/relationships/revisionLog" Target="revisionLog1111.xml"/><Relationship Id="rId306" Type="http://schemas.openxmlformats.org/officeDocument/2006/relationships/revisionLog" Target="revisionLog1411.xml"/><Relationship Id="rId314" Type="http://schemas.openxmlformats.org/officeDocument/2006/relationships/revisionLog" Target="revisionLog161.xml"/><Relationship Id="rId301" Type="http://schemas.openxmlformats.org/officeDocument/2006/relationships/revisionLog" Target="revisionLog1311.xml"/><Relationship Id="rId296" Type="http://schemas.openxmlformats.org/officeDocument/2006/relationships/revisionLog" Target="revisionLog12111.xml"/><Relationship Id="rId291" Type="http://schemas.openxmlformats.org/officeDocument/2006/relationships/revisionLog" Target="revisionLog11111.xml"/><Relationship Id="rId300" Type="http://schemas.openxmlformats.org/officeDocument/2006/relationships/revisionLog" Target="revisionLog13111.xml"/><Relationship Id="rId305" Type="http://schemas.openxmlformats.org/officeDocument/2006/relationships/revisionLog" Target="revisionLog14111.xml"/><Relationship Id="rId313" Type="http://schemas.openxmlformats.org/officeDocument/2006/relationships/revisionLog" Target="revisionLog1611.xml"/><Relationship Id="rId318" Type="http://schemas.openxmlformats.org/officeDocument/2006/relationships/revisionLog" Target="revisionLog171.xml"/><Relationship Id="rId309" Type="http://schemas.openxmlformats.org/officeDocument/2006/relationships/revisionLog" Target="revisionLog15111.xml"/><Relationship Id="rId295" Type="http://schemas.openxmlformats.org/officeDocument/2006/relationships/revisionLog" Target="revisionLog121111.xml"/><Relationship Id="rId290" Type="http://schemas.openxmlformats.org/officeDocument/2006/relationships/revisionLog" Target="revisionLog111111.xml"/><Relationship Id="rId304" Type="http://schemas.openxmlformats.org/officeDocument/2006/relationships/revisionLog" Target="revisionLog141111.xml"/><Relationship Id="rId312" Type="http://schemas.openxmlformats.org/officeDocument/2006/relationships/revisionLog" Target="revisionLog16111.xml"/><Relationship Id="rId317" Type="http://schemas.openxmlformats.org/officeDocument/2006/relationships/revisionLog" Target="revisionLog1711.xml"/><Relationship Id="rId320"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guid="{CC0D215C-F8E4-4E98-B0E1-126044E4C9A6}" diskRevisions="1" revisionId="51241" version="32">
  <header guid="{06FC3484-838D-4B0B-916C-4E8C1D01CA03}" dateTime="2017-12-14T15:07:20" maxSheetId="2" userName="Pinyaskin" r:id="rId290" minRId="43341" maxRId="43638">
    <sheetIdMap count="1">
      <sheetId val="1"/>
    </sheetIdMap>
  </header>
  <header guid="{CEB92649-E187-453A-8A05-9CB5FA62EA01}" dateTime="2017-12-14T15:39:12" maxSheetId="2" userName="Pinyaskin" r:id="rId291" minRId="43642" maxRId="43821">
    <sheetIdMap count="1">
      <sheetId val="1"/>
    </sheetIdMap>
  </header>
  <header guid="{7883CA55-4208-4E76-B893-A6F366DA152D}" dateTime="2017-12-14T16:49:01" maxSheetId="2" userName="Pinyaskin" r:id="rId292" minRId="43825" maxRId="44051">
    <sheetIdMap count="1">
      <sheetId val="1"/>
    </sheetIdMap>
  </header>
  <header guid="{18A2412D-07C8-42CE-8769-DCFEB1B9E84E}" dateTime="2017-12-14T17:59:52" maxSheetId="2" userName="Pinyaskin" r:id="rId293" minRId="44055" maxRId="44120">
    <sheetIdMap count="1">
      <sheetId val="1"/>
    </sheetIdMap>
  </header>
  <header guid="{B10F59C0-FBB7-4F98-AE8E-C70EF34AA0FD}" dateTime="2017-12-15T12:00:43" maxSheetId="2" userName="Pinyaskin" r:id="rId294" minRId="44124" maxRId="44404">
    <sheetIdMap count="1">
      <sheetId val="1"/>
    </sheetIdMap>
  </header>
  <header guid="{47F4D6FD-61BB-48C7-8A42-822AB03F5635}" dateTime="2017-12-15T12:14:41" maxSheetId="2" userName="Pinyaskin" r:id="rId295" minRId="44408" maxRId="44518">
    <sheetIdMap count="1">
      <sheetId val="1"/>
    </sheetIdMap>
  </header>
  <header guid="{5AC23A40-C90E-4D8C-B5C3-540EF37E04AB}" dateTime="2017-12-15T16:07:44" maxSheetId="2" userName="Pinyaskin" r:id="rId296" minRId="44522" maxRId="44534">
    <sheetIdMap count="1">
      <sheetId val="1"/>
    </sheetIdMap>
  </header>
  <header guid="{5696AF51-C3D9-4813-8B99-E9F6EA4EFC39}" dateTime="2017-12-15T17:10:45" maxSheetId="2" userName="Pinyaskin" r:id="rId297" minRId="44538" maxRId="44540">
    <sheetIdMap count="1">
      <sheetId val="1"/>
    </sheetIdMap>
  </header>
  <header guid="{F4D721B9-2D2E-406C-82C1-400287B8398B}" dateTime="2017-12-15T17:41:02" maxSheetId="2" userName="Pinyaskin" r:id="rId298">
    <sheetIdMap count="1">
      <sheetId val="1"/>
    </sheetIdMap>
  </header>
  <header guid="{CF54711F-01B2-4003-B973-F5C704A59CF3}" dateTime="2017-12-18T12:28:53" maxSheetId="2" userName="Pinyaskin" r:id="rId299" minRId="44547" maxRId="44685">
    <sheetIdMap count="1">
      <sheetId val="1"/>
    </sheetIdMap>
  </header>
  <header guid="{42BBD3C3-196C-492F-9F66-FB31E8FAEDC7}" dateTime="2017-12-18T15:42:37" maxSheetId="2" userName="Pinyaskin" r:id="rId300" minRId="44689" maxRId="44879">
    <sheetIdMap count="1">
      <sheetId val="1"/>
    </sheetIdMap>
  </header>
  <header guid="{13E72305-BB50-4C61-92BB-1850B43F513C}" dateTime="2017-12-18T16:10:13" maxSheetId="2" userName="Pinyaskin" r:id="rId301" minRId="44883" maxRId="45193">
    <sheetIdMap count="1">
      <sheetId val="1"/>
    </sheetIdMap>
  </header>
  <header guid="{4CEFCE7F-5C29-4FD9-BD96-F7AE24EB0C69}" dateTime="2017-12-18T16:19:57" maxSheetId="2" userName="Pinyaskin" r:id="rId302">
    <sheetIdMap count="1">
      <sheetId val="1"/>
    </sheetIdMap>
  </header>
  <header guid="{FF8305DF-E84E-4DA0-B22F-27BE67C00970}" dateTime="2017-12-18T16:51:19" maxSheetId="2" userName="Pinyaskin" r:id="rId303" minRId="45200" maxRId="45221">
    <sheetIdMap count="1">
      <sheetId val="1"/>
    </sheetIdMap>
  </header>
  <header guid="{AA8CB82B-C9D5-479E-A20B-68C6A4BCDC8C}" dateTime="2017-12-18T19:35:28" maxSheetId="2" userName="Pinyaskin" r:id="rId304" minRId="45225" maxRId="46318">
    <sheetIdMap count="1">
      <sheetId val="1"/>
    </sheetIdMap>
  </header>
  <header guid="{B332586E-EC5F-4F28-AE83-376B2F046B55}" dateTime="2017-12-18T19:55:37" maxSheetId="2" userName="Pinyaskin" r:id="rId305" minRId="46322" maxRId="46591">
    <sheetIdMap count="1">
      <sheetId val="1"/>
    </sheetIdMap>
  </header>
  <header guid="{B4A19A58-6BB6-47CE-B234-581E784BE639}" dateTime="2017-12-18T20:05:23" maxSheetId="2" userName="Pinyaskin" r:id="rId306" minRId="46595" maxRId="46677">
    <sheetIdMap count="1">
      <sheetId val="1"/>
    </sheetIdMap>
  </header>
  <header guid="{44ED72AF-9D7D-4D87-8466-82FEAC1FDCD4}" dateTime="2017-12-18T20:05:38" maxSheetId="2" userName="Pinyaskin" r:id="rId307">
    <sheetIdMap count="1">
      <sheetId val="1"/>
    </sheetIdMap>
  </header>
  <header guid="{5D5D35D8-A450-465B-9E9B-51F1158A749F}" dateTime="2017-12-19T13:12:48" maxSheetId="2" userName="Pinyaskin" r:id="rId308" minRId="46684" maxRId="47725">
    <sheetIdMap count="1">
      <sheetId val="1"/>
    </sheetIdMap>
  </header>
  <header guid="{7404CF33-6418-4C53-9F74-3802C4DFC48F}" dateTime="2017-12-19T20:23:48" maxSheetId="2" userName="Pinyaskin" r:id="rId309" minRId="47729" maxRId="49170">
    <sheetIdMap count="1">
      <sheetId val="1"/>
    </sheetIdMap>
  </header>
  <header guid="{FB678642-6096-4504-B988-840E6B680EB8}" dateTime="2017-12-20T12:57:06" maxSheetId="2" userName="Pinyaskin" r:id="rId310" minRId="49174" maxRId="50960">
    <sheetIdMap count="1">
      <sheetId val="1"/>
    </sheetIdMap>
  </header>
  <header guid="{C692B3E0-D439-45C6-A40A-83FC36069595}" dateTime="2017-12-20T13:19:20" maxSheetId="2" userName="Pinyaskin" r:id="rId311">
    <sheetIdMap count="1">
      <sheetId val="1"/>
    </sheetIdMap>
  </header>
  <header guid="{5F84DDB8-9C2D-4E05-BFB0-3BFEA1FD2813}" dateTime="2017-12-20T13:58:48" maxSheetId="2" userName="Pinyaskin" r:id="rId312">
    <sheetIdMap count="1">
      <sheetId val="1"/>
    </sheetIdMap>
  </header>
  <header guid="{BD7B7214-C496-40F3-94F0-BC3D7F0F7099}" dateTime="2017-12-20T15:49:13" maxSheetId="2" userName="Pinyaskin" r:id="rId313" minRId="50970" maxRId="51215">
    <sheetIdMap count="1">
      <sheetId val="1"/>
    </sheetIdMap>
  </header>
  <header guid="{0ECC6787-E90A-4609-9804-FE7A389D8C99}" dateTime="2017-12-20T16:18:22" maxSheetId="2" userName="Pinyaskin" r:id="rId314">
    <sheetIdMap count="1">
      <sheetId val="1"/>
    </sheetIdMap>
  </header>
  <header guid="{9CBD6572-5779-4B31-9DBC-89375C1BDBE2}" dateTime="2017-12-20T16:18:55" maxSheetId="2" userName="Pinyaskin" r:id="rId315" minRId="51222">
    <sheetIdMap count="1">
      <sheetId val="1"/>
    </sheetIdMap>
  </header>
  <header guid="{2F402DA1-7A08-4575-B61C-B1598202C81B}" dateTime="2017-12-20T16:21:24" maxSheetId="2" userName="Pinyaskin" r:id="rId316">
    <sheetIdMap count="1">
      <sheetId val="1"/>
    </sheetIdMap>
  </header>
  <header guid="{11EAD68B-AA86-4BB4-AB59-1CC1D3068AEC}" dateTime="2017-12-20T19:28:02" maxSheetId="2" userName="Pinyaskin" r:id="rId317">
    <sheetIdMap count="1">
      <sheetId val="1"/>
    </sheetIdMap>
  </header>
  <header guid="{D2AD9264-6542-4226-A863-F6017BB3B173}" dateTime="2017-12-21T09:27:56" maxSheetId="2" userName="Pinyaskin" r:id="rId318" minRId="51232" maxRId="51233">
    <sheetIdMap count="1">
      <sheetId val="1"/>
    </sheetIdMap>
  </header>
  <header guid="{3C442464-6ACD-4105-80C1-65C9575C327E}" dateTime="2017-12-28T14:46:38" maxSheetId="2" userName="Людмила Семеновна" r:id="rId319" minRId="51234">
    <sheetIdMap count="1">
      <sheetId val="1"/>
    </sheetIdMap>
  </header>
  <header guid="{CC0D215C-F8E4-4E98-B0E1-126044E4C9A6}" dateTime="2017-12-29T12:04:21" maxSheetId="2" userName="Жилищный отдел" r:id="rId320" minRId="51238">
    <sheetIdMap count="1">
      <sheetId val="1"/>
    </sheetIdMap>
  </header>
</headers>
</file>

<file path=xl/revisions/revisionLog1.xml><?xml version="1.0" encoding="utf-8"?>
<revisions xmlns="http://schemas.openxmlformats.org/spreadsheetml/2006/main" xmlns:r="http://schemas.openxmlformats.org/officeDocument/2006/relationships">
  <rfmt sheetId="1" sqref="M5:Q5" start="0" length="0">
    <dxf>
      <border>
        <bottom style="thin">
          <color indexed="64"/>
        </bottom>
      </border>
    </dxf>
  </rfmt>
  <rfmt sheetId="1" sqref="M5:Q5" start="0" length="2147483647">
    <dxf>
      <font>
        <u/>
      </font>
    </dxf>
  </rfmt>
  <rfmt sheetId="1" sqref="M5:Q5" start="0" length="2147483647">
    <dxf>
      <font>
        <u val="none"/>
      </font>
    </dxf>
  </rfmt>
  <rfmt sheetId="1" sqref="M5:Q5" start="0" length="2147483647">
    <dxf>
      <font>
        <u/>
      </font>
    </dxf>
  </rfmt>
  <rfmt sheetId="1" sqref="M5:Q5" start="0" length="2147483647">
    <dxf>
      <font>
        <u val="none"/>
      </font>
    </dxf>
  </rfmt>
  <rfmt sheetId="1" sqref="M5:Q5" start="0" length="0">
    <dxf>
      <border>
        <bottom/>
      </border>
    </dxf>
  </rfmt>
  <rcc rId="51238" sId="1">
    <oc r="M5" t="inlineStr">
      <is>
        <t xml:space="preserve">от                                 2017   № </t>
      </is>
    </oc>
    <nc r="M5" t="inlineStr">
      <is>
        <r>
          <t xml:space="preserve">от </t>
        </r>
        <r>
          <rPr>
            <u/>
            <sz val="26"/>
            <rFont val="Times New Roman"/>
            <family val="1"/>
            <charset val="204"/>
          </rPr>
          <t xml:space="preserve">  29.12.2017 </t>
        </r>
        <r>
          <rPr>
            <sz val="26"/>
            <rFont val="Times New Roman"/>
            <family val="1"/>
            <charset val="204"/>
          </rPr>
          <t xml:space="preserve"> № </t>
        </r>
        <r>
          <rPr>
            <u/>
            <sz val="26"/>
            <rFont val="Times New Roman"/>
            <family val="1"/>
            <charset val="204"/>
          </rPr>
          <t xml:space="preserve">  633  </t>
        </r>
      </is>
    </nc>
  </rcc>
  <rcv guid="{47C0DA5C-F378-47C0-B49B-43D4D02892C1}" action="delete"/>
  <rdn rId="0" localSheetId="1" customView="1" name="Z_47C0DA5C_F378_47C0_B49B_43D4D02892C1_.wvu.PrintArea" hidden="1" oldHidden="1">
    <formula>'Лист 1'!$A$1:$R$2050</formula>
    <oldFormula>'Лист 1'!$A$1:$R$2050</oldFormula>
  </rdn>
  <rdn rId="0" localSheetId="1" customView="1" name="Z_47C0DA5C_F378_47C0_B49B_43D4D02892C1_.wvu.PrintTitles" hidden="1" oldHidden="1">
    <formula>'Лист 1'!$17:$17</formula>
    <oldFormula>'Лист 1'!$17:$17</oldFormula>
  </rdn>
  <rdn rId="0" localSheetId="1" customView="1" name="Z_47C0DA5C_F378_47C0_B49B_43D4D02892C1_.wvu.FilterData" hidden="1" oldHidden="1">
    <formula>'Лист 1'!$A$14:$S$2049</formula>
    <oldFormula>'Лист 1'!$A$14:$S$2049</oldFormula>
  </rdn>
  <rcv guid="{47C0DA5C-F378-47C0-B49B-43D4D02892C1}" action="add"/>
</revisions>
</file>

<file path=xl/revisions/revisionLog11.xml><?xml version="1.0" encoding="utf-8"?>
<revisions xmlns="http://schemas.openxmlformats.org/spreadsheetml/2006/main" xmlns:r="http://schemas.openxmlformats.org/officeDocument/2006/relationships">
  <rcc rId="44124" sId="1" numFmtId="4">
    <oc r="H768">
      <v>3302013.63</v>
    </oc>
    <nc r="H768">
      <v>3830672.51</v>
    </nc>
  </rcc>
  <rrc rId="44125" sId="1" ref="A833:XFD833" action="insertRow"/>
  <rm rId="44126" sheetId="1" source="A769:XFD769" destination="A833:XFD833" sourceSheetId="1">
    <rfmt sheetId="1" xfDxf="1" sqref="A833:XFD833" start="0" length="0">
      <dxf>
        <fill>
          <patternFill patternType="solid">
            <bgColor theme="0"/>
          </patternFill>
        </fill>
      </dxf>
    </rfmt>
    <rfmt sheetId="1" sqref="A833"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33" start="0" length="0">
      <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33"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3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33"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3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3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3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3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3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3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33"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127" sId="1" ref="A769:XFD769" action="deleteRow">
    <rfmt sheetId="1" xfDxf="1" sqref="A769:XFD769" start="0" length="0">
      <dxf>
        <font>
          <sz val="14"/>
          <name val="Times New Roman"/>
          <scheme val="none"/>
        </font>
      </dxf>
    </rfmt>
    <rfmt sheetId="1" sqref="A769" start="0" length="0">
      <dxf>
        <fill>
          <patternFill patternType="solid">
            <bgColor theme="0"/>
          </patternFill>
        </fill>
        <alignment horizontal="center" readingOrder="0"/>
      </dxf>
    </rfmt>
    <rfmt sheetId="1" sqref="B769" start="0" length="0">
      <dxf>
        <fill>
          <patternFill patternType="solid">
            <bgColor theme="0"/>
          </patternFill>
        </fill>
      </dxf>
    </rfmt>
    <rfmt sheetId="1" sqref="C769" start="0" length="0">
      <dxf>
        <fill>
          <patternFill patternType="solid">
            <bgColor theme="0"/>
          </patternFill>
        </fill>
      </dxf>
    </rfmt>
    <rfmt sheetId="1" sqref="D769" start="0" length="0">
      <dxf>
        <fill>
          <patternFill patternType="solid">
            <bgColor theme="0"/>
          </patternFill>
        </fill>
      </dxf>
    </rfmt>
    <rfmt sheetId="1" sqref="E769" start="0" length="0">
      <dxf>
        <fill>
          <patternFill patternType="solid">
            <bgColor theme="0"/>
          </patternFill>
        </fill>
      </dxf>
    </rfmt>
    <rfmt sheetId="1" sqref="F769" start="0" length="0">
      <dxf>
        <fill>
          <patternFill patternType="solid">
            <bgColor theme="0"/>
          </patternFill>
        </fill>
      </dxf>
    </rfmt>
    <rfmt sheetId="1" sqref="G769" start="0" length="0">
      <dxf>
        <fill>
          <patternFill patternType="solid">
            <bgColor theme="0"/>
          </patternFill>
        </fill>
      </dxf>
    </rfmt>
    <rfmt sheetId="1" sqref="H769" start="0" length="0">
      <dxf>
        <fill>
          <patternFill patternType="solid">
            <bgColor theme="0"/>
          </patternFill>
        </fill>
      </dxf>
    </rfmt>
    <rfmt sheetId="1" sqref="I769" start="0" length="0">
      <dxf>
        <fill>
          <patternFill patternType="solid">
            <bgColor theme="0"/>
          </patternFill>
        </fill>
      </dxf>
    </rfmt>
    <rfmt sheetId="1" sqref="J769" start="0" length="0">
      <dxf>
        <fill>
          <patternFill patternType="solid">
            <bgColor theme="0"/>
          </patternFill>
        </fill>
      </dxf>
    </rfmt>
    <rfmt sheetId="1" sqref="K769" start="0" length="0">
      <dxf>
        <fill>
          <patternFill patternType="solid">
            <bgColor theme="0"/>
          </patternFill>
        </fill>
        <alignment horizontal="right" readingOrder="0"/>
      </dxf>
    </rfmt>
    <rfmt sheetId="1" sqref="L769" start="0" length="0">
      <dxf>
        <fill>
          <patternFill patternType="solid">
            <bgColor theme="0"/>
          </patternFill>
        </fill>
      </dxf>
    </rfmt>
    <rfmt sheetId="1" sqref="M769" start="0" length="0">
      <dxf>
        <fill>
          <patternFill patternType="solid">
            <bgColor theme="0"/>
          </patternFill>
        </fill>
      </dxf>
    </rfmt>
    <rfmt sheetId="1" sqref="N769" start="0" length="0">
      <dxf>
        <fill>
          <patternFill patternType="solid">
            <bgColor theme="0"/>
          </patternFill>
        </fill>
      </dxf>
    </rfmt>
    <rfmt sheetId="1" sqref="O769" start="0" length="0">
      <dxf>
        <fill>
          <patternFill patternType="solid">
            <bgColor theme="0"/>
          </patternFill>
        </fill>
      </dxf>
    </rfmt>
    <rfmt sheetId="1" sqref="P769" start="0" length="0">
      <dxf>
        <fill>
          <patternFill patternType="solid">
            <bgColor theme="0"/>
          </patternFill>
        </fill>
      </dxf>
    </rfmt>
    <rfmt sheetId="1" sqref="Q769" start="0" length="0">
      <dxf>
        <fill>
          <patternFill patternType="solid">
            <bgColor theme="0"/>
          </patternFill>
        </fill>
      </dxf>
    </rfmt>
    <rfmt sheetId="1" sqref="R769" start="0" length="0">
      <dxf>
        <fill>
          <patternFill patternType="solid">
            <bgColor theme="0"/>
          </patternFill>
        </fill>
      </dxf>
    </rfmt>
    <rfmt sheetId="1" sqref="S769" start="0" length="0">
      <dxf>
        <fill>
          <patternFill patternType="solid">
            <bgColor theme="0"/>
          </patternFill>
        </fill>
      </dxf>
    </rfmt>
  </rrc>
  <rcc rId="44128" sId="1" numFmtId="4">
    <oc r="H769">
      <v>2018567.75</v>
    </oc>
    <nc r="H769">
      <v>2016567.95</v>
    </nc>
  </rcc>
  <rcc rId="44129" sId="1" numFmtId="4">
    <oc r="H770">
      <v>2500784.48</v>
    </oc>
    <nc r="H770">
      <v>2481505.09</v>
    </nc>
  </rcc>
  <rcc rId="44130" sId="1" numFmtId="4">
    <oc r="H771">
      <v>2803300.4</v>
    </oc>
    <nc r="H771">
      <v>2780841.46</v>
    </nc>
  </rcc>
  <rrc rId="44131" sId="1" ref="A834:XFD835" action="insertRow"/>
  <rm rId="44132" sheetId="1" source="A772:XFD773" destination="A834:XFD835" sourceSheetId="1">
    <rfmt sheetId="1" xfDxf="1" sqref="A834:XFD834" start="0" length="0">
      <dxf>
        <fill>
          <patternFill patternType="solid">
            <bgColor theme="0"/>
          </patternFill>
        </fill>
      </dxf>
    </rfmt>
    <rfmt sheetId="1" xfDxf="1" sqref="A835:XFD835" start="0" length="0">
      <dxf>
        <fill>
          <patternFill patternType="solid">
            <bgColor theme="0"/>
          </patternFill>
        </fill>
      </dxf>
    </rfmt>
    <rfmt sheetId="1" sqref="A834"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34" start="0" length="0">
      <dxf>
        <font>
          <sz val="14"/>
          <color auto="1"/>
          <name val="Times New Roman"/>
          <scheme val="none"/>
        </font>
        <numFmt numFmtId="1" formatCode="0"/>
        <fill>
          <patternFill patternType="none">
            <bgColor indexed="65"/>
          </patternFill>
        </fill>
        <alignment horizontal="left" vertical="center" wrapText="1" readingOrder="0"/>
      </dxf>
    </rfmt>
    <rfmt sheetId="1" sqref="C834"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34"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3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3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3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3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3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34"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3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A835"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35" start="0" length="0">
      <dxf>
        <font>
          <sz val="14"/>
          <color auto="1"/>
          <name val="Times New Roman"/>
          <scheme val="none"/>
        </font>
        <numFmt numFmtId="1" formatCode="0"/>
        <fill>
          <patternFill patternType="none">
            <bgColor indexed="65"/>
          </patternFill>
        </fill>
        <alignment horizontal="left" vertical="center" wrapText="1" readingOrder="0"/>
      </dxf>
    </rfmt>
    <rfmt sheetId="1" sqref="C835"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35"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3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3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3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3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3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35"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3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133" sId="1" ref="A772:XFD772" action="deleteRow">
    <rfmt sheetId="1" xfDxf="1" sqref="A772:XFD772" start="0" length="0">
      <dxf>
        <font>
          <sz val="14"/>
          <name val="Times New Roman"/>
          <scheme val="none"/>
        </font>
      </dxf>
    </rfmt>
    <rfmt sheetId="1" sqref="A772" start="0" length="0">
      <dxf>
        <fill>
          <patternFill patternType="solid">
            <bgColor theme="0"/>
          </patternFill>
        </fill>
        <alignment horizontal="center" readingOrder="0"/>
      </dxf>
    </rfmt>
    <rfmt sheetId="1" sqref="B772" start="0" length="0">
      <dxf>
        <fill>
          <patternFill patternType="solid">
            <bgColor theme="0"/>
          </patternFill>
        </fill>
      </dxf>
    </rfmt>
    <rfmt sheetId="1" sqref="C772" start="0" length="0">
      <dxf>
        <fill>
          <patternFill patternType="solid">
            <bgColor theme="0"/>
          </patternFill>
        </fill>
      </dxf>
    </rfmt>
    <rfmt sheetId="1" sqref="D772" start="0" length="0">
      <dxf>
        <fill>
          <patternFill patternType="solid">
            <bgColor theme="0"/>
          </patternFill>
        </fill>
      </dxf>
    </rfmt>
    <rfmt sheetId="1" sqref="E772" start="0" length="0">
      <dxf>
        <fill>
          <patternFill patternType="solid">
            <bgColor theme="0"/>
          </patternFill>
        </fill>
      </dxf>
    </rfmt>
    <rfmt sheetId="1" sqref="F772" start="0" length="0">
      <dxf>
        <fill>
          <patternFill patternType="solid">
            <bgColor theme="0"/>
          </patternFill>
        </fill>
      </dxf>
    </rfmt>
    <rfmt sheetId="1" sqref="G772" start="0" length="0">
      <dxf>
        <fill>
          <patternFill patternType="solid">
            <bgColor theme="0"/>
          </patternFill>
        </fill>
      </dxf>
    </rfmt>
    <rfmt sheetId="1" sqref="H772" start="0" length="0">
      <dxf>
        <fill>
          <patternFill patternType="solid">
            <bgColor theme="0"/>
          </patternFill>
        </fill>
      </dxf>
    </rfmt>
    <rfmt sheetId="1" sqref="I772" start="0" length="0">
      <dxf>
        <fill>
          <patternFill patternType="solid">
            <bgColor theme="0"/>
          </patternFill>
        </fill>
      </dxf>
    </rfmt>
    <rfmt sheetId="1" sqref="J772" start="0" length="0">
      <dxf>
        <fill>
          <patternFill patternType="solid">
            <bgColor theme="0"/>
          </patternFill>
        </fill>
      </dxf>
    </rfmt>
    <rfmt sheetId="1" sqref="K772" start="0" length="0">
      <dxf>
        <fill>
          <patternFill patternType="solid">
            <bgColor theme="0"/>
          </patternFill>
        </fill>
        <alignment horizontal="right" readingOrder="0"/>
      </dxf>
    </rfmt>
    <rfmt sheetId="1" sqref="L772" start="0" length="0">
      <dxf>
        <fill>
          <patternFill patternType="solid">
            <bgColor theme="0"/>
          </patternFill>
        </fill>
      </dxf>
    </rfmt>
    <rfmt sheetId="1" sqref="M772" start="0" length="0">
      <dxf>
        <fill>
          <patternFill patternType="solid">
            <bgColor theme="0"/>
          </patternFill>
        </fill>
      </dxf>
    </rfmt>
    <rfmt sheetId="1" sqref="N772" start="0" length="0">
      <dxf>
        <fill>
          <patternFill patternType="solid">
            <bgColor theme="0"/>
          </patternFill>
        </fill>
      </dxf>
    </rfmt>
    <rfmt sheetId="1" sqref="O772" start="0" length="0">
      <dxf>
        <fill>
          <patternFill patternType="solid">
            <bgColor theme="0"/>
          </patternFill>
        </fill>
      </dxf>
    </rfmt>
    <rfmt sheetId="1" sqref="P772" start="0" length="0">
      <dxf>
        <fill>
          <patternFill patternType="solid">
            <bgColor theme="0"/>
          </patternFill>
        </fill>
      </dxf>
    </rfmt>
    <rfmt sheetId="1" sqref="Q772" start="0" length="0">
      <dxf>
        <fill>
          <patternFill patternType="solid">
            <bgColor theme="0"/>
          </patternFill>
        </fill>
      </dxf>
    </rfmt>
    <rfmt sheetId="1" sqref="R772" start="0" length="0">
      <dxf>
        <fill>
          <patternFill patternType="solid">
            <bgColor theme="0"/>
          </patternFill>
        </fill>
      </dxf>
    </rfmt>
    <rfmt sheetId="1" sqref="S772" start="0" length="0">
      <dxf>
        <fill>
          <patternFill patternType="solid">
            <bgColor theme="0"/>
          </patternFill>
        </fill>
      </dxf>
    </rfmt>
  </rrc>
  <rrc rId="44134" sId="1" ref="A772:XFD772" action="deleteRow">
    <rfmt sheetId="1" xfDxf="1" sqref="A772:XFD772" start="0" length="0">
      <dxf>
        <font>
          <sz val="14"/>
          <name val="Times New Roman"/>
          <scheme val="none"/>
        </font>
      </dxf>
    </rfmt>
    <rfmt sheetId="1" sqref="A772" start="0" length="0">
      <dxf>
        <fill>
          <patternFill patternType="solid">
            <bgColor theme="0"/>
          </patternFill>
        </fill>
        <alignment horizontal="center" readingOrder="0"/>
      </dxf>
    </rfmt>
    <rfmt sheetId="1" sqref="B772" start="0" length="0">
      <dxf>
        <fill>
          <patternFill patternType="solid">
            <bgColor theme="0"/>
          </patternFill>
        </fill>
      </dxf>
    </rfmt>
    <rfmt sheetId="1" sqref="C772" start="0" length="0">
      <dxf>
        <fill>
          <patternFill patternType="solid">
            <bgColor theme="0"/>
          </patternFill>
        </fill>
      </dxf>
    </rfmt>
    <rfmt sheetId="1" sqref="D772" start="0" length="0">
      <dxf>
        <fill>
          <patternFill patternType="solid">
            <bgColor theme="0"/>
          </patternFill>
        </fill>
      </dxf>
    </rfmt>
    <rfmt sheetId="1" sqref="E772" start="0" length="0">
      <dxf>
        <fill>
          <patternFill patternType="solid">
            <bgColor theme="0"/>
          </patternFill>
        </fill>
      </dxf>
    </rfmt>
    <rfmt sheetId="1" sqref="F772" start="0" length="0">
      <dxf>
        <fill>
          <patternFill patternType="solid">
            <bgColor theme="0"/>
          </patternFill>
        </fill>
      </dxf>
    </rfmt>
    <rfmt sheetId="1" sqref="G772" start="0" length="0">
      <dxf>
        <fill>
          <patternFill patternType="solid">
            <bgColor theme="0"/>
          </patternFill>
        </fill>
      </dxf>
    </rfmt>
    <rfmt sheetId="1" sqref="H772" start="0" length="0">
      <dxf>
        <fill>
          <patternFill patternType="solid">
            <bgColor theme="0"/>
          </patternFill>
        </fill>
      </dxf>
    </rfmt>
    <rfmt sheetId="1" sqref="I772" start="0" length="0">
      <dxf>
        <fill>
          <patternFill patternType="solid">
            <bgColor theme="0"/>
          </patternFill>
        </fill>
      </dxf>
    </rfmt>
    <rfmt sheetId="1" sqref="J772" start="0" length="0">
      <dxf>
        <fill>
          <patternFill patternType="solid">
            <bgColor theme="0"/>
          </patternFill>
        </fill>
      </dxf>
    </rfmt>
    <rfmt sheetId="1" sqref="K772" start="0" length="0">
      <dxf>
        <fill>
          <patternFill patternType="solid">
            <bgColor theme="0"/>
          </patternFill>
        </fill>
        <alignment horizontal="right" readingOrder="0"/>
      </dxf>
    </rfmt>
    <rfmt sheetId="1" sqref="L772" start="0" length="0">
      <dxf>
        <fill>
          <patternFill patternType="solid">
            <bgColor theme="0"/>
          </patternFill>
        </fill>
      </dxf>
    </rfmt>
    <rfmt sheetId="1" sqref="M772" start="0" length="0">
      <dxf>
        <fill>
          <patternFill patternType="solid">
            <bgColor theme="0"/>
          </patternFill>
        </fill>
      </dxf>
    </rfmt>
    <rfmt sheetId="1" sqref="N772" start="0" length="0">
      <dxf>
        <fill>
          <patternFill patternType="solid">
            <bgColor theme="0"/>
          </patternFill>
        </fill>
      </dxf>
    </rfmt>
    <rfmt sheetId="1" sqref="O772" start="0" length="0">
      <dxf>
        <fill>
          <patternFill patternType="solid">
            <bgColor theme="0"/>
          </patternFill>
        </fill>
      </dxf>
    </rfmt>
    <rfmt sheetId="1" sqref="P772" start="0" length="0">
      <dxf>
        <fill>
          <patternFill patternType="solid">
            <bgColor theme="0"/>
          </patternFill>
        </fill>
      </dxf>
    </rfmt>
    <rfmt sheetId="1" sqref="Q772" start="0" length="0">
      <dxf>
        <fill>
          <patternFill patternType="solid">
            <bgColor theme="0"/>
          </patternFill>
        </fill>
      </dxf>
    </rfmt>
    <rfmt sheetId="1" sqref="R772" start="0" length="0">
      <dxf>
        <fill>
          <patternFill patternType="solid">
            <bgColor theme="0"/>
          </patternFill>
        </fill>
      </dxf>
    </rfmt>
    <rfmt sheetId="1" sqref="S772" start="0" length="0">
      <dxf>
        <fill>
          <patternFill patternType="solid">
            <bgColor theme="0"/>
          </patternFill>
        </fill>
      </dxf>
    </rfmt>
  </rrc>
  <rcc rId="44135" sId="1" numFmtId="4">
    <oc r="H773">
      <v>2244676.16</v>
    </oc>
    <nc r="H773">
      <v>2240321.75</v>
    </nc>
  </rcc>
  <rcc rId="44136" sId="1" numFmtId="4">
    <oc r="H775">
      <v>1977714.58</v>
    </oc>
    <nc r="H775">
      <v>1972941.84</v>
    </nc>
  </rcc>
  <rcc rId="44137" sId="1" numFmtId="4">
    <oc r="H777">
      <v>2735308</v>
    </oc>
    <nc r="H777">
      <v>4363220.42</v>
    </nc>
  </rcc>
  <rrc rId="44138" sId="1" ref="A834:XFD834" action="insertRow"/>
  <rm rId="44139" sheetId="1" source="A780:XFD780" destination="A834:XFD834" sourceSheetId="1">
    <rfmt sheetId="1" xfDxf="1" sqref="A834:XFD834" start="0" length="0">
      <dxf>
        <fill>
          <patternFill patternType="solid">
            <bgColor theme="0"/>
          </patternFill>
        </fill>
      </dxf>
    </rfmt>
    <rfmt sheetId="1" sqref="A834"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34" start="0" length="0">
      <dxf>
        <font>
          <sz val="14"/>
          <color auto="1"/>
          <name val="Times New Roman"/>
          <scheme val="none"/>
        </font>
        <numFmt numFmtId="1" formatCode="0"/>
        <fill>
          <patternFill>
            <bgColor rgb="FF92D050"/>
          </patternFill>
        </fill>
        <alignment horizontal="left" vertical="center" wrapText="1" readingOrder="0"/>
      </dxf>
    </rfmt>
    <rfmt sheetId="1" sqref="C834"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34"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3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3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3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3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3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3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34"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3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140" sId="1" ref="A780:XFD780" action="deleteRow">
    <rfmt sheetId="1" xfDxf="1" sqref="A780:XFD780" start="0" length="0">
      <dxf>
        <font>
          <sz val="14"/>
          <name val="Times New Roman"/>
          <scheme val="none"/>
        </font>
      </dxf>
    </rfmt>
    <rfmt sheetId="1" sqref="A780" start="0" length="0">
      <dxf>
        <fill>
          <patternFill patternType="solid">
            <bgColor theme="0"/>
          </patternFill>
        </fill>
        <alignment horizontal="center" readingOrder="0"/>
      </dxf>
    </rfmt>
    <rfmt sheetId="1" sqref="B780" start="0" length="0">
      <dxf>
        <fill>
          <patternFill patternType="solid">
            <bgColor theme="0"/>
          </patternFill>
        </fill>
      </dxf>
    </rfmt>
    <rfmt sheetId="1" sqref="C780" start="0" length="0">
      <dxf>
        <fill>
          <patternFill patternType="solid">
            <bgColor theme="0"/>
          </patternFill>
        </fill>
      </dxf>
    </rfmt>
    <rfmt sheetId="1" sqref="D780" start="0" length="0">
      <dxf>
        <fill>
          <patternFill patternType="solid">
            <bgColor theme="0"/>
          </patternFill>
        </fill>
      </dxf>
    </rfmt>
    <rfmt sheetId="1" sqref="E780" start="0" length="0">
      <dxf>
        <fill>
          <patternFill patternType="solid">
            <bgColor theme="0"/>
          </patternFill>
        </fill>
      </dxf>
    </rfmt>
    <rfmt sheetId="1" sqref="F780" start="0" length="0">
      <dxf>
        <fill>
          <patternFill patternType="solid">
            <bgColor theme="0"/>
          </patternFill>
        </fill>
      </dxf>
    </rfmt>
    <rfmt sheetId="1" sqref="G780" start="0" length="0">
      <dxf>
        <fill>
          <patternFill patternType="solid">
            <bgColor theme="0"/>
          </patternFill>
        </fill>
      </dxf>
    </rfmt>
    <rfmt sheetId="1" sqref="H780" start="0" length="0">
      <dxf>
        <fill>
          <patternFill patternType="solid">
            <bgColor theme="0"/>
          </patternFill>
        </fill>
      </dxf>
    </rfmt>
    <rfmt sheetId="1" sqref="I780" start="0" length="0">
      <dxf>
        <fill>
          <patternFill patternType="solid">
            <bgColor theme="0"/>
          </patternFill>
        </fill>
      </dxf>
    </rfmt>
    <rfmt sheetId="1" sqref="J780" start="0" length="0">
      <dxf>
        <fill>
          <patternFill patternType="solid">
            <bgColor theme="0"/>
          </patternFill>
        </fill>
      </dxf>
    </rfmt>
    <rfmt sheetId="1" sqref="K780" start="0" length="0">
      <dxf>
        <fill>
          <patternFill patternType="solid">
            <bgColor theme="0"/>
          </patternFill>
        </fill>
        <alignment horizontal="right" readingOrder="0"/>
      </dxf>
    </rfmt>
    <rfmt sheetId="1" sqref="L780" start="0" length="0">
      <dxf>
        <fill>
          <patternFill patternType="solid">
            <bgColor theme="0"/>
          </patternFill>
        </fill>
      </dxf>
    </rfmt>
    <rfmt sheetId="1" sqref="M780" start="0" length="0">
      <dxf>
        <fill>
          <patternFill patternType="solid">
            <bgColor theme="0"/>
          </patternFill>
        </fill>
      </dxf>
    </rfmt>
    <rfmt sheetId="1" sqref="N780" start="0" length="0">
      <dxf>
        <fill>
          <patternFill patternType="solid">
            <bgColor theme="0"/>
          </patternFill>
        </fill>
      </dxf>
    </rfmt>
    <rfmt sheetId="1" sqref="O780" start="0" length="0">
      <dxf>
        <fill>
          <patternFill patternType="solid">
            <bgColor theme="0"/>
          </patternFill>
        </fill>
      </dxf>
    </rfmt>
    <rfmt sheetId="1" sqref="P780" start="0" length="0">
      <dxf>
        <fill>
          <patternFill patternType="solid">
            <bgColor theme="0"/>
          </patternFill>
        </fill>
      </dxf>
    </rfmt>
    <rfmt sheetId="1" sqref="Q780" start="0" length="0">
      <dxf>
        <fill>
          <patternFill patternType="solid">
            <bgColor theme="0"/>
          </patternFill>
        </fill>
      </dxf>
    </rfmt>
    <rfmt sheetId="1" sqref="R780" start="0" length="0">
      <dxf>
        <fill>
          <patternFill patternType="solid">
            <bgColor theme="0"/>
          </patternFill>
        </fill>
      </dxf>
    </rfmt>
    <rfmt sheetId="1" sqref="S780" start="0" length="0">
      <dxf>
        <fill>
          <patternFill patternType="solid">
            <bgColor theme="0"/>
          </patternFill>
        </fill>
      </dxf>
    </rfmt>
  </rrc>
  <rrc rId="44141" sId="1" ref="A735:XFD735" action="insertRow"/>
  <rm rId="44142" sheetId="1" source="A856:XFD856" destination="A735:XFD735" sourceSheetId="1">
    <rfmt sheetId="1" xfDxf="1" sqref="A735:XFD735" start="0" length="0">
      <dxf>
        <fill>
          <patternFill patternType="solid">
            <bgColor theme="0"/>
          </patternFill>
        </fill>
      </dxf>
    </rfmt>
    <rfmt sheetId="1" sqref="A735"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735" start="0" length="0">
      <dxf>
        <font>
          <sz val="14"/>
          <color auto="1"/>
          <name val="Times New Roman"/>
          <scheme val="none"/>
        </font>
        <numFmt numFmtId="1" formatCode="0"/>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735"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7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735"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73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7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7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7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7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73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73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73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73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73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735"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73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143" sId="1" ref="A856:XFD856" action="deleteRow">
    <rfmt sheetId="1" xfDxf="1" sqref="A856:XFD856" start="0" length="0">
      <dxf>
        <font>
          <sz val="14"/>
          <name val="Times New Roman"/>
          <scheme val="none"/>
        </font>
      </dxf>
    </rfmt>
    <rfmt sheetId="1" sqref="A856" start="0" length="0">
      <dxf>
        <fill>
          <patternFill patternType="solid">
            <bgColor theme="0"/>
          </patternFill>
        </fill>
        <alignment horizontal="center" readingOrder="0"/>
      </dxf>
    </rfmt>
    <rfmt sheetId="1" sqref="B856" start="0" length="0">
      <dxf>
        <fill>
          <patternFill patternType="solid">
            <bgColor theme="0"/>
          </patternFill>
        </fill>
      </dxf>
    </rfmt>
    <rfmt sheetId="1" sqref="C856" start="0" length="0">
      <dxf>
        <fill>
          <patternFill patternType="solid">
            <bgColor theme="0"/>
          </patternFill>
        </fill>
      </dxf>
    </rfmt>
    <rfmt sheetId="1" sqref="D856" start="0" length="0">
      <dxf>
        <fill>
          <patternFill patternType="solid">
            <bgColor theme="0"/>
          </patternFill>
        </fill>
      </dxf>
    </rfmt>
    <rfmt sheetId="1" sqref="E856" start="0" length="0">
      <dxf>
        <fill>
          <patternFill patternType="solid">
            <bgColor theme="0"/>
          </patternFill>
        </fill>
      </dxf>
    </rfmt>
    <rfmt sheetId="1" sqref="F856" start="0" length="0">
      <dxf>
        <fill>
          <patternFill patternType="solid">
            <bgColor theme="0"/>
          </patternFill>
        </fill>
      </dxf>
    </rfmt>
    <rfmt sheetId="1" sqref="G856" start="0" length="0">
      <dxf>
        <fill>
          <patternFill patternType="solid">
            <bgColor theme="0"/>
          </patternFill>
        </fill>
      </dxf>
    </rfmt>
    <rfmt sheetId="1" sqref="H856" start="0" length="0">
      <dxf>
        <fill>
          <patternFill patternType="solid">
            <bgColor theme="0"/>
          </patternFill>
        </fill>
      </dxf>
    </rfmt>
    <rfmt sheetId="1" sqref="I856" start="0" length="0">
      <dxf>
        <fill>
          <patternFill patternType="solid">
            <bgColor theme="0"/>
          </patternFill>
        </fill>
      </dxf>
    </rfmt>
    <rfmt sheetId="1" sqref="J856" start="0" length="0">
      <dxf>
        <fill>
          <patternFill patternType="solid">
            <bgColor theme="0"/>
          </patternFill>
        </fill>
      </dxf>
    </rfmt>
    <rfmt sheetId="1" sqref="K856" start="0" length="0">
      <dxf>
        <fill>
          <patternFill patternType="solid">
            <bgColor theme="0"/>
          </patternFill>
        </fill>
        <alignment horizontal="right" readingOrder="0"/>
      </dxf>
    </rfmt>
    <rfmt sheetId="1" sqref="L856" start="0" length="0">
      <dxf>
        <fill>
          <patternFill patternType="solid">
            <bgColor theme="0"/>
          </patternFill>
        </fill>
      </dxf>
    </rfmt>
    <rfmt sheetId="1" sqref="M856" start="0" length="0">
      <dxf>
        <fill>
          <patternFill patternType="solid">
            <bgColor theme="0"/>
          </patternFill>
        </fill>
      </dxf>
    </rfmt>
    <rfmt sheetId="1" sqref="N856" start="0" length="0">
      <dxf>
        <fill>
          <patternFill patternType="solid">
            <bgColor theme="0"/>
          </patternFill>
        </fill>
      </dxf>
    </rfmt>
    <rfmt sheetId="1" sqref="O856" start="0" length="0">
      <dxf>
        <fill>
          <patternFill patternType="solid">
            <bgColor theme="0"/>
          </patternFill>
        </fill>
      </dxf>
    </rfmt>
    <rfmt sheetId="1" sqref="P856" start="0" length="0">
      <dxf>
        <fill>
          <patternFill patternType="solid">
            <bgColor theme="0"/>
          </patternFill>
        </fill>
      </dxf>
    </rfmt>
    <rfmt sheetId="1" sqref="Q856" start="0" length="0">
      <dxf>
        <fill>
          <patternFill patternType="solid">
            <bgColor theme="0"/>
          </patternFill>
        </fill>
      </dxf>
    </rfmt>
    <rfmt sheetId="1" sqref="R856" start="0" length="0">
      <dxf>
        <fill>
          <patternFill patternType="solid">
            <bgColor theme="0"/>
          </patternFill>
        </fill>
      </dxf>
    </rfmt>
    <rfmt sheetId="1" sqref="S856" start="0" length="0">
      <dxf>
        <fill>
          <patternFill patternType="solid">
            <bgColor theme="0"/>
          </patternFill>
        </fill>
      </dxf>
    </rfmt>
  </rrc>
  <rcc rId="44144" sId="1" numFmtId="4">
    <oc r="H735">
      <v>5504914.9500000002</v>
    </oc>
    <nc r="H735">
      <v>5237443.17</v>
    </nc>
  </rcc>
  <rcc rId="44145" sId="1" numFmtId="4">
    <oc r="A731">
      <v>3</v>
    </oc>
    <nc r="A731">
      <v>2</v>
    </nc>
  </rcc>
  <rcc rId="44146" sId="1" numFmtId="4">
    <oc r="A732">
      <v>4</v>
    </oc>
    <nc r="A732">
      <v>3</v>
    </nc>
  </rcc>
  <rcc rId="44147" sId="1" numFmtId="4">
    <oc r="A733">
      <v>7</v>
    </oc>
    <nc r="A733">
      <v>4</v>
    </nc>
  </rcc>
  <rcc rId="44148" sId="1" numFmtId="4">
    <oc r="A734">
      <v>8</v>
    </oc>
    <nc r="A734">
      <v>5</v>
    </nc>
  </rcc>
  <rcc rId="44149" sId="1" numFmtId="4">
    <oc r="A735">
      <v>11</v>
    </oc>
    <nc r="A735">
      <v>6</v>
    </nc>
  </rcc>
  <rcc rId="44150" sId="1" numFmtId="4">
    <oc r="A736">
      <v>9</v>
    </oc>
    <nc r="A736">
      <v>7</v>
    </nc>
  </rcc>
  <rcc rId="44151" sId="1" numFmtId="4">
    <oc r="A737">
      <v>10</v>
    </oc>
    <nc r="A737">
      <v>8</v>
    </nc>
  </rcc>
  <rcc rId="44152" sId="1" numFmtId="4">
    <oc r="A738">
      <v>12</v>
    </oc>
    <nc r="A738">
      <v>9</v>
    </nc>
  </rcc>
  <rcc rId="44153" sId="1" numFmtId="4">
    <oc r="A739">
      <v>13</v>
    </oc>
    <nc r="A739">
      <v>10</v>
    </nc>
  </rcc>
  <rcc rId="44154" sId="1" numFmtId="4">
    <oc r="A740">
      <v>14</v>
    </oc>
    <nc r="A740">
      <v>11</v>
    </nc>
  </rcc>
  <rcc rId="44155" sId="1" numFmtId="4">
    <oc r="A741">
      <v>15</v>
    </oc>
    <nc r="A741">
      <v>12</v>
    </nc>
  </rcc>
  <rcc rId="44156" sId="1" numFmtId="4">
    <oc r="A742">
      <v>16</v>
    </oc>
    <nc r="A742">
      <v>13</v>
    </nc>
  </rcc>
  <rcc rId="44157" sId="1" numFmtId="4">
    <oc r="A743">
      <v>17</v>
    </oc>
    <nc r="A743">
      <v>14</v>
    </nc>
  </rcc>
  <rcc rId="44158" sId="1" numFmtId="4">
    <oc r="A744">
      <v>18</v>
    </oc>
    <nc r="A744">
      <v>15</v>
    </nc>
  </rcc>
  <rcc rId="44159" sId="1" numFmtId="4">
    <oc r="A745">
      <v>19</v>
    </oc>
    <nc r="A745">
      <v>16</v>
    </nc>
  </rcc>
  <rcc rId="44160" sId="1" numFmtId="4">
    <oc r="A746">
      <v>20</v>
    </oc>
    <nc r="A746">
      <v>17</v>
    </nc>
  </rcc>
  <rcc rId="44161" sId="1" numFmtId="4">
    <oc r="A747">
      <v>21</v>
    </oc>
    <nc r="A747">
      <v>18</v>
    </nc>
  </rcc>
  <rcc rId="44162" sId="1" numFmtId="4">
    <oc r="A748">
      <v>23</v>
    </oc>
    <nc r="A748">
      <v>19</v>
    </nc>
  </rcc>
  <rcc rId="44163" sId="1" numFmtId="4">
    <oc r="A749">
      <v>24</v>
    </oc>
    <nc r="A749">
      <v>20</v>
    </nc>
  </rcc>
  <rcc rId="44164" sId="1" numFmtId="4">
    <oc r="A750">
      <v>25</v>
    </oc>
    <nc r="A750">
      <v>21</v>
    </nc>
  </rcc>
  <rcc rId="44165" sId="1" numFmtId="4">
    <oc r="A751">
      <v>26</v>
    </oc>
    <nc r="A751">
      <v>22</v>
    </nc>
  </rcc>
  <rcc rId="44166" sId="1" numFmtId="4">
    <oc r="A752">
      <v>27</v>
    </oc>
    <nc r="A752">
      <v>23</v>
    </nc>
  </rcc>
  <rcc rId="44167" sId="1" numFmtId="4">
    <oc r="A753">
      <v>28</v>
    </oc>
    <nc r="A753">
      <v>24</v>
    </nc>
  </rcc>
  <rcc rId="44168" sId="1" numFmtId="4">
    <oc r="A754">
      <v>29</v>
    </oc>
    <nc r="A754">
      <v>25</v>
    </nc>
  </rcc>
  <rcc rId="44169" sId="1" numFmtId="4">
    <oc r="A755">
      <v>30</v>
    </oc>
    <nc r="A755">
      <v>26</v>
    </nc>
  </rcc>
  <rcc rId="44170" sId="1" numFmtId="4">
    <oc r="A756">
      <v>31</v>
    </oc>
    <nc r="A756">
      <v>27</v>
    </nc>
  </rcc>
  <rcc rId="44171" sId="1" numFmtId="4">
    <oc r="A757">
      <v>32</v>
    </oc>
    <nc r="A757">
      <v>28</v>
    </nc>
  </rcc>
  <rcc rId="44172" sId="1" numFmtId="4">
    <oc r="A758">
      <v>34</v>
    </oc>
    <nc r="A758">
      <v>29</v>
    </nc>
  </rcc>
  <rcc rId="44173" sId="1" numFmtId="4">
    <oc r="A759">
      <v>36</v>
    </oc>
    <nc r="A759">
      <v>30</v>
    </nc>
  </rcc>
  <rcc rId="44174" sId="1" numFmtId="4">
    <oc r="A760">
      <v>37</v>
    </oc>
    <nc r="A760">
      <v>31</v>
    </nc>
  </rcc>
  <rcc rId="44175" sId="1" numFmtId="4">
    <oc r="A761">
      <v>38</v>
    </oc>
    <nc r="A761">
      <v>32</v>
    </nc>
  </rcc>
  <rcc rId="44176" sId="1" numFmtId="4">
    <oc r="A762">
      <v>39</v>
    </oc>
    <nc r="A762">
      <v>33</v>
    </nc>
  </rcc>
  <rcc rId="44177" sId="1" numFmtId="4">
    <oc r="A763">
      <v>40</v>
    </oc>
    <nc r="A763">
      <v>34</v>
    </nc>
  </rcc>
  <rcc rId="44178" sId="1" numFmtId="4">
    <oc r="A764">
      <v>43</v>
    </oc>
    <nc r="A764">
      <v>35</v>
    </nc>
  </rcc>
  <rcc rId="44179" sId="1" numFmtId="4">
    <oc r="A765">
      <v>44</v>
    </oc>
    <nc r="A765">
      <v>36</v>
    </nc>
  </rcc>
  <rcc rId="44180" sId="1" numFmtId="4">
    <oc r="A766">
      <v>46</v>
    </oc>
    <nc r="A766">
      <v>37</v>
    </nc>
  </rcc>
  <rcc rId="44181" sId="1" numFmtId="4">
    <oc r="A767">
      <v>47</v>
    </oc>
    <nc r="A767">
      <v>38</v>
    </nc>
  </rcc>
  <rcc rId="44182" sId="1" numFmtId="4">
    <oc r="A768">
      <v>48</v>
    </oc>
    <nc r="A768">
      <v>39</v>
    </nc>
  </rcc>
  <rcc rId="44183" sId="1" numFmtId="4">
    <oc r="A769">
      <v>49</v>
    </oc>
    <nc r="A769">
      <v>40</v>
    </nc>
  </rcc>
  <rcc rId="44184" sId="1" numFmtId="4">
    <oc r="A770">
      <v>51</v>
    </oc>
    <nc r="A770">
      <v>41</v>
    </nc>
  </rcc>
  <rcc rId="44185" sId="1" numFmtId="4">
    <oc r="A771">
      <v>52</v>
    </oc>
    <nc r="A771">
      <v>42</v>
    </nc>
  </rcc>
  <rcc rId="44186" sId="1" numFmtId="4">
    <oc r="A772">
      <v>53</v>
    </oc>
    <nc r="A772">
      <v>43</v>
    </nc>
  </rcc>
  <rcc rId="44187" sId="1" numFmtId="4">
    <oc r="A773">
      <v>56</v>
    </oc>
    <nc r="A773">
      <v>44</v>
    </nc>
  </rcc>
  <rcc rId="44188" sId="1" numFmtId="4">
    <oc r="A774">
      <v>57</v>
    </oc>
    <nc r="A774">
      <v>45</v>
    </nc>
  </rcc>
  <rcc rId="44189" sId="1" numFmtId="4">
    <oc r="A775">
      <v>58</v>
    </oc>
    <nc r="A775">
      <v>46</v>
    </nc>
  </rcc>
  <rcc rId="44190" sId="1" numFmtId="4">
    <oc r="A776">
      <v>59</v>
    </oc>
    <nc r="A776">
      <v>47</v>
    </nc>
  </rcc>
  <rcc rId="44191" sId="1" numFmtId="4">
    <oc r="A777">
      <v>60</v>
    </oc>
    <nc r="A777">
      <v>48</v>
    </nc>
  </rcc>
  <rcc rId="44192" sId="1" numFmtId="4">
    <oc r="A778">
      <v>61</v>
    </oc>
    <nc r="A778">
      <v>49</v>
    </nc>
  </rcc>
  <rcc rId="44193" sId="1" numFmtId="4">
    <oc r="A779">
      <v>62</v>
    </oc>
    <nc r="A779">
      <v>50</v>
    </nc>
  </rcc>
  <rcc rId="44194" sId="1" numFmtId="4">
    <oc r="A780">
      <v>63</v>
    </oc>
    <nc r="A780">
      <v>51</v>
    </nc>
  </rcc>
  <rcc rId="44195" sId="1" numFmtId="4">
    <oc r="A781">
      <v>65</v>
    </oc>
    <nc r="A781">
      <v>52</v>
    </nc>
  </rcc>
  <rfmt sheetId="1" sqref="D729" start="0" length="0">
    <dxf>
      <border outline="0">
        <right/>
      </border>
    </dxf>
  </rfmt>
  <rfmt sheetId="1" sqref="E729" start="0" length="0">
    <dxf>
      <numFmt numFmtId="4" formatCode="#,##0.00"/>
      <alignment horizontal="right" readingOrder="0"/>
      <border outline="0">
        <right/>
      </border>
    </dxf>
  </rfmt>
  <rfmt sheetId="1" sqref="F729" start="0" length="0">
    <dxf>
      <border outline="0">
        <right/>
      </border>
    </dxf>
  </rfmt>
  <rfmt sheetId="1" sqref="G729" start="0" length="0">
    <dxf>
      <border outline="0">
        <right/>
      </border>
    </dxf>
  </rfmt>
  <rfmt sheetId="1" sqref="H729" start="0" length="0">
    <dxf>
      <border outline="0">
        <right/>
      </border>
    </dxf>
  </rfmt>
  <rfmt sheetId="1" sqref="I729" start="0" length="0">
    <dxf>
      <border outline="0">
        <right/>
      </border>
    </dxf>
  </rfmt>
  <rfmt sheetId="1" sqref="J729" start="0" length="0">
    <dxf>
      <border outline="0">
        <right/>
      </border>
    </dxf>
  </rfmt>
  <rfmt sheetId="1" sqref="K729" start="0" length="0">
    <dxf>
      <border outline="0">
        <right/>
      </border>
    </dxf>
  </rfmt>
  <rfmt sheetId="1" sqref="L729" start="0" length="0">
    <dxf>
      <border outline="0">
        <right/>
      </border>
    </dxf>
  </rfmt>
  <rfmt sheetId="1" sqref="M729" start="0" length="0">
    <dxf>
      <border outline="0">
        <right/>
      </border>
    </dxf>
  </rfmt>
  <rfmt sheetId="1" sqref="N729" start="0" length="0">
    <dxf>
      <border outline="0">
        <right/>
      </border>
    </dxf>
  </rfmt>
  <rfmt sheetId="1" sqref="O729" start="0" length="0">
    <dxf>
      <border outline="0">
        <right/>
      </border>
    </dxf>
  </rfmt>
  <rfmt sheetId="1" sqref="Q729" start="0" length="0">
    <dxf>
      <border outline="0">
        <right/>
      </border>
    </dxf>
  </rfmt>
  <rfmt sheetId="1" sqref="Q729" start="0" length="0">
    <dxf>
      <border>
        <right style="thin">
          <color indexed="64"/>
        </right>
      </border>
    </dxf>
  </rfmt>
  <rfmt sheetId="1" sqref="C729:Q729">
    <dxf>
      <border>
        <left style="thin">
          <color indexed="64"/>
        </left>
        <right style="thin">
          <color indexed="64"/>
        </right>
        <top style="thin">
          <color indexed="64"/>
        </top>
        <bottom style="thin">
          <color indexed="64"/>
        </bottom>
        <vertical style="thin">
          <color indexed="64"/>
        </vertical>
        <horizontal style="thin">
          <color indexed="64"/>
        </horizontal>
      </border>
    </dxf>
  </rfmt>
  <rcc rId="44196" sId="1">
    <oc r="C729">
      <f>SUM(C731:C781)</f>
    </oc>
    <nc r="C729">
      <f>SUM(C730:C781)</f>
    </nc>
  </rcc>
  <rcc rId="44197" sId="1">
    <oc r="D729">
      <f>SUM(D731:D781)</f>
    </oc>
    <nc r="D729">
      <f>SUM(D730:D781)</f>
    </nc>
  </rcc>
  <rcc rId="44198" sId="1">
    <oc r="E729">
      <f>SUM(E731:E781)</f>
    </oc>
    <nc r="E729">
      <f>SUM(E730:E781)</f>
    </nc>
  </rcc>
  <rcc rId="44199" sId="1">
    <oc r="F729">
      <f>SUM(F731:F781)</f>
    </oc>
    <nc r="F729">
      <f>SUM(F730:F781)</f>
    </nc>
  </rcc>
  <rcc rId="44200" sId="1">
    <oc r="G729">
      <f>SUM(G731:G781)</f>
    </oc>
    <nc r="G729">
      <f>SUM(G730:G781)</f>
    </nc>
  </rcc>
  <rcc rId="44201" sId="1">
    <oc r="H729">
      <f>SUM(H731:H781)</f>
    </oc>
    <nc r="H729">
      <f>SUM(H730:H781)</f>
    </nc>
  </rcc>
  <rcc rId="44202" sId="1">
    <oc r="I729">
      <f>SUM(I731:I781)</f>
    </oc>
    <nc r="I729">
      <f>SUM(I730:I781)</f>
    </nc>
  </rcc>
  <rcc rId="44203" sId="1">
    <oc r="J729">
      <f>SUM(J731:J781)</f>
    </oc>
    <nc r="J729">
      <f>SUM(J730:J781)</f>
    </nc>
  </rcc>
  <rcc rId="44204" sId="1">
    <oc r="K729">
      <f>SUM(K731:K781)</f>
    </oc>
    <nc r="K729">
      <f>SUM(K730:K781)</f>
    </nc>
  </rcc>
  <rcc rId="44205" sId="1">
    <oc r="L729">
      <f>SUM(L731:L781)</f>
    </oc>
    <nc r="L729">
      <f>SUM(L730:L781)</f>
    </nc>
  </rcc>
  <rcc rId="44206" sId="1">
    <oc r="M729">
      <f>SUM(M731:M781)</f>
    </oc>
    <nc r="M729">
      <f>SUM(M730:M781)</f>
    </nc>
  </rcc>
  <rcc rId="44207" sId="1">
    <oc r="N729">
      <f>SUM(N731:N781)</f>
    </oc>
    <nc r="N729">
      <f>SUM(N730:N781)</f>
    </nc>
  </rcc>
  <rcc rId="44208" sId="1">
    <oc r="O729">
      <f>SUM(O731:O781)</f>
    </oc>
    <nc r="O729">
      <f>SUM(O730:O781)</f>
    </nc>
  </rcc>
  <rcc rId="44209" sId="1">
    <oc r="P729">
      <f>SUM(P731:P781)</f>
    </oc>
    <nc r="P729">
      <f>SUM(P730:P781)</f>
    </nc>
  </rcc>
  <rcc rId="44210" sId="1">
    <oc r="Q729">
      <f>SUM(Q731:Q781)</f>
    </oc>
    <nc r="Q729">
      <f>SUM(Q730:Q781)</f>
    </nc>
  </rcc>
  <rfmt sheetId="1" sqref="A729:Q729">
    <dxf>
      <fill>
        <patternFill>
          <bgColor rgb="FF92D050"/>
        </patternFill>
      </fill>
    </dxf>
  </rfmt>
  <rrc rId="44211" sId="1" ref="A1072:XFD1072" action="insertRow"/>
  <rfmt sheetId="1" sqref="A1072" start="0" length="0">
    <dxf>
      <font>
        <b/>
        <sz val="14"/>
        <name val="Times New Roman"/>
        <scheme val="none"/>
      </font>
      <fill>
        <patternFill>
          <bgColor theme="0"/>
        </patternFill>
      </fill>
      <alignment horizontal="left" wrapText="0" readingOrder="0"/>
    </dxf>
  </rfmt>
  <rfmt sheetId="1" sqref="C1072" start="0" length="0">
    <dxf>
      <font>
        <b/>
        <sz val="14"/>
        <name val="Times New Roman"/>
        <scheme val="none"/>
      </font>
      <fill>
        <patternFill>
          <bgColor theme="0"/>
        </patternFill>
      </fill>
      <alignment wrapText="0" readingOrder="0"/>
    </dxf>
  </rfmt>
  <rfmt sheetId="1" sqref="D1072" start="0" length="0">
    <dxf>
      <font>
        <b/>
        <sz val="14"/>
        <name val="Times New Roman"/>
        <scheme val="none"/>
      </font>
      <fill>
        <patternFill>
          <bgColor theme="0"/>
        </patternFill>
      </fill>
    </dxf>
  </rfmt>
  <rfmt sheetId="1" sqref="E1072" start="0" length="0">
    <dxf>
      <font>
        <b/>
        <sz val="14"/>
        <name val="Times New Roman"/>
        <scheme val="none"/>
      </font>
      <fill>
        <patternFill>
          <bgColor theme="0"/>
        </patternFill>
      </fill>
      <alignment wrapText="0" readingOrder="0"/>
    </dxf>
  </rfmt>
  <rfmt sheetId="1" sqref="F1072" start="0" length="0">
    <dxf>
      <font>
        <b/>
        <sz val="14"/>
        <name val="Times New Roman"/>
        <scheme val="none"/>
      </font>
      <fill>
        <patternFill>
          <bgColor theme="0"/>
        </patternFill>
      </fill>
      <alignment wrapText="0" readingOrder="0"/>
    </dxf>
  </rfmt>
  <rfmt sheetId="1" sqref="G1072" start="0" length="0">
    <dxf>
      <font>
        <b/>
        <sz val="14"/>
        <name val="Times New Roman"/>
        <scheme val="none"/>
      </font>
      <fill>
        <patternFill>
          <bgColor theme="0"/>
        </patternFill>
      </fill>
      <alignment wrapText="0" readingOrder="0"/>
    </dxf>
  </rfmt>
  <rfmt sheetId="1" sqref="H1072" start="0" length="0">
    <dxf>
      <font>
        <b/>
        <sz val="14"/>
        <name val="Times New Roman"/>
        <scheme val="none"/>
      </font>
      <fill>
        <patternFill>
          <bgColor theme="0"/>
        </patternFill>
      </fill>
      <alignment wrapText="0" readingOrder="0"/>
    </dxf>
  </rfmt>
  <rfmt sheetId="1" sqref="I1072" start="0" length="0">
    <dxf>
      <font>
        <b/>
        <sz val="14"/>
        <name val="Times New Roman"/>
        <scheme val="none"/>
      </font>
      <fill>
        <patternFill>
          <bgColor theme="0"/>
        </patternFill>
      </fill>
      <alignment wrapText="0" readingOrder="0"/>
    </dxf>
  </rfmt>
  <rfmt sheetId="1" sqref="J1072" start="0" length="0">
    <dxf>
      <font>
        <b/>
        <sz val="14"/>
        <name val="Times New Roman"/>
        <scheme val="none"/>
      </font>
      <fill>
        <patternFill>
          <bgColor theme="0"/>
        </patternFill>
      </fill>
      <alignment wrapText="0" readingOrder="0"/>
    </dxf>
  </rfmt>
  <rfmt sheetId="1" sqref="K1072" start="0" length="0">
    <dxf>
      <font>
        <b/>
        <sz val="14"/>
        <name val="Times New Roman"/>
        <scheme val="none"/>
      </font>
      <fill>
        <patternFill>
          <bgColor theme="0"/>
        </patternFill>
      </fill>
    </dxf>
  </rfmt>
  <rfmt sheetId="1" sqref="L1072" start="0" length="0">
    <dxf>
      <font>
        <b/>
        <sz val="14"/>
        <name val="Times New Roman"/>
        <scheme val="none"/>
      </font>
      <fill>
        <patternFill>
          <bgColor theme="0"/>
        </patternFill>
      </fill>
    </dxf>
  </rfmt>
  <rfmt sheetId="1" sqref="M1072" start="0" length="0">
    <dxf>
      <font>
        <b/>
        <sz val="14"/>
        <name val="Times New Roman"/>
        <scheme val="none"/>
      </font>
      <fill>
        <patternFill>
          <bgColor theme="0"/>
        </patternFill>
      </fill>
      <alignment wrapText="0" readingOrder="0"/>
    </dxf>
  </rfmt>
  <rfmt sheetId="1" sqref="N1072" start="0" length="0">
    <dxf>
      <font>
        <b/>
        <sz val="14"/>
        <name val="Times New Roman"/>
        <scheme val="none"/>
      </font>
      <fill>
        <patternFill>
          <bgColor theme="0"/>
        </patternFill>
      </fill>
      <alignment wrapText="0" readingOrder="0"/>
    </dxf>
  </rfmt>
  <rfmt sheetId="1" sqref="O1072" start="0" length="0">
    <dxf>
      <font>
        <b/>
        <sz val="14"/>
        <name val="Times New Roman"/>
        <scheme val="none"/>
      </font>
      <fill>
        <patternFill>
          <bgColor theme="0"/>
        </patternFill>
      </fill>
      <alignment wrapText="0" readingOrder="0"/>
    </dxf>
  </rfmt>
  <rfmt sheetId="1" sqref="P1072" start="0" length="0">
    <dxf>
      <font>
        <b/>
        <sz val="14"/>
        <name val="Times New Roman"/>
        <scheme val="none"/>
      </font>
      <fill>
        <patternFill>
          <bgColor theme="0"/>
        </patternFill>
      </fill>
      <alignment wrapText="0" readingOrder="0"/>
    </dxf>
  </rfmt>
  <rfmt sheetId="1" sqref="Q1072" start="0" length="0">
    <dxf>
      <font>
        <b/>
        <sz val="14"/>
        <name val="Times New Roman"/>
        <scheme val="none"/>
      </font>
      <fill>
        <patternFill>
          <bgColor theme="0"/>
        </patternFill>
      </fill>
      <alignment wrapText="0" readingOrder="0"/>
    </dxf>
  </rfmt>
  <rfmt sheetId="1" sqref="R1072" start="0" length="0">
    <dxf>
      <font>
        <sz val="14"/>
        <color auto="1"/>
        <name val="Times New Roman"/>
        <scheme val="none"/>
      </font>
    </dxf>
  </rfmt>
  <rfmt sheetId="1" sqref="S1072" start="0" length="0">
    <dxf>
      <font>
        <sz val="14"/>
        <color auto="1"/>
        <name val="Times New Roman"/>
        <scheme val="none"/>
      </font>
    </dxf>
  </rfmt>
  <rfmt sheetId="1" sqref="T1072" start="0" length="0">
    <dxf>
      <font>
        <sz val="14"/>
        <color auto="1"/>
        <name val="Times New Roman"/>
        <scheme val="none"/>
      </font>
      <fill>
        <patternFill patternType="none">
          <bgColor indexed="65"/>
        </patternFill>
      </fill>
    </dxf>
  </rfmt>
  <rfmt sheetId="1" sqref="U1072" start="0" length="0">
    <dxf>
      <font>
        <sz val="14"/>
        <color auto="1"/>
        <name val="Times New Roman"/>
        <scheme val="none"/>
      </font>
      <fill>
        <patternFill patternType="none">
          <bgColor indexed="65"/>
        </patternFill>
      </fill>
    </dxf>
  </rfmt>
  <rfmt sheetId="1" sqref="V1072" start="0" length="0">
    <dxf>
      <font>
        <sz val="14"/>
        <color auto="1"/>
        <name val="Times New Roman"/>
        <scheme val="none"/>
      </font>
      <fill>
        <patternFill patternType="none">
          <bgColor indexed="65"/>
        </patternFill>
      </fill>
    </dxf>
  </rfmt>
  <rfmt sheetId="1" sqref="W1072" start="0" length="0">
    <dxf>
      <font>
        <sz val="14"/>
        <color auto="1"/>
        <name val="Times New Roman"/>
        <scheme val="none"/>
      </font>
      <fill>
        <patternFill patternType="none">
          <bgColor indexed="65"/>
        </patternFill>
      </fill>
    </dxf>
  </rfmt>
  <rfmt sheetId="1" sqref="X1072" start="0" length="0">
    <dxf>
      <font>
        <sz val="14"/>
        <color auto="1"/>
        <name val="Times New Roman"/>
        <scheme val="none"/>
      </font>
      <fill>
        <patternFill patternType="none">
          <bgColor indexed="65"/>
        </patternFill>
      </fill>
    </dxf>
  </rfmt>
  <rfmt sheetId="1" sqref="Y1072" start="0" length="0">
    <dxf>
      <font>
        <sz val="14"/>
        <color auto="1"/>
        <name val="Times New Roman"/>
        <scheme val="none"/>
      </font>
      <fill>
        <patternFill patternType="none">
          <bgColor indexed="65"/>
        </patternFill>
      </fill>
    </dxf>
  </rfmt>
  <rfmt sheetId="1" sqref="Z1072" start="0" length="0">
    <dxf>
      <font>
        <sz val="14"/>
        <color auto="1"/>
        <name val="Times New Roman"/>
        <scheme val="none"/>
      </font>
      <fill>
        <patternFill patternType="none">
          <bgColor indexed="65"/>
        </patternFill>
      </fill>
    </dxf>
  </rfmt>
  <rfmt sheetId="1" sqref="AA1072" start="0" length="0">
    <dxf>
      <font>
        <sz val="14"/>
        <color auto="1"/>
        <name val="Times New Roman"/>
        <scheme val="none"/>
      </font>
      <fill>
        <patternFill patternType="none">
          <bgColor indexed="65"/>
        </patternFill>
      </fill>
    </dxf>
  </rfmt>
  <rfmt sheetId="1" sqref="AB1072" start="0" length="0">
    <dxf>
      <font>
        <sz val="14"/>
        <color auto="1"/>
        <name val="Times New Roman"/>
        <scheme val="none"/>
      </font>
      <fill>
        <patternFill patternType="none">
          <bgColor indexed="65"/>
        </patternFill>
      </fill>
    </dxf>
  </rfmt>
  <rfmt sheetId="1" sqref="AC1072" start="0" length="0">
    <dxf>
      <font>
        <sz val="14"/>
        <color auto="1"/>
        <name val="Times New Roman"/>
        <scheme val="none"/>
      </font>
      <fill>
        <patternFill patternType="none">
          <bgColor indexed="65"/>
        </patternFill>
      </fill>
    </dxf>
  </rfmt>
  <rfmt sheetId="1" sqref="AD1072" start="0" length="0">
    <dxf>
      <font>
        <sz val="14"/>
        <color auto="1"/>
        <name val="Times New Roman"/>
        <scheme val="none"/>
      </font>
      <fill>
        <patternFill patternType="none">
          <bgColor indexed="65"/>
        </patternFill>
      </fill>
    </dxf>
  </rfmt>
  <rfmt sheetId="1" sqref="AE1072" start="0" length="0">
    <dxf>
      <font>
        <sz val="14"/>
        <color auto="1"/>
        <name val="Times New Roman"/>
        <scheme val="none"/>
      </font>
      <fill>
        <patternFill patternType="none">
          <bgColor indexed="65"/>
        </patternFill>
      </fill>
    </dxf>
  </rfmt>
  <rfmt sheetId="1" sqref="AF1072" start="0" length="0">
    <dxf>
      <font>
        <sz val="14"/>
        <color auto="1"/>
        <name val="Times New Roman"/>
        <scheme val="none"/>
      </font>
      <fill>
        <patternFill patternType="none">
          <bgColor indexed="65"/>
        </patternFill>
      </fill>
    </dxf>
  </rfmt>
  <rfmt sheetId="1" sqref="AG1072" start="0" length="0">
    <dxf>
      <font>
        <sz val="14"/>
        <color auto="1"/>
        <name val="Times New Roman"/>
        <scheme val="none"/>
      </font>
      <fill>
        <patternFill patternType="none">
          <bgColor indexed="65"/>
        </patternFill>
      </fill>
    </dxf>
  </rfmt>
  <rfmt sheetId="1" sqref="AH1072" start="0" length="0">
    <dxf>
      <font>
        <sz val="14"/>
        <color auto="1"/>
        <name val="Times New Roman"/>
        <scheme val="none"/>
      </font>
      <fill>
        <patternFill patternType="none">
          <bgColor indexed="65"/>
        </patternFill>
      </fill>
    </dxf>
  </rfmt>
  <rfmt sheetId="1" sqref="AI1072" start="0" length="0">
    <dxf>
      <font>
        <sz val="14"/>
        <color auto="1"/>
        <name val="Times New Roman"/>
        <scheme val="none"/>
      </font>
      <fill>
        <patternFill patternType="none">
          <bgColor indexed="65"/>
        </patternFill>
      </fill>
    </dxf>
  </rfmt>
  <rfmt sheetId="1" sqref="AJ1072" start="0" length="0">
    <dxf>
      <font>
        <sz val="14"/>
        <color auto="1"/>
        <name val="Times New Roman"/>
        <scheme val="none"/>
      </font>
      <fill>
        <patternFill patternType="none">
          <bgColor indexed="65"/>
        </patternFill>
      </fill>
    </dxf>
  </rfmt>
  <rfmt sheetId="1" sqref="A1072:XFD1072" start="0" length="0">
    <dxf>
      <font>
        <sz val="14"/>
        <color auto="1"/>
        <name val="Times New Roman"/>
        <scheme val="none"/>
      </font>
      <fill>
        <patternFill patternType="none">
          <bgColor indexed="65"/>
        </patternFill>
      </fill>
    </dxf>
  </rfmt>
  <rcc rId="44212" sId="1">
    <nc r="A1072" t="inlineStr">
      <is>
        <t>Итого по г. Славгороду 2018 год</t>
      </is>
    </nc>
  </rcc>
  <rrc rId="44213" sId="1" ref="A1073:XFD1073" action="insertRow"/>
  <rm rId="44214" sheetId="1" source="A1070:XFD1070" destination="A1073:XFD1073" sourceSheetId="1">
    <rfmt sheetId="1" xfDxf="1" sqref="A1073:XFD1073" start="0" length="0">
      <dxf>
        <font>
          <sz val="14"/>
          <name val="Times New Roman"/>
          <scheme val="none"/>
        </font>
      </dxf>
    </rfmt>
    <rfmt sheetId="1" sqref="A1073" start="0" length="0">
      <dxf>
        <font>
          <b/>
          <sz val="14"/>
          <name val="Times New Roman"/>
          <scheme val="none"/>
        </font>
        <fill>
          <patternFill patternType="solid">
            <bgColor theme="0"/>
          </patternFill>
        </fill>
        <alignment horizontal="left" readingOrder="0"/>
        <border outline="0">
          <left style="thin">
            <color indexed="64"/>
          </left>
          <bottom style="thin">
            <color indexed="64"/>
          </bottom>
        </border>
      </dxf>
    </rfmt>
    <rfmt sheetId="1" sqref="B1073" start="0" length="0">
      <dxf>
        <fill>
          <patternFill patternType="solid">
            <bgColor theme="2" tint="-0.249977111117893"/>
          </patternFill>
        </fill>
        <alignment horizontal="left" wrapText="1" readingOrder="0"/>
        <border outline="0">
          <bottom style="thin">
            <color indexed="64"/>
          </bottom>
        </border>
      </dxf>
    </rfmt>
    <rfmt sheetId="1" sqref="C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073"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07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07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073" start="0" length="0">
      <dxf>
        <fill>
          <patternFill patternType="solid">
            <bgColor theme="0"/>
          </patternFill>
        </fill>
      </dxf>
    </rfmt>
    <rfmt sheetId="1" sqref="S1073" start="0" length="0">
      <dxf>
        <fill>
          <patternFill patternType="solid">
            <bgColor theme="0"/>
          </patternFill>
        </fill>
      </dxf>
    </rfmt>
  </rm>
  <rrc rId="44215" sId="1" ref="A1070:XFD1070" action="deleteRow">
    <rfmt sheetId="1" xfDxf="1" sqref="A1070:XFD1070" start="0" length="0">
      <dxf>
        <font>
          <sz val="14"/>
          <name val="Times New Roman"/>
          <scheme val="none"/>
        </font>
      </dxf>
    </rfmt>
    <rfmt sheetId="1" sqref="A1070" start="0" length="0">
      <dxf>
        <fill>
          <patternFill patternType="solid">
            <bgColor theme="0"/>
          </patternFill>
        </fill>
        <alignment horizontal="center" readingOrder="0"/>
      </dxf>
    </rfmt>
    <rfmt sheetId="1" sqref="B1070" start="0" length="0">
      <dxf>
        <fill>
          <patternFill patternType="solid">
            <bgColor theme="0"/>
          </patternFill>
        </fill>
      </dxf>
    </rfmt>
    <rfmt sheetId="1" sqref="C1070" start="0" length="0">
      <dxf>
        <fill>
          <patternFill patternType="solid">
            <bgColor theme="0"/>
          </patternFill>
        </fill>
      </dxf>
    </rfmt>
    <rfmt sheetId="1" sqref="D1070" start="0" length="0">
      <dxf>
        <fill>
          <patternFill patternType="solid">
            <bgColor theme="0"/>
          </patternFill>
        </fill>
      </dxf>
    </rfmt>
    <rfmt sheetId="1" sqref="E1070" start="0" length="0">
      <dxf>
        <fill>
          <patternFill patternType="solid">
            <bgColor theme="0"/>
          </patternFill>
        </fill>
      </dxf>
    </rfmt>
    <rfmt sheetId="1" sqref="F1070" start="0" length="0">
      <dxf>
        <fill>
          <patternFill patternType="solid">
            <bgColor theme="0"/>
          </patternFill>
        </fill>
      </dxf>
    </rfmt>
    <rfmt sheetId="1" sqref="G1070" start="0" length="0">
      <dxf>
        <fill>
          <patternFill patternType="solid">
            <bgColor theme="0"/>
          </patternFill>
        </fill>
      </dxf>
    </rfmt>
    <rfmt sheetId="1" sqref="H1070" start="0" length="0">
      <dxf>
        <fill>
          <patternFill patternType="solid">
            <bgColor theme="0"/>
          </patternFill>
        </fill>
      </dxf>
    </rfmt>
    <rfmt sheetId="1" sqref="I1070" start="0" length="0">
      <dxf>
        <fill>
          <patternFill patternType="solid">
            <bgColor theme="0"/>
          </patternFill>
        </fill>
      </dxf>
    </rfmt>
    <rfmt sheetId="1" sqref="J1070" start="0" length="0">
      <dxf>
        <fill>
          <patternFill patternType="solid">
            <bgColor theme="0"/>
          </patternFill>
        </fill>
      </dxf>
    </rfmt>
    <rfmt sheetId="1" sqref="K1070" start="0" length="0">
      <dxf>
        <fill>
          <patternFill patternType="solid">
            <bgColor theme="0"/>
          </patternFill>
        </fill>
        <alignment horizontal="right" readingOrder="0"/>
      </dxf>
    </rfmt>
    <rfmt sheetId="1" sqref="L1070" start="0" length="0">
      <dxf>
        <fill>
          <patternFill patternType="solid">
            <bgColor theme="0"/>
          </patternFill>
        </fill>
      </dxf>
    </rfmt>
    <rfmt sheetId="1" sqref="M1070" start="0" length="0">
      <dxf>
        <fill>
          <patternFill patternType="solid">
            <bgColor theme="0"/>
          </patternFill>
        </fill>
      </dxf>
    </rfmt>
    <rfmt sheetId="1" sqref="N1070" start="0" length="0">
      <dxf>
        <fill>
          <patternFill patternType="solid">
            <bgColor theme="0"/>
          </patternFill>
        </fill>
      </dxf>
    </rfmt>
    <rfmt sheetId="1" sqref="O1070" start="0" length="0">
      <dxf>
        <fill>
          <patternFill patternType="solid">
            <bgColor theme="0"/>
          </patternFill>
        </fill>
      </dxf>
    </rfmt>
    <rfmt sheetId="1" sqref="P1070" start="0" length="0">
      <dxf>
        <fill>
          <patternFill patternType="solid">
            <bgColor theme="0"/>
          </patternFill>
        </fill>
      </dxf>
    </rfmt>
    <rfmt sheetId="1" sqref="Q1070" start="0" length="0">
      <dxf>
        <fill>
          <patternFill patternType="solid">
            <bgColor theme="0"/>
          </patternFill>
        </fill>
      </dxf>
    </rfmt>
    <rfmt sheetId="1" sqref="R1070" start="0" length="0">
      <dxf>
        <fill>
          <patternFill patternType="solid">
            <bgColor theme="0"/>
          </patternFill>
        </fill>
      </dxf>
    </rfmt>
    <rfmt sheetId="1" sqref="S1070" start="0" length="0">
      <dxf>
        <fill>
          <patternFill patternType="solid">
            <bgColor theme="0"/>
          </patternFill>
        </fill>
      </dxf>
    </rfmt>
  </rrc>
  <rcc rId="44216" sId="1">
    <oc r="A1072">
      <v>15</v>
    </oc>
    <nc r="A1072">
      <v>1</v>
    </nc>
  </rcc>
  <rfmt sheetId="1" sqref="A1071:Q1072">
    <dxf>
      <fill>
        <patternFill>
          <bgColor rgb="FF92D050"/>
        </patternFill>
      </fill>
    </dxf>
  </rfmt>
  <rcc rId="44217" sId="1">
    <oc r="A1070">
      <v>16</v>
    </oc>
    <nc r="A1070">
      <v>15</v>
    </nc>
  </rcc>
  <rcc rId="44218" sId="1">
    <oc r="C1055">
      <f>SUM(C1072:C1072)</f>
    </oc>
    <nc r="C1055">
      <f>SUM(C1056:C1070)</f>
    </nc>
  </rcc>
  <rcc rId="44219" sId="1">
    <oc r="D1055">
      <f>SUM(D1072:D1072)</f>
    </oc>
    <nc r="D1055">
      <f>SUM(D1056:D1070)</f>
    </nc>
  </rcc>
  <rcc rId="44220" sId="1">
    <oc r="E1055">
      <f>SUM(E1072:E1072)</f>
    </oc>
    <nc r="E1055">
      <f>SUM(E1056:E1070)</f>
    </nc>
  </rcc>
  <rcc rId="44221" sId="1">
    <oc r="F1055">
      <f>SUM(F1072:F1072)</f>
    </oc>
    <nc r="F1055">
      <f>SUM(F1056:F1070)</f>
    </nc>
  </rcc>
  <rcc rId="44222" sId="1">
    <oc r="G1055">
      <f>SUM(G1072:G1072)</f>
    </oc>
    <nc r="G1055">
      <f>SUM(G1056:G1070)</f>
    </nc>
  </rcc>
  <rcc rId="44223" sId="1">
    <oc r="H1055">
      <f>SUM(H1072:H1072)</f>
    </oc>
    <nc r="H1055">
      <f>SUM(H1056:H1070)</f>
    </nc>
  </rcc>
  <rcc rId="44224" sId="1">
    <oc r="I1055">
      <f>SUM(I1072:I1072)</f>
    </oc>
    <nc r="I1055">
      <f>SUM(I1056:I1070)</f>
    </nc>
  </rcc>
  <rcc rId="44225" sId="1">
    <oc r="J1055">
      <f>SUM(J1072:J1072)</f>
    </oc>
    <nc r="J1055">
      <f>SUM(J1056:J1070)</f>
    </nc>
  </rcc>
  <rcc rId="44226" sId="1">
    <oc r="K1055">
      <f>SUM(K1072:K1072)</f>
    </oc>
    <nc r="K1055">
      <f>SUM(K1056:K1070)</f>
    </nc>
  </rcc>
  <rcc rId="44227" sId="1">
    <oc r="L1055">
      <f>SUM(L1072:L1072)</f>
    </oc>
    <nc r="L1055">
      <f>SUM(L1056:L1070)</f>
    </nc>
  </rcc>
  <rcc rId="44228" sId="1">
    <oc r="M1055">
      <f>SUM(M1072:M1072)</f>
    </oc>
    <nc r="M1055">
      <f>SUM(M1056:M1070)</f>
    </nc>
  </rcc>
  <rcc rId="44229" sId="1">
    <oc r="N1055">
      <f>SUM(N1072:N1072)</f>
    </oc>
    <nc r="N1055">
      <f>SUM(N1056:N1070)</f>
    </nc>
  </rcc>
  <rcc rId="44230" sId="1">
    <oc r="O1055">
      <f>SUM(O1072:O1072)</f>
    </oc>
    <nc r="O1055">
      <f>SUM(O1056:O1070)</f>
    </nc>
  </rcc>
  <rcc rId="44231" sId="1">
    <oc r="P1055">
      <f>SUM(P1072:P1072)</f>
    </oc>
    <nc r="P1055">
      <f>SUM(P1056:P1070)</f>
    </nc>
  </rcc>
  <rcc rId="44232" sId="1" odxf="1" dxf="1">
    <oc r="Q1055">
      <f>SUM(Q1072:Q1072)</f>
    </oc>
    <nc r="Q1055">
      <f>SUM(Q1056:Q1070)</f>
    </nc>
    <odxf>
      <border outline="0">
        <right style="thin">
          <color indexed="64"/>
        </right>
      </border>
    </odxf>
    <ndxf>
      <border outline="0">
        <right/>
      </border>
    </ndxf>
  </rcc>
  <rfmt sheetId="1" sqref="Q1055" start="0" length="0">
    <dxf>
      <border>
        <right style="thin">
          <color indexed="64"/>
        </right>
      </border>
    </dxf>
  </rfmt>
  <rfmt sheetId="1" sqref="C1055:Q1055">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C1055:Q1055">
    <dxf>
      <fill>
        <patternFill>
          <bgColor rgb="FF92D050"/>
        </patternFill>
      </fill>
    </dxf>
  </rfmt>
  <rfmt sheetId="1" sqref="A1055:B1055">
    <dxf>
      <fill>
        <patternFill>
          <bgColor rgb="FF92D050"/>
        </patternFill>
      </fill>
    </dxf>
  </rfmt>
  <rcc rId="44233" sId="1">
    <nc r="C1071">
      <f>SUM(C1072)</f>
    </nc>
  </rcc>
  <rcc rId="44234" sId="1">
    <nc r="D1071">
      <f>SUM(D1072)</f>
    </nc>
  </rcc>
  <rcc rId="44235" sId="1" odxf="1" dxf="1">
    <nc r="E1071">
      <f>SUM(E1072)</f>
    </nc>
    <ndxf>
      <numFmt numFmtId="4" formatCode="#,##0.00"/>
      <alignment horizontal="right" readingOrder="0"/>
    </ndxf>
  </rcc>
  <rcc rId="44236" sId="1">
    <nc r="F1071">
      <f>SUM(F1072)</f>
    </nc>
  </rcc>
  <rcc rId="44237" sId="1">
    <nc r="G1071">
      <f>SUM(G1072)</f>
    </nc>
  </rcc>
  <rcc rId="44238" sId="1">
    <nc r="H1071">
      <f>SUM(H1072)</f>
    </nc>
  </rcc>
  <rcc rId="44239" sId="1">
    <nc r="I1071">
      <f>SUM(I1072)</f>
    </nc>
  </rcc>
  <rcc rId="44240" sId="1">
    <nc r="J1071">
      <f>SUM(J1072)</f>
    </nc>
  </rcc>
  <rcc rId="44241" sId="1">
    <nc r="K1071">
      <f>SUM(K1072)</f>
    </nc>
  </rcc>
  <rcc rId="44242" sId="1">
    <nc r="L1071">
      <f>SUM(L1072)</f>
    </nc>
  </rcc>
  <rcc rId="44243" sId="1">
    <nc r="M1071">
      <f>SUM(M1072)</f>
    </nc>
  </rcc>
  <rcc rId="44244" sId="1">
    <nc r="N1071">
      <f>SUM(N1072)</f>
    </nc>
  </rcc>
  <rcc rId="44245" sId="1">
    <nc r="O1071">
      <f>SUM(O1072)</f>
    </nc>
  </rcc>
  <rcc rId="44246" sId="1">
    <nc r="P1071">
      <f>SUM(P1072)</f>
    </nc>
  </rcc>
  <rcc rId="44247" sId="1" odxf="1" dxf="1">
    <nc r="Q1071">
      <f>SUM(Q1072)</f>
    </nc>
    <ndxf>
      <border outline="0">
        <right/>
      </border>
    </ndxf>
  </rcc>
  <rfmt sheetId="1" sqref="Q1071" start="0" length="0">
    <dxf>
      <border>
        <right style="thin">
          <color indexed="64"/>
        </right>
      </border>
    </dxf>
  </rfmt>
  <rfmt sheetId="1" sqref="C1071:Q1071">
    <dxf>
      <border>
        <left style="thin">
          <color indexed="64"/>
        </left>
        <right style="thin">
          <color indexed="64"/>
        </right>
        <top style="thin">
          <color indexed="64"/>
        </top>
        <bottom style="thin">
          <color indexed="64"/>
        </bottom>
        <vertical style="thin">
          <color indexed="64"/>
        </vertical>
        <horizontal style="thin">
          <color indexed="64"/>
        </horizontal>
      </border>
    </dxf>
  </rfmt>
  <rcc rId="44248" sId="1">
    <oc r="C1054">
      <f>C1055+C1073</f>
    </oc>
    <nc r="C1054">
      <f>C1055+C1073+C1071</f>
    </nc>
  </rcc>
  <rcc rId="44249" sId="1">
    <oc r="D1054">
      <f>D1055+D1073</f>
    </oc>
    <nc r="D1054">
      <f>D1055+D1073+D1071</f>
    </nc>
  </rcc>
  <rcc rId="44250" sId="1">
    <oc r="E1054">
      <f>E1055+E1073</f>
    </oc>
    <nc r="E1054">
      <f>E1055+E1073+E1071</f>
    </nc>
  </rcc>
  <rcc rId="44251" sId="1">
    <oc r="F1054">
      <f>F1055+F1073</f>
    </oc>
    <nc r="F1054">
      <f>F1055+F1073+F1071</f>
    </nc>
  </rcc>
  <rcc rId="44252" sId="1">
    <oc r="G1054">
      <f>G1055+G1073</f>
    </oc>
    <nc r="G1054">
      <f>G1055+G1073+G1071</f>
    </nc>
  </rcc>
  <rcc rId="44253" sId="1">
    <oc r="H1054">
      <f>H1055+H1073</f>
    </oc>
    <nc r="H1054">
      <f>H1055+H1073+H1071</f>
    </nc>
  </rcc>
  <rcc rId="44254" sId="1">
    <oc r="I1054">
      <f>I1055+I1073</f>
    </oc>
    <nc r="I1054">
      <f>I1055+I1073+I1071</f>
    </nc>
  </rcc>
  <rcc rId="44255" sId="1">
    <oc r="J1054">
      <f>J1055+J1073</f>
    </oc>
    <nc r="J1054">
      <f>J1055+J1073+J1071</f>
    </nc>
  </rcc>
  <rcc rId="44256" sId="1">
    <oc r="K1054">
      <f>K1055+K1073</f>
    </oc>
    <nc r="K1054">
      <f>K1055+K1073+K1071</f>
    </nc>
  </rcc>
  <rcc rId="44257" sId="1">
    <oc r="L1054">
      <f>L1055+L1073</f>
    </oc>
    <nc r="L1054">
      <f>L1055+L1073+L1071</f>
    </nc>
  </rcc>
  <rcc rId="44258" sId="1">
    <oc r="M1054">
      <f>M1055+M1073</f>
    </oc>
    <nc r="M1054">
      <f>M1055+M1073+M1071</f>
    </nc>
  </rcc>
  <rcc rId="44259" sId="1">
    <oc r="N1054">
      <f>N1055+N1073</f>
    </oc>
    <nc r="N1054">
      <f>N1055+N1073+N1071</f>
    </nc>
  </rcc>
  <rcc rId="44260" sId="1">
    <oc r="O1054">
      <f>O1055+O1073</f>
    </oc>
    <nc r="O1054">
      <f>O1055+O1073+O1071</f>
    </nc>
  </rcc>
  <rcc rId="44261" sId="1">
    <oc r="P1054">
      <f>P1055+P1073</f>
    </oc>
    <nc r="P1054">
      <f>P1055+P1073+P1071</f>
    </nc>
  </rcc>
  <rcc rId="44262" sId="1" odxf="1" dxf="1">
    <oc r="Q1054">
      <f>Q1055+Q1073</f>
    </oc>
    <nc r="Q1054">
      <f>Q1055+Q1073+Q1071</f>
    </nc>
    <odxf>
      <border outline="0">
        <right style="thin">
          <color indexed="64"/>
        </right>
      </border>
    </odxf>
    <ndxf>
      <border outline="0">
        <right/>
      </border>
    </ndxf>
  </rcc>
  <rfmt sheetId="1" sqref="Q1054" start="0" length="0">
    <dxf>
      <border>
        <right style="thin">
          <color indexed="64"/>
        </right>
      </border>
    </dxf>
  </rfmt>
  <rfmt sheetId="1" sqref="C1054:Q1054">
    <dxf>
      <border>
        <left style="thin">
          <color indexed="64"/>
        </left>
        <right style="thin">
          <color indexed="64"/>
        </right>
        <top style="thin">
          <color indexed="64"/>
        </top>
        <bottom style="thin">
          <color indexed="64"/>
        </bottom>
        <vertical style="thin">
          <color indexed="64"/>
        </vertical>
        <horizontal style="thin">
          <color indexed="64"/>
        </horizontal>
      </border>
    </dxf>
  </rfmt>
  <rcc rId="44263" sId="1" numFmtId="4">
    <oc r="H1112">
      <v>3129229.9</v>
    </oc>
    <nc r="H1112">
      <v>3094638.21</v>
    </nc>
  </rcc>
  <rcc rId="44264" sId="1" numFmtId="4">
    <oc r="H1113">
      <v>3088546.74</v>
    </oc>
    <nc r="H1113">
      <v>3090389.21</v>
    </nc>
  </rcc>
  <rcc rId="44265" sId="1" numFmtId="4">
    <oc r="H1111">
      <v>2365694.17</v>
    </oc>
    <nc r="H1111">
      <v>2378694.17</v>
    </nc>
  </rcc>
  <rfmt sheetId="1" sqref="A1110:Q1116">
    <dxf>
      <fill>
        <patternFill>
          <bgColor rgb="FF92D050"/>
        </patternFill>
      </fill>
    </dxf>
  </rfmt>
  <rcc rId="44266" sId="1" numFmtId="4">
    <oc r="Q1137">
      <v>4609352.2</v>
    </oc>
    <nc r="Q1137">
      <v>4414249.82</v>
    </nc>
  </rcc>
  <rfmt sheetId="1" sqref="A1136:Q1137">
    <dxf>
      <fill>
        <patternFill>
          <bgColor rgb="FF92D050"/>
        </patternFill>
      </fill>
    </dxf>
  </rfmt>
  <rfmt sheetId="1" sqref="A1168:Q1175">
    <dxf>
      <fill>
        <patternFill patternType="solid">
          <bgColor rgb="FF92D050"/>
        </patternFill>
      </fill>
    </dxf>
  </rfmt>
  <rrc rId="44267" sId="1" ref="A1180:XFD1180" action="insertRow"/>
  <rm rId="44268" sheetId="1" source="A1178:XFD1178" destination="A1180:XFD1180" sourceSheetId="1">
    <rfmt sheetId="1" xfDxf="1" sqref="A1180:XFD1180" start="0" length="0"/>
    <rfmt sheetId="1" sqref="A1180" start="0" length="0">
      <dxf>
        <font>
          <b/>
          <sz val="14"/>
          <color auto="1"/>
          <name val="Times New Roman"/>
          <scheme val="none"/>
        </font>
        <alignment horizontal="left" vertical="top" readingOrder="0"/>
        <border outline="0">
          <left style="thin">
            <color indexed="64"/>
          </left>
          <right style="thin">
            <color indexed="64"/>
          </right>
          <top style="thin">
            <color indexed="64"/>
          </top>
          <bottom style="thin">
            <color indexed="64"/>
          </bottom>
        </border>
      </dxf>
    </rfmt>
    <rfmt sheetId="1" sqref="B1180" start="0" length="0">
      <dxf>
        <font>
          <sz val="14"/>
          <color auto="1"/>
          <name val="Times New Roman"/>
          <scheme val="none"/>
        </font>
        <border outline="0">
          <left style="thin">
            <color indexed="64"/>
          </left>
          <right style="thin">
            <color indexed="64"/>
          </right>
          <top style="thin">
            <color indexed="64"/>
          </top>
          <bottom style="thin">
            <color indexed="64"/>
          </bottom>
        </border>
      </dxf>
    </rfmt>
    <rfmt sheetId="1" sqref="C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D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E1180" start="0" length="0">
      <dxf>
        <font>
          <b/>
          <sz val="14"/>
          <color auto="1"/>
          <name val="Times New Roman"/>
          <scheme val="none"/>
        </font>
        <numFmt numFmtId="3" formatCode="#,##0"/>
        <alignment horizontal="center" vertical="top" readingOrder="0"/>
        <border outline="0">
          <left style="thin">
            <color indexed="64"/>
          </left>
          <top style="thin">
            <color indexed="64"/>
          </top>
          <bottom style="thin">
            <color indexed="64"/>
          </bottom>
        </border>
      </dxf>
    </rfmt>
    <rfmt sheetId="1" sqref="F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G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H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I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J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K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L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M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N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O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P1180" start="0" length="0">
      <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Q1180" start="0" length="0">
      <dxf>
        <font>
          <b/>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R1180" start="0" length="0">
      <dxf>
        <fill>
          <patternFill patternType="solid">
            <bgColor theme="0"/>
          </patternFill>
        </fill>
      </dxf>
    </rfmt>
    <rfmt sheetId="1" sqref="S1180" start="0" length="0">
      <dxf>
        <fill>
          <patternFill patternType="solid">
            <bgColor theme="0"/>
          </patternFill>
        </fill>
      </dxf>
    </rfmt>
  </rm>
  <rrc rId="44269" sId="1" ref="A1178:XFD1178" action="deleteRow">
    <rfmt sheetId="1" xfDxf="1" sqref="A1178:XFD1178" start="0" length="0">
      <dxf>
        <font>
          <sz val="14"/>
          <name val="Times New Roman"/>
          <scheme val="none"/>
        </font>
      </dxf>
    </rfmt>
    <rfmt sheetId="1" sqref="A1178" start="0" length="0">
      <dxf>
        <fill>
          <patternFill patternType="solid">
            <bgColor theme="0"/>
          </patternFill>
        </fill>
        <alignment horizontal="center" readingOrder="0"/>
      </dxf>
    </rfmt>
    <rfmt sheetId="1" sqref="B1178" start="0" length="0">
      <dxf>
        <fill>
          <patternFill patternType="solid">
            <bgColor theme="0"/>
          </patternFill>
        </fill>
      </dxf>
    </rfmt>
    <rfmt sheetId="1" sqref="C1178" start="0" length="0">
      <dxf>
        <fill>
          <patternFill patternType="solid">
            <bgColor theme="0"/>
          </patternFill>
        </fill>
      </dxf>
    </rfmt>
    <rfmt sheetId="1" sqref="D1178" start="0" length="0">
      <dxf>
        <fill>
          <patternFill patternType="solid">
            <bgColor theme="0"/>
          </patternFill>
        </fill>
      </dxf>
    </rfmt>
    <rfmt sheetId="1" sqref="E1178" start="0" length="0">
      <dxf>
        <fill>
          <patternFill patternType="solid">
            <bgColor theme="0"/>
          </patternFill>
        </fill>
      </dxf>
    </rfmt>
    <rfmt sheetId="1" sqref="F1178" start="0" length="0">
      <dxf>
        <fill>
          <patternFill patternType="solid">
            <bgColor theme="0"/>
          </patternFill>
        </fill>
      </dxf>
    </rfmt>
    <rfmt sheetId="1" sqref="G1178" start="0" length="0">
      <dxf>
        <fill>
          <patternFill patternType="solid">
            <bgColor theme="0"/>
          </patternFill>
        </fill>
      </dxf>
    </rfmt>
    <rfmt sheetId="1" sqref="H1178" start="0" length="0">
      <dxf>
        <fill>
          <patternFill patternType="solid">
            <bgColor theme="0"/>
          </patternFill>
        </fill>
      </dxf>
    </rfmt>
    <rfmt sheetId="1" sqref="I1178" start="0" length="0">
      <dxf>
        <fill>
          <patternFill patternType="solid">
            <bgColor theme="0"/>
          </patternFill>
        </fill>
      </dxf>
    </rfmt>
    <rfmt sheetId="1" sqref="J1178" start="0" length="0">
      <dxf>
        <fill>
          <patternFill patternType="solid">
            <bgColor theme="0"/>
          </patternFill>
        </fill>
      </dxf>
    </rfmt>
    <rfmt sheetId="1" sqref="K1178" start="0" length="0">
      <dxf>
        <fill>
          <patternFill patternType="solid">
            <bgColor theme="0"/>
          </patternFill>
        </fill>
        <alignment horizontal="right" readingOrder="0"/>
      </dxf>
    </rfmt>
    <rfmt sheetId="1" sqref="L1178" start="0" length="0">
      <dxf>
        <fill>
          <patternFill patternType="solid">
            <bgColor theme="0"/>
          </patternFill>
        </fill>
      </dxf>
    </rfmt>
    <rfmt sheetId="1" sqref="M1178" start="0" length="0">
      <dxf>
        <fill>
          <patternFill patternType="solid">
            <bgColor theme="0"/>
          </patternFill>
        </fill>
      </dxf>
    </rfmt>
    <rfmt sheetId="1" sqref="N1178" start="0" length="0">
      <dxf>
        <fill>
          <patternFill patternType="solid">
            <bgColor theme="0"/>
          </patternFill>
        </fill>
      </dxf>
    </rfmt>
    <rfmt sheetId="1" sqref="O1178" start="0" length="0">
      <dxf>
        <fill>
          <patternFill patternType="solid">
            <bgColor theme="0"/>
          </patternFill>
        </fill>
      </dxf>
    </rfmt>
    <rfmt sheetId="1" sqref="P1178" start="0" length="0">
      <dxf>
        <fill>
          <patternFill patternType="solid">
            <bgColor theme="0"/>
          </patternFill>
        </fill>
      </dxf>
    </rfmt>
    <rfmt sheetId="1" sqref="Q1178" start="0" length="0">
      <dxf>
        <fill>
          <patternFill patternType="solid">
            <bgColor theme="0"/>
          </patternFill>
        </fill>
      </dxf>
    </rfmt>
    <rfmt sheetId="1" sqref="R1178" start="0" length="0">
      <dxf>
        <fill>
          <patternFill patternType="solid">
            <bgColor theme="0"/>
          </patternFill>
        </fill>
      </dxf>
    </rfmt>
    <rfmt sheetId="1" sqref="S1178" start="0" length="0">
      <dxf>
        <fill>
          <patternFill patternType="solid">
            <bgColor theme="0"/>
          </patternFill>
        </fill>
      </dxf>
    </rfmt>
  </rrc>
  <rcc rId="44270" sId="1">
    <oc r="B1179" t="inlineStr">
      <is>
        <t>с. Алтайское, ул. Подгорная, д. 35</t>
      </is>
    </oc>
    <nc r="B1179" t="inlineStr">
      <is>
        <t>Алтайский район, с. Алтайское, ул. Подгорная, д. 35</t>
      </is>
    </nc>
  </rcc>
  <rrc rId="44271" sId="1" ref="A1177:XFD1177" action="deleteRow">
    <undo index="0" exp="ref" v="1" dr="Q1177" r="Q1176" sId="1"/>
    <undo index="0" exp="ref" v="1" dr="P1177" r="P1176" sId="1"/>
    <undo index="0" exp="ref" v="1" dr="O1177" r="O1176" sId="1"/>
    <undo index="0" exp="ref" v="1" dr="N1177" r="N1176" sId="1"/>
    <undo index="0" exp="ref" v="1" dr="M1177" r="M1176" sId="1"/>
    <undo index="0" exp="ref" v="1" dr="L1177" r="L1176" sId="1"/>
    <undo index="0" exp="ref" v="1" dr="K1177" r="K1176" sId="1"/>
    <undo index="0" exp="ref" v="1" dr="J1177" r="J1176" sId="1"/>
    <undo index="0" exp="ref" v="1" dr="I1177" r="I1176" sId="1"/>
    <undo index="0" exp="ref" v="1" dr="H1177" r="H1176" sId="1"/>
    <undo index="0" exp="ref" v="1" dr="G1177" r="G1176" sId="1"/>
    <undo index="0" exp="ref" v="1" dr="F1177" r="F1176" sId="1"/>
    <undo index="0" exp="ref" v="1" dr="E1177" r="E1176" sId="1"/>
    <undo index="0" exp="ref" v="1" dr="D1177" r="D1176" sId="1"/>
    <undo index="0" exp="ref" v="1" dr="C1177" r="C1176" sId="1"/>
    <rfmt sheetId="1" xfDxf="1" sqref="A1177:XFD1177" start="0" length="0"/>
    <rcc rId="0" sId="1" dxf="1">
      <nc r="A1177" t="inlineStr">
        <is>
          <t>Итого по Алтайскому району 2017 год</t>
        </is>
      </nc>
      <ndxf>
        <font>
          <b/>
          <sz val="14"/>
          <color auto="1"/>
          <name val="Times New Roman"/>
          <scheme val="none"/>
        </font>
        <alignment horizontal="left" vertical="top" readingOrder="0"/>
        <border outline="0">
          <left style="thin">
            <color indexed="64"/>
          </left>
          <right style="thin">
            <color indexed="64"/>
          </right>
          <top style="thin">
            <color indexed="64"/>
          </top>
          <bottom style="thin">
            <color indexed="64"/>
          </bottom>
        </border>
      </ndxf>
    </rcc>
    <rfmt sheetId="1" sqref="B1177" start="0" length="0">
      <dxf>
        <font>
          <sz val="14"/>
          <color auto="1"/>
          <name val="Times New Roman"/>
          <scheme val="none"/>
        </font>
        <border outline="0">
          <left style="thin">
            <color indexed="64"/>
          </left>
          <right style="thin">
            <color indexed="64"/>
          </right>
          <top style="thin">
            <color indexed="64"/>
          </top>
          <bottom style="thin">
            <color indexed="64"/>
          </bottom>
        </border>
      </dxf>
    </rfmt>
    <rcc rId="0" sId="1" dxf="1">
      <nc r="C1177">
        <f>C1179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D1177">
        <f>D1179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E1177">
        <f>E1179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F1177">
        <f>F1179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G1177">
        <f>G1179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H1177">
        <f>H1179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I1177">
        <f>I1179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J1177">
        <f>J1179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K1177">
        <f>K1179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L1177">
        <f>L1179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M1177">
        <f>M1179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N1177">
        <f>N1179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O1177">
        <f>O1179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P1177">
        <f>P1179</f>
      </nc>
      <ndxf>
        <font>
          <b/>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ndxf>
    </rcc>
    <rcc rId="0" sId="1" dxf="1">
      <nc r="Q1177">
        <f>Q1179</f>
      </nc>
      <ndxf>
        <font>
          <b/>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fmt sheetId="1" sqref="R1177" start="0" length="0">
      <dxf>
        <fill>
          <patternFill patternType="solid">
            <bgColor theme="0"/>
          </patternFill>
        </fill>
      </dxf>
    </rfmt>
    <rfmt sheetId="1" sqref="S1177" start="0" length="0">
      <dxf>
        <fill>
          <patternFill patternType="solid">
            <bgColor theme="0"/>
          </patternFill>
        </fill>
      </dxf>
    </rfmt>
  </rrc>
  <rcc rId="44272" sId="1" numFmtId="4">
    <oc r="D1207">
      <v>1292658.81</v>
    </oc>
    <nc r="D1207">
      <v>896970.81</v>
    </nc>
  </rcc>
  <rcc rId="44273" sId="1" numFmtId="4">
    <oc r="D1206">
      <v>1068354.8999999999</v>
    </oc>
    <nc r="D1206">
      <v>444283.9</v>
    </nc>
  </rcc>
  <rcc rId="44274" sId="1" numFmtId="4">
    <oc r="D1208">
      <v>2625376.66</v>
    </oc>
    <nc r="D1208">
      <v>2262208.16</v>
    </nc>
  </rcc>
  <rfmt sheetId="1" sqref="A1205:Q1208">
    <dxf>
      <fill>
        <patternFill>
          <bgColor rgb="FF92D050"/>
        </patternFill>
      </fill>
    </dxf>
  </rfmt>
  <rfmt sheetId="1" sqref="B1257">
    <dxf>
      <fill>
        <patternFill>
          <bgColor theme="2" tint="-0.249977111117893"/>
        </patternFill>
      </fill>
    </dxf>
  </rfmt>
  <rfmt sheetId="1" sqref="B1259:B1260">
    <dxf>
      <fill>
        <patternFill>
          <bgColor theme="2" tint="-0.249977111117893"/>
        </patternFill>
      </fill>
    </dxf>
  </rfmt>
  <rfmt sheetId="1" sqref="G1259:M1260">
    <dxf>
      <fill>
        <patternFill>
          <bgColor theme="0"/>
        </patternFill>
      </fill>
    </dxf>
  </rfmt>
  <rrc rId="44275" sId="1" ref="A1269:XFD1269" action="insertRow"/>
  <rm rId="44276" sheetId="1" source="A1244:XFD1244" destination="A1269:XFD1269" sourceSheetId="1">
    <rfmt sheetId="1" xfDxf="1" sqref="A1269:XFD1269" start="0" length="0">
      <dxf>
        <font>
          <sz val="14"/>
          <name val="Times New Roman"/>
          <scheme val="none"/>
        </font>
      </dxf>
    </rfmt>
    <rfmt sheetId="1" sqref="A1269" start="0" length="0">
      <dxf>
        <font>
          <sz val="14"/>
          <color indexed="8"/>
          <name val="Times New Roman"/>
          <scheme val="none"/>
        </font>
        <fill>
          <patternFill patternType="solid">
            <bgColor theme="0"/>
          </patternFill>
        </fill>
        <alignment horizontal="center" wrapText="1" readingOrder="0"/>
        <border outline="0">
          <left style="thin">
            <color indexed="64"/>
          </left>
          <top style="thin">
            <color indexed="64"/>
          </top>
          <bottom style="thin">
            <color indexed="64"/>
          </bottom>
        </border>
      </dxf>
    </rfmt>
    <rfmt sheetId="1" sqref="B1269" start="0" length="0">
      <dxf>
        <font>
          <sz val="14"/>
          <color indexed="8"/>
          <name val="Times New Roman"/>
          <scheme val="none"/>
        </font>
        <fill>
          <patternFill patternType="solid">
            <bgColor theme="0"/>
          </patternFill>
        </fill>
        <alignment horizontal="left" wrapText="1" readingOrder="0"/>
        <border outline="0">
          <right style="thin">
            <color indexed="64"/>
          </right>
          <top style="thin">
            <color indexed="64"/>
          </top>
          <bottom style="thin">
            <color indexed="64"/>
          </bottom>
        </border>
      </dxf>
    </rfmt>
    <rfmt sheetId="1" sqref="C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269"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69" start="0" length="0">
      <dxf>
        <fill>
          <patternFill patternType="solid">
            <bgColor theme="0"/>
          </patternFill>
        </fill>
      </dxf>
    </rfmt>
    <rfmt sheetId="1" sqref="S1269" start="0" length="0">
      <dxf>
        <fill>
          <patternFill patternType="solid">
            <bgColor theme="0"/>
          </patternFill>
        </fill>
      </dxf>
    </rfmt>
  </rm>
  <rrc rId="44277" sId="1" ref="A1244:XFD1244" action="deleteRow">
    <rfmt sheetId="1" xfDxf="1" sqref="IW1258:XFD1258 A1244:IV1244" start="0" length="0">
      <dxf>
        <font>
          <sz val="14"/>
          <name val="Times New Roman"/>
          <scheme val="none"/>
        </font>
      </dxf>
    </rfmt>
    <rfmt sheetId="1" sqref="A1244" start="0" length="0">
      <dxf>
        <fill>
          <patternFill patternType="solid">
            <bgColor theme="0"/>
          </patternFill>
        </fill>
        <alignment horizontal="center" readingOrder="0"/>
      </dxf>
    </rfmt>
    <rfmt sheetId="1" sqref="B1244" start="0" length="0">
      <dxf>
        <fill>
          <patternFill patternType="solid">
            <bgColor theme="0"/>
          </patternFill>
        </fill>
      </dxf>
    </rfmt>
    <rfmt sheetId="1" sqref="C1244" start="0" length="0">
      <dxf>
        <fill>
          <patternFill patternType="solid">
            <bgColor theme="0"/>
          </patternFill>
        </fill>
      </dxf>
    </rfmt>
    <rfmt sheetId="1" sqref="D1244" start="0" length="0">
      <dxf>
        <fill>
          <patternFill patternType="solid">
            <bgColor theme="0"/>
          </patternFill>
        </fill>
      </dxf>
    </rfmt>
    <rfmt sheetId="1" sqref="E1244" start="0" length="0">
      <dxf>
        <fill>
          <patternFill patternType="solid">
            <bgColor theme="0"/>
          </patternFill>
        </fill>
      </dxf>
    </rfmt>
    <rfmt sheetId="1" sqref="F1244" start="0" length="0">
      <dxf>
        <fill>
          <patternFill patternType="solid">
            <bgColor theme="0"/>
          </patternFill>
        </fill>
      </dxf>
    </rfmt>
    <rfmt sheetId="1" sqref="G1244" start="0" length="0">
      <dxf>
        <fill>
          <patternFill patternType="solid">
            <bgColor theme="0"/>
          </patternFill>
        </fill>
      </dxf>
    </rfmt>
    <rfmt sheetId="1" sqref="H1244" start="0" length="0">
      <dxf>
        <fill>
          <patternFill patternType="solid">
            <bgColor theme="0"/>
          </patternFill>
        </fill>
      </dxf>
    </rfmt>
    <rfmt sheetId="1" sqref="I1244" start="0" length="0">
      <dxf>
        <fill>
          <patternFill patternType="solid">
            <bgColor theme="0"/>
          </patternFill>
        </fill>
      </dxf>
    </rfmt>
    <rfmt sheetId="1" sqref="J1244" start="0" length="0">
      <dxf>
        <fill>
          <patternFill patternType="solid">
            <bgColor theme="0"/>
          </patternFill>
        </fill>
      </dxf>
    </rfmt>
    <rfmt sheetId="1" sqref="K1244" start="0" length="0">
      <dxf>
        <fill>
          <patternFill patternType="solid">
            <bgColor theme="0"/>
          </patternFill>
        </fill>
        <alignment horizontal="right" readingOrder="0"/>
      </dxf>
    </rfmt>
    <rfmt sheetId="1" sqref="L1244" start="0" length="0">
      <dxf>
        <fill>
          <patternFill patternType="solid">
            <bgColor theme="0"/>
          </patternFill>
        </fill>
      </dxf>
    </rfmt>
    <rfmt sheetId="1" sqref="M1244" start="0" length="0">
      <dxf>
        <fill>
          <patternFill patternType="solid">
            <bgColor theme="0"/>
          </patternFill>
        </fill>
      </dxf>
    </rfmt>
    <rfmt sheetId="1" sqref="N1244" start="0" length="0">
      <dxf>
        <fill>
          <patternFill patternType="solid">
            <bgColor theme="0"/>
          </patternFill>
        </fill>
      </dxf>
    </rfmt>
    <rfmt sheetId="1" sqref="O1244" start="0" length="0">
      <dxf>
        <fill>
          <patternFill patternType="solid">
            <bgColor theme="0"/>
          </patternFill>
        </fill>
      </dxf>
    </rfmt>
    <rfmt sheetId="1" sqref="P1244" start="0" length="0">
      <dxf>
        <fill>
          <patternFill patternType="solid">
            <bgColor theme="0"/>
          </patternFill>
        </fill>
      </dxf>
    </rfmt>
    <rfmt sheetId="1" sqref="Q1244" start="0" length="0">
      <dxf>
        <fill>
          <patternFill patternType="solid">
            <bgColor theme="0"/>
          </patternFill>
        </fill>
      </dxf>
    </rfmt>
    <rfmt sheetId="1" sqref="R1244" start="0" length="0">
      <dxf>
        <fill>
          <patternFill patternType="solid">
            <bgColor theme="0"/>
          </patternFill>
        </fill>
      </dxf>
    </rfmt>
    <rfmt sheetId="1" sqref="S1244" start="0" length="0">
      <dxf>
        <fill>
          <patternFill patternType="solid">
            <bgColor theme="0"/>
          </patternFill>
        </fill>
      </dxf>
    </rfmt>
  </rrc>
  <rcc rId="44278" sId="1">
    <oc r="A1244">
      <v>3</v>
    </oc>
    <nc r="A1244">
      <v>2</v>
    </nc>
  </rcc>
  <rcc rId="44279" sId="1">
    <oc r="A1259">
      <v>4</v>
    </oc>
    <nc r="A1259">
      <v>3</v>
    </nc>
  </rcc>
  <rfmt sheetId="1" sqref="A1250:Q1250">
    <dxf>
      <fill>
        <patternFill>
          <bgColor rgb="FF92D050"/>
        </patternFill>
      </fill>
    </dxf>
  </rfmt>
  <rfmt sheetId="1" sqref="A1289:Q1301">
    <dxf>
      <fill>
        <patternFill>
          <bgColor theme="0"/>
        </patternFill>
      </fill>
    </dxf>
  </rfmt>
  <rcc rId="44280" sId="1" numFmtId="4">
    <oc r="D1291">
      <v>162274.31</v>
    </oc>
    <nc r="D1291">
      <v>208177.61</v>
    </nc>
  </rcc>
  <rfmt sheetId="1" sqref="A1290:Q1291">
    <dxf>
      <fill>
        <patternFill>
          <bgColor rgb="FF92D050"/>
        </patternFill>
      </fill>
    </dxf>
  </rfmt>
  <rfmt sheetId="1" sqref="A1292:Q1301">
    <dxf>
      <fill>
        <patternFill>
          <bgColor rgb="FF92D050"/>
        </patternFill>
      </fill>
    </dxf>
  </rfmt>
  <rcc rId="44281" sId="1">
    <oc r="A1303" t="inlineStr">
      <is>
        <t>Итого по Волчихинскому району 2018 год</t>
      </is>
    </oc>
    <nc r="A1303" t="inlineStr">
      <is>
        <t>Итого по Волчихинскому району 2019 год</t>
      </is>
    </nc>
  </rcc>
  <rrc rId="44282" sId="1" ref="A1327:XFD1327" action="deleteRow">
    <rfmt sheetId="1" xfDxf="1" sqref="A1327:XFD1327" start="0" length="0">
      <dxf>
        <font>
          <sz val="14"/>
          <color indexed="8"/>
          <name val="Calibri"/>
          <scheme val="none"/>
        </font>
        <alignment vertical="top" readingOrder="0"/>
      </dxf>
    </rfmt>
    <rcc rId="0" sId="1" dxf="1">
      <nc r="A1327">
        <v>20</v>
      </nc>
      <ndxf>
        <font>
          <sz val="14"/>
          <color indexed="8"/>
          <name val="Times New Roman"/>
          <scheme val="none"/>
        </font>
        <fill>
          <patternFill patternType="solid">
            <bgColor rgb="FFFF0000"/>
          </patternFill>
        </fill>
        <alignment horizontal="center" wrapText="1" readingOrder="0"/>
        <border outline="0">
          <left style="thin">
            <color indexed="64"/>
          </left>
          <top style="thin">
            <color indexed="8"/>
          </top>
          <bottom style="thin">
            <color indexed="8"/>
          </bottom>
        </border>
      </ndxf>
    </rcc>
    <rcc rId="0" sId="1" dxf="1">
      <nc r="B1327" t="inlineStr">
        <is>
          <t>Егорьевский район, п. Перешеечный, ул. Кирпичная, д. 3</t>
        </is>
      </nc>
      <ndxf>
        <font>
          <sz val="14"/>
          <color indexed="8"/>
          <name val="Times New Roman"/>
          <scheme val="none"/>
        </font>
        <fill>
          <patternFill patternType="solid">
            <bgColor rgb="FFFF0000"/>
          </patternFill>
        </fill>
        <alignment wrapText="1" readingOrder="0"/>
        <border outline="0">
          <left style="thin">
            <color indexed="8"/>
          </left>
          <right style="thin">
            <color indexed="8"/>
          </right>
          <top style="thin">
            <color indexed="8"/>
          </top>
          <bottom style="thin">
            <color indexed="8"/>
          </bottom>
        </border>
      </ndxf>
    </rcc>
    <rcc rId="0" sId="1" dxf="1">
      <nc r="C1327">
        <f>D1327+F1327+H1327+J1327+L1327+N1327+P1327+Q1327</f>
      </nc>
      <ndxf>
        <font>
          <sz val="14"/>
          <color indexed="8"/>
          <name val="Times New Roman"/>
          <scheme val="none"/>
        </font>
        <numFmt numFmtId="4" formatCode="#,##0.00"/>
        <fill>
          <patternFill patternType="solid">
            <bgColor rgb="FFFF0000"/>
          </patternFill>
        </fill>
        <alignment horizontal="right" readingOrder="0"/>
        <border outline="0">
          <left style="thin">
            <color indexed="8"/>
          </left>
          <top style="thin">
            <color indexed="8"/>
          </top>
        </border>
      </ndxf>
    </rcc>
    <rfmt sheetId="1" sqref="D1327"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E1327" start="0" length="0">
      <dxf>
        <font>
          <sz val="14"/>
          <color indexed="8"/>
          <name val="Times New Roman"/>
          <scheme val="none"/>
        </font>
        <numFmt numFmtId="3" formatCode="#,##0"/>
        <fill>
          <patternFill patternType="solid">
            <bgColor rgb="FFFF0000"/>
          </patternFill>
        </fill>
        <alignment horizontal="center" readingOrder="0"/>
        <border outline="0">
          <left style="thin">
            <color indexed="64"/>
          </left>
          <right style="thin">
            <color indexed="64"/>
          </right>
          <top style="thin">
            <color indexed="64"/>
          </top>
          <bottom style="thin">
            <color indexed="64"/>
          </bottom>
        </border>
      </dxf>
    </rfmt>
    <rfmt sheetId="1" sqref="F1327"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cc rId="0" sId="1" dxf="1" numFmtId="4">
      <nc r="G1327">
        <v>405</v>
      </nc>
      <n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ndxf>
    </rcc>
    <rcc rId="0" sId="1" dxf="1" numFmtId="4">
      <nc r="H1327">
        <v>1232451</v>
      </nc>
      <n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ndxf>
    </rcc>
    <rfmt sheetId="1" sqref="I1327"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J1327"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K1327"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L1327"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M1327"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N1327"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O1327"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P1327"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top style="thin">
            <color indexed="64"/>
          </top>
          <bottom style="thin">
            <color indexed="64"/>
          </bottom>
        </border>
      </dxf>
    </rfmt>
    <rfmt sheetId="1" sqref="Q1327"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R1327" start="0" length="0">
      <dxf>
        <font>
          <sz val="8"/>
          <color indexed="8"/>
          <name val="Times New Roman"/>
          <scheme val="none"/>
        </font>
        <numFmt numFmtId="3" formatCode="#,##0"/>
        <fill>
          <patternFill patternType="solid">
            <bgColor theme="0"/>
          </patternFill>
        </fill>
        <alignment horizontal="center" vertical="center" readingOrder="0"/>
      </dxf>
    </rfmt>
    <rfmt sheetId="1" sqref="S1327" start="0" length="0">
      <dxf>
        <font>
          <sz val="14"/>
          <color indexed="8"/>
          <name val="Calibri"/>
          <scheme val="none"/>
        </font>
        <fill>
          <patternFill patternType="solid">
            <bgColor theme="0"/>
          </patternFill>
        </fill>
      </dxf>
    </rfmt>
  </rrc>
  <rcc rId="44283" sId="1">
    <oc r="H1341" t="inlineStr">
      <is>
        <t>добавить на 2018</t>
      </is>
    </oc>
    <nc r="H1341"/>
  </rcc>
  <rfmt sheetId="1" sqref="A1305:Q1343">
    <dxf>
      <fill>
        <patternFill>
          <bgColor theme="0"/>
        </patternFill>
      </fill>
    </dxf>
  </rfmt>
  <rcc rId="44284" sId="1" numFmtId="4">
    <oc r="D1337">
      <v>506317.43</v>
    </oc>
    <nc r="D1337">
      <v>516169.98</v>
    </nc>
  </rcc>
  <rfmt sheetId="1" sqref="A1335:Q1343">
    <dxf>
      <fill>
        <patternFill>
          <bgColor rgb="FF92D050"/>
        </patternFill>
      </fill>
    </dxf>
  </rfmt>
  <rrc rId="44285" sId="1" ref="A1357:XFD1357" action="insertRow"/>
  <rm rId="44286" sheetId="1" source="A1353:XFD1353" destination="A1357:XFD1357" sourceSheetId="1">
    <rfmt sheetId="1" xfDxf="1" sqref="A1357:XFD1357" start="0" length="0">
      <dxf>
        <fill>
          <patternFill patternType="solid">
            <bgColor theme="0"/>
          </patternFill>
        </fill>
      </dxf>
    </rfmt>
    <rfmt sheetId="1" sqref="A1357" start="0" length="0">
      <dxf>
        <font>
          <sz val="14"/>
          <color auto="1"/>
          <name val="Times New Roman"/>
          <scheme val="none"/>
        </font>
        <numFmt numFmtId="1" formatCode="0"/>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357" start="0" length="0">
      <dxf>
        <font>
          <sz val="14"/>
          <color theme="1"/>
          <name val="Times New Roman"/>
          <scheme val="none"/>
        </font>
        <fill>
          <patternFill patternType="none">
            <bgColor indexed="65"/>
          </patternFill>
        </fill>
        <alignment horizontal="left" vertical="top" wrapText="1" readingOrder="0"/>
      </dxf>
    </rfmt>
    <rfmt sheetId="1" sqref="C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D1357" start="0" length="0">
      <dxf>
        <font>
          <sz val="14"/>
          <color indexed="55"/>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E1357" start="0" length="0">
      <dxf>
        <font>
          <sz val="14"/>
          <color auto="1"/>
          <name val="Times New Roman"/>
          <scheme val="none"/>
        </font>
        <numFmt numFmtId="3" formatCode="#,##0"/>
        <fill>
          <patternFill patternType="none">
            <bgColor indexed="65"/>
          </patternFill>
        </fill>
        <alignment horizontal="center" vertical="top" readingOrder="0"/>
        <border outline="0">
          <left style="thin">
            <color indexed="64"/>
          </left>
          <top style="thin">
            <color indexed="64"/>
          </top>
          <bottom style="thin">
            <color indexed="64"/>
          </bottom>
        </border>
      </dxf>
    </rfmt>
    <rfmt sheetId="1" sqref="F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G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H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I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J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K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L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M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N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O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P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top style="thin">
            <color indexed="64"/>
          </top>
          <bottom style="thin">
            <color indexed="64"/>
          </bottom>
        </border>
      </dxf>
    </rfmt>
    <rfmt sheetId="1" sqref="Q1357" start="0" length="0">
      <dxf>
        <font>
          <sz val="14"/>
          <color auto="1"/>
          <name val="Times New Roman"/>
          <scheme val="none"/>
        </font>
        <numFmt numFmtId="4" formatCode="#,##0.00"/>
        <fill>
          <patternFill patternType="none">
            <bgColor indexed="65"/>
          </patternFill>
        </fill>
        <alignment horizontal="right" vertical="top" readingOrder="0"/>
        <border outline="0">
          <left style="thin">
            <color indexed="64"/>
          </left>
          <right style="thin">
            <color indexed="64"/>
          </right>
          <top style="thin">
            <color indexed="64"/>
          </top>
          <bottom style="thin">
            <color indexed="64"/>
          </bottom>
        </border>
      </dxf>
    </rfmt>
  </rm>
  <rrc rId="44287" sId="1" ref="A1353:XFD1353" action="deleteRow">
    <rfmt sheetId="1" xfDxf="1" sqref="A1353:XFD1353" start="0" length="0">
      <dxf>
        <font>
          <sz val="14"/>
          <name val="Times New Roman"/>
          <scheme val="none"/>
        </font>
      </dxf>
    </rfmt>
    <rfmt sheetId="1" sqref="A1353" start="0" length="0">
      <dxf>
        <fill>
          <patternFill patternType="solid">
            <bgColor theme="0"/>
          </patternFill>
        </fill>
        <alignment horizontal="center" readingOrder="0"/>
      </dxf>
    </rfmt>
    <rfmt sheetId="1" sqref="B1353" start="0" length="0">
      <dxf>
        <fill>
          <patternFill patternType="solid">
            <bgColor theme="0"/>
          </patternFill>
        </fill>
      </dxf>
    </rfmt>
    <rfmt sheetId="1" sqref="C1353" start="0" length="0">
      <dxf>
        <fill>
          <patternFill patternType="solid">
            <bgColor theme="0"/>
          </patternFill>
        </fill>
      </dxf>
    </rfmt>
    <rfmt sheetId="1" sqref="D1353" start="0" length="0">
      <dxf>
        <fill>
          <patternFill patternType="solid">
            <bgColor theme="0"/>
          </patternFill>
        </fill>
      </dxf>
    </rfmt>
    <rfmt sheetId="1" sqref="E1353" start="0" length="0">
      <dxf>
        <fill>
          <patternFill patternType="solid">
            <bgColor theme="0"/>
          </patternFill>
        </fill>
      </dxf>
    </rfmt>
    <rfmt sheetId="1" sqref="F1353" start="0" length="0">
      <dxf>
        <fill>
          <patternFill patternType="solid">
            <bgColor theme="0"/>
          </patternFill>
        </fill>
      </dxf>
    </rfmt>
    <rfmt sheetId="1" sqref="G1353" start="0" length="0">
      <dxf>
        <fill>
          <patternFill patternType="solid">
            <bgColor theme="0"/>
          </patternFill>
        </fill>
      </dxf>
    </rfmt>
    <rfmt sheetId="1" sqref="H1353" start="0" length="0">
      <dxf>
        <fill>
          <patternFill patternType="solid">
            <bgColor theme="0"/>
          </patternFill>
        </fill>
      </dxf>
    </rfmt>
    <rfmt sheetId="1" sqref="I1353" start="0" length="0">
      <dxf>
        <fill>
          <patternFill patternType="solid">
            <bgColor theme="0"/>
          </patternFill>
        </fill>
      </dxf>
    </rfmt>
    <rfmt sheetId="1" sqref="J1353" start="0" length="0">
      <dxf>
        <fill>
          <patternFill patternType="solid">
            <bgColor theme="0"/>
          </patternFill>
        </fill>
      </dxf>
    </rfmt>
    <rfmt sheetId="1" sqref="K1353" start="0" length="0">
      <dxf>
        <fill>
          <patternFill patternType="solid">
            <bgColor theme="0"/>
          </patternFill>
        </fill>
        <alignment horizontal="right" readingOrder="0"/>
      </dxf>
    </rfmt>
    <rfmt sheetId="1" sqref="L1353" start="0" length="0">
      <dxf>
        <fill>
          <patternFill patternType="solid">
            <bgColor theme="0"/>
          </patternFill>
        </fill>
      </dxf>
    </rfmt>
    <rfmt sheetId="1" sqref="M1353" start="0" length="0">
      <dxf>
        <fill>
          <patternFill patternType="solid">
            <bgColor theme="0"/>
          </patternFill>
        </fill>
      </dxf>
    </rfmt>
    <rfmt sheetId="1" sqref="N1353" start="0" length="0">
      <dxf>
        <fill>
          <patternFill patternType="solid">
            <bgColor theme="0"/>
          </patternFill>
        </fill>
      </dxf>
    </rfmt>
    <rfmt sheetId="1" sqref="O1353" start="0" length="0">
      <dxf>
        <fill>
          <patternFill patternType="solid">
            <bgColor theme="0"/>
          </patternFill>
        </fill>
      </dxf>
    </rfmt>
    <rfmt sheetId="1" sqref="P1353" start="0" length="0">
      <dxf>
        <fill>
          <patternFill patternType="solid">
            <bgColor theme="0"/>
          </patternFill>
        </fill>
      </dxf>
    </rfmt>
    <rfmt sheetId="1" sqref="Q1353" start="0" length="0">
      <dxf>
        <fill>
          <patternFill patternType="solid">
            <bgColor theme="0"/>
          </patternFill>
        </fill>
      </dxf>
    </rfmt>
    <rfmt sheetId="1" sqref="R1353" start="0" length="0">
      <dxf>
        <fill>
          <patternFill patternType="solid">
            <bgColor theme="0"/>
          </patternFill>
        </fill>
      </dxf>
    </rfmt>
    <rfmt sheetId="1" sqref="S1353" start="0" length="0">
      <dxf>
        <fill>
          <patternFill patternType="solid">
            <bgColor theme="0"/>
          </patternFill>
        </fill>
      </dxf>
    </rfmt>
  </rrc>
  <rrc rId="44288" sId="1" ref="A1352:XFD1352" action="deleteRow">
    <undo index="0" exp="ref" v="1" dr="Q1352" r="Q1351" sId="1"/>
    <undo index="0" exp="ref" v="1" dr="P1352" r="P1351" sId="1"/>
    <undo index="0" exp="ref" v="1" dr="O1352" r="O1351" sId="1"/>
    <undo index="0" exp="ref" v="1" dr="N1352" r="N1351" sId="1"/>
    <undo index="0" exp="ref" v="1" dr="M1352" r="M1351" sId="1"/>
    <undo index="0" exp="ref" v="1" dr="L1352" r="L1351" sId="1"/>
    <undo index="0" exp="ref" v="1" dr="K1352" r="K1351" sId="1"/>
    <undo index="0" exp="ref" v="1" dr="J1352" r="J1351" sId="1"/>
    <undo index="0" exp="ref" v="1" dr="I1352" r="I1351" sId="1"/>
    <undo index="0" exp="ref" v="1" dr="H1352" r="H1351" sId="1"/>
    <undo index="0" exp="ref" v="1" dr="G1352" r="G1351" sId="1"/>
    <undo index="0" exp="ref" v="1" dr="F1352" r="F1351" sId="1"/>
    <undo index="0" exp="ref" v="1" dr="E1352" r="E1351" sId="1"/>
    <undo index="0" exp="ref" v="1" dr="D1352" r="D1351" sId="1"/>
    <undo index="0" exp="ref" v="1" dr="C1352" r="C1351" sId="1"/>
    <undo index="21" exp="ref" v="1" dr="Q1352" r="Q19" sId="1"/>
    <undo index="21" exp="ref" v="1" dr="P1352" r="P19" sId="1"/>
    <undo index="21" exp="ref" v="1" dr="O1352" r="O19" sId="1"/>
    <undo index="21" exp="ref" v="1" dr="N1352" r="N19" sId="1"/>
    <undo index="21" exp="ref" v="1" dr="M1352" r="M19" sId="1"/>
    <undo index="21" exp="ref" v="1" dr="L1352" r="L19" sId="1"/>
    <undo index="21" exp="ref" v="1" dr="K1352" r="K19" sId="1"/>
    <undo index="21" exp="ref" v="1" dr="J1352" r="J19" sId="1"/>
    <undo index="21" exp="ref" v="1" dr="I1352" r="I19" sId="1"/>
    <undo index="21" exp="ref" v="1" dr="H1352" r="H19" sId="1"/>
    <undo index="21" exp="ref" v="1" dr="G1352" r="G19" sId="1"/>
    <undo index="21" exp="ref" v="1" dr="F1352" r="F19" sId="1"/>
    <undo index="21" exp="ref" v="1" dr="E1352" r="E19" sId="1"/>
    <undo index="21" exp="ref" v="1" dr="D1352" r="D19" sId="1"/>
    <undo index="21" exp="ref" v="1" dr="C1352" r="C19" sId="1"/>
    <rfmt sheetId="1" xfDxf="1" sqref="A1352:XFD1352" start="0" length="0">
      <dxf>
        <fill>
          <patternFill patternType="solid">
            <bgColor theme="0"/>
          </patternFill>
        </fill>
      </dxf>
    </rfmt>
    <rcc rId="0" sId="1" dxf="1">
      <nc r="A1352" t="inlineStr">
        <is>
          <t>Итого по Залесовскому району 2017 год</t>
        </is>
      </nc>
      <ndxf>
        <font>
          <b/>
          <sz val="14"/>
          <color theme="1"/>
          <name val="Times New Roman"/>
          <scheme val="none"/>
        </font>
        <fill>
          <patternFill patternType="none">
            <bgColor indexed="65"/>
          </patternFill>
        </fill>
        <alignment horizontal="left" vertical="top" readingOrder="0"/>
        <border outline="0">
          <left style="thin">
            <color indexed="64"/>
          </left>
          <right style="thin">
            <color indexed="64"/>
          </right>
          <top style="thin">
            <color indexed="64"/>
          </top>
          <bottom style="thin">
            <color indexed="64"/>
          </bottom>
        </border>
      </ndxf>
    </rcc>
    <rfmt sheetId="1" sqref="B1352" start="0" length="0">
      <dxf>
        <fill>
          <patternFill patternType="none">
            <bgColor indexed="65"/>
          </patternFill>
        </fill>
      </dxf>
    </rfmt>
    <rcc rId="0" sId="1" dxf="1">
      <nc r="C1352">
        <f>C1356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top style="thin">
            <color indexed="64"/>
          </top>
          <bottom style="thin">
            <color indexed="64"/>
          </bottom>
        </border>
      </ndxf>
    </rcc>
    <rcc rId="0" sId="1" dxf="1">
      <nc r="D1352">
        <f>D1356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E1352">
        <f>E1356</f>
      </nc>
      <ndxf>
        <font>
          <b/>
          <sz val="14"/>
          <color auto="1"/>
          <name val="Times New Roman"/>
          <scheme val="none"/>
        </font>
        <numFmt numFmtId="3" formatCode="#,##0"/>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F1352">
        <f>F1356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G1352">
        <f>G1356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H1352">
        <f>H1356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I1352">
        <f>I1356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J1352">
        <f>J1356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K1352">
        <f>K1356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L1352">
        <f>L1356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M1352">
        <f>M1356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N1352">
        <f>N1356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O1352">
        <f>O1356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c r="P1352">
        <f>P1356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top style="thin">
            <color indexed="64"/>
          </top>
          <bottom style="thin">
            <color indexed="64"/>
          </bottom>
        </border>
      </ndxf>
    </rcc>
    <rcc rId="0" sId="1" dxf="1">
      <nc r="Q1352">
        <f>Q1356</f>
      </nc>
      <ndxf>
        <font>
          <b/>
          <sz val="14"/>
          <color auto="1"/>
          <name val="Times New Roman"/>
          <scheme val="none"/>
        </font>
        <numFmt numFmtId="4" formatCode="#,##0.00"/>
        <fill>
          <patternFill patternType="none">
            <bgColor indexed="65"/>
          </patternFill>
        </fill>
        <alignment horizontal="right" vertical="top" wrapText="1" readingOrder="0"/>
        <border outline="0">
          <left style="thin">
            <color indexed="64"/>
          </left>
          <right style="thin">
            <color indexed="64"/>
          </right>
          <top style="thin">
            <color indexed="64"/>
          </top>
          <bottom style="thin">
            <color indexed="64"/>
          </bottom>
        </border>
      </ndxf>
    </rcc>
  </rrc>
  <rcc rId="44289" sId="1" numFmtId="4">
    <oc r="H1377">
      <v>1449728</v>
    </oc>
    <nc r="H1377">
      <v>1745833.06</v>
    </nc>
  </rcc>
  <rfmt sheetId="1" sqref="A1376:Q1377">
    <dxf>
      <fill>
        <patternFill>
          <bgColor rgb="FF92D050"/>
        </patternFill>
      </fill>
    </dxf>
  </rfmt>
  <rcc rId="44290" sId="1" numFmtId="4">
    <oc r="H1402">
      <v>2473933</v>
    </oc>
    <nc r="H1402">
      <v>2398257.92</v>
    </nc>
  </rcc>
  <rfmt sheetId="1" sqref="A1401:Q1402">
    <dxf>
      <fill>
        <patternFill>
          <bgColor rgb="FF92D050"/>
        </patternFill>
      </fill>
    </dxf>
  </rfmt>
  <rcc rId="44291" sId="1" numFmtId="4">
    <oc r="H1425">
      <f>G1425*3043.09</f>
    </oc>
    <nc r="H1425">
      <v>1365405.17</v>
    </nc>
  </rcc>
  <rrc rId="44292" sId="1" ref="A1442:XFD1442" action="insertRow"/>
  <rm rId="44293" sheetId="1" source="A1426:XFD1426" destination="A1442:XFD1442" sourceSheetId="1">
    <rfmt sheetId="1" xfDxf="1" sqref="A1442:XFD1442" start="0" length="0">
      <dxf>
        <font>
          <sz val="8"/>
          <color indexed="8"/>
          <name val="Calibri"/>
          <scheme val="none"/>
        </font>
        <alignment vertical="top" readingOrder="0"/>
      </dxf>
    </rfmt>
    <rfmt sheetId="1" sqref="A1442"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42"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42"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42" start="0" length="0">
      <dxf>
        <font>
          <sz val="14"/>
          <color indexed="8"/>
          <name val="Times New Roman"/>
          <scheme val="none"/>
        </font>
        <numFmt numFmtId="2" formatCode="0.00"/>
        <fill>
          <patternFill patternType="solid">
            <bgColor theme="0"/>
          </patternFill>
        </fill>
        <alignment horizontal="right" readingOrder="0"/>
      </dxf>
    </rfmt>
    <rfmt sheetId="1" sqref="S1442" start="0" length="0">
      <dxf>
        <fill>
          <patternFill patternType="solid">
            <bgColor theme="0"/>
          </patternFill>
        </fill>
      </dxf>
    </rfmt>
  </rm>
  <rrc rId="44294" sId="1" ref="A1426:XFD1426" action="deleteRow">
    <rfmt sheetId="1" xfDxf="1" sqref="A1426:XFD1426" start="0" length="0">
      <dxf>
        <font>
          <sz val="14"/>
          <name val="Times New Roman"/>
          <scheme val="none"/>
        </font>
      </dxf>
    </rfmt>
    <rfmt sheetId="1" sqref="A1426" start="0" length="0">
      <dxf>
        <fill>
          <patternFill patternType="solid">
            <bgColor theme="0"/>
          </patternFill>
        </fill>
        <alignment horizontal="center" readingOrder="0"/>
      </dxf>
    </rfmt>
    <rfmt sheetId="1" sqref="B1426" start="0" length="0">
      <dxf>
        <fill>
          <patternFill patternType="solid">
            <bgColor theme="0"/>
          </patternFill>
        </fill>
      </dxf>
    </rfmt>
    <rfmt sheetId="1" sqref="C1426" start="0" length="0">
      <dxf>
        <fill>
          <patternFill patternType="solid">
            <bgColor theme="0"/>
          </patternFill>
        </fill>
      </dxf>
    </rfmt>
    <rfmt sheetId="1" sqref="D1426" start="0" length="0">
      <dxf>
        <fill>
          <patternFill patternType="solid">
            <bgColor theme="0"/>
          </patternFill>
        </fill>
      </dxf>
    </rfmt>
    <rfmt sheetId="1" sqref="E1426" start="0" length="0">
      <dxf>
        <fill>
          <patternFill patternType="solid">
            <bgColor theme="0"/>
          </patternFill>
        </fill>
      </dxf>
    </rfmt>
    <rfmt sheetId="1" sqref="F1426" start="0" length="0">
      <dxf>
        <fill>
          <patternFill patternType="solid">
            <bgColor theme="0"/>
          </patternFill>
        </fill>
      </dxf>
    </rfmt>
    <rfmt sheetId="1" sqref="G1426" start="0" length="0">
      <dxf>
        <fill>
          <patternFill patternType="solid">
            <bgColor theme="0"/>
          </patternFill>
        </fill>
      </dxf>
    </rfmt>
    <rfmt sheetId="1" sqref="H1426" start="0" length="0">
      <dxf>
        <fill>
          <patternFill patternType="solid">
            <bgColor theme="0"/>
          </patternFill>
        </fill>
      </dxf>
    </rfmt>
    <rfmt sheetId="1" sqref="I1426" start="0" length="0">
      <dxf>
        <fill>
          <patternFill patternType="solid">
            <bgColor theme="0"/>
          </patternFill>
        </fill>
      </dxf>
    </rfmt>
    <rfmt sheetId="1" sqref="J1426" start="0" length="0">
      <dxf>
        <fill>
          <patternFill patternType="solid">
            <bgColor theme="0"/>
          </patternFill>
        </fill>
      </dxf>
    </rfmt>
    <rfmt sheetId="1" sqref="K1426" start="0" length="0">
      <dxf>
        <fill>
          <patternFill patternType="solid">
            <bgColor theme="0"/>
          </patternFill>
        </fill>
        <alignment horizontal="right" readingOrder="0"/>
      </dxf>
    </rfmt>
    <rfmt sheetId="1" sqref="L1426" start="0" length="0">
      <dxf>
        <fill>
          <patternFill patternType="solid">
            <bgColor theme="0"/>
          </patternFill>
        </fill>
      </dxf>
    </rfmt>
    <rfmt sheetId="1" sqref="M1426" start="0" length="0">
      <dxf>
        <fill>
          <patternFill patternType="solid">
            <bgColor theme="0"/>
          </patternFill>
        </fill>
      </dxf>
    </rfmt>
    <rfmt sheetId="1" sqref="N1426" start="0" length="0">
      <dxf>
        <fill>
          <patternFill patternType="solid">
            <bgColor theme="0"/>
          </patternFill>
        </fill>
      </dxf>
    </rfmt>
    <rfmt sheetId="1" sqref="O1426" start="0" length="0">
      <dxf>
        <fill>
          <patternFill patternType="solid">
            <bgColor theme="0"/>
          </patternFill>
        </fill>
      </dxf>
    </rfmt>
    <rfmt sheetId="1" sqref="P1426" start="0" length="0">
      <dxf>
        <fill>
          <patternFill patternType="solid">
            <bgColor theme="0"/>
          </patternFill>
        </fill>
      </dxf>
    </rfmt>
    <rfmt sheetId="1" sqref="Q1426" start="0" length="0">
      <dxf>
        <fill>
          <patternFill patternType="solid">
            <bgColor theme="0"/>
          </patternFill>
        </fill>
      </dxf>
    </rfmt>
    <rfmt sheetId="1" sqref="R1426" start="0" length="0">
      <dxf>
        <fill>
          <patternFill patternType="solid">
            <bgColor theme="0"/>
          </patternFill>
        </fill>
      </dxf>
    </rfmt>
    <rfmt sheetId="1" sqref="S1426" start="0" length="0">
      <dxf>
        <fill>
          <patternFill patternType="solid">
            <bgColor theme="0"/>
          </patternFill>
        </fill>
      </dxf>
    </rfmt>
  </rrc>
  <rrc rId="44295" sId="1" ref="A1429:XFD1429" action="deleteRow">
    <rfmt sheetId="1" xfDxf="1" sqref="A1429:XFD1429" start="0" length="0">
      <dxf>
        <font>
          <sz val="14"/>
          <color theme="1" tint="4.9989318521683403E-2"/>
          <name val="Times New Roman"/>
          <scheme val="none"/>
        </font>
        <alignment vertical="top" readingOrder="0"/>
      </dxf>
    </rfmt>
    <rfmt sheetId="1" sqref="Q1429" start="0" length="0">
      <dxf>
        <border outline="0">
          <left style="thin">
            <color indexed="64"/>
          </left>
          <right style="thin">
            <color indexed="64"/>
          </right>
          <top style="thin">
            <color indexed="64"/>
          </top>
          <bottom style="thin">
            <color indexed="64"/>
          </bottom>
        </border>
      </dxf>
    </rfmt>
  </rrc>
  <rcc rId="44296" sId="1" numFmtId="4">
    <oc r="Q1426">
      <v>1138000</v>
    </oc>
    <nc r="Q1426">
      <v>1411456.91</v>
    </nc>
  </rcc>
  <rcc rId="44297" sId="1" numFmtId="4">
    <oc r="H1427">
      <v>2370000</v>
    </oc>
    <nc r="H1427">
      <v>3127733.64</v>
    </nc>
  </rcc>
  <rrc rId="44298" sId="1" ref="A1445:XFD1445" action="insertRow"/>
  <rm rId="44299" sheetId="1" source="A1428:XFD1428" destination="A1445:XFD1445" sourceSheetId="1">
    <rfmt sheetId="1" xfDxf="1" sqref="A1445:XFD1445" start="0" length="0">
      <dxf>
        <font>
          <sz val="14"/>
          <color indexed="8"/>
          <name val="Calibri"/>
          <scheme val="none"/>
        </font>
        <alignment vertical="top" readingOrder="0"/>
      </dxf>
    </rfmt>
    <rfmt sheetId="1" sqref="A1445"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45"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45"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4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45" start="0" length="0">
      <dxf>
        <font>
          <sz val="14"/>
          <color indexed="8"/>
          <name val="Times New Roman"/>
          <scheme val="none"/>
        </font>
        <numFmt numFmtId="2" formatCode="0.00"/>
        <fill>
          <patternFill patternType="solid">
            <bgColor theme="0"/>
          </patternFill>
        </fill>
        <alignment horizontal="right" readingOrder="0"/>
      </dxf>
    </rfmt>
    <rfmt sheetId="1" sqref="S1445" start="0" length="0">
      <dxf>
        <fill>
          <patternFill patternType="solid">
            <bgColor theme="0"/>
          </patternFill>
        </fill>
      </dxf>
    </rfmt>
  </rm>
  <rrc rId="44300" sId="1" ref="A1428:XFD1428" action="deleteRow">
    <rfmt sheetId="1" xfDxf="1" sqref="A1428:XFD1428" start="0" length="0">
      <dxf>
        <font>
          <sz val="14"/>
          <name val="Times New Roman"/>
          <scheme val="none"/>
        </font>
      </dxf>
    </rfmt>
    <rfmt sheetId="1" sqref="A1428" start="0" length="0">
      <dxf>
        <fill>
          <patternFill patternType="solid">
            <bgColor theme="0"/>
          </patternFill>
        </fill>
        <alignment horizontal="center" readingOrder="0"/>
      </dxf>
    </rfmt>
    <rfmt sheetId="1" sqref="B1428" start="0" length="0">
      <dxf>
        <fill>
          <patternFill patternType="solid">
            <bgColor theme="0"/>
          </patternFill>
        </fill>
      </dxf>
    </rfmt>
    <rfmt sheetId="1" sqref="C1428" start="0" length="0">
      <dxf>
        <fill>
          <patternFill patternType="solid">
            <bgColor theme="0"/>
          </patternFill>
        </fill>
      </dxf>
    </rfmt>
    <rfmt sheetId="1" sqref="D1428" start="0" length="0">
      <dxf>
        <fill>
          <patternFill patternType="solid">
            <bgColor theme="0"/>
          </patternFill>
        </fill>
      </dxf>
    </rfmt>
    <rfmt sheetId="1" sqref="E1428" start="0" length="0">
      <dxf>
        <fill>
          <patternFill patternType="solid">
            <bgColor theme="0"/>
          </patternFill>
        </fill>
      </dxf>
    </rfmt>
    <rfmt sheetId="1" sqref="F1428" start="0" length="0">
      <dxf>
        <fill>
          <patternFill patternType="solid">
            <bgColor theme="0"/>
          </patternFill>
        </fill>
      </dxf>
    </rfmt>
    <rfmt sheetId="1" sqref="G1428" start="0" length="0">
      <dxf>
        <fill>
          <patternFill patternType="solid">
            <bgColor theme="0"/>
          </patternFill>
        </fill>
      </dxf>
    </rfmt>
    <rfmt sheetId="1" sqref="H1428" start="0" length="0">
      <dxf>
        <fill>
          <patternFill patternType="solid">
            <bgColor theme="0"/>
          </patternFill>
        </fill>
      </dxf>
    </rfmt>
    <rfmt sheetId="1" sqref="I1428" start="0" length="0">
      <dxf>
        <fill>
          <patternFill patternType="solid">
            <bgColor theme="0"/>
          </patternFill>
        </fill>
      </dxf>
    </rfmt>
    <rfmt sheetId="1" sqref="J1428" start="0" length="0">
      <dxf>
        <fill>
          <patternFill patternType="solid">
            <bgColor theme="0"/>
          </patternFill>
        </fill>
      </dxf>
    </rfmt>
    <rfmt sheetId="1" sqref="K1428" start="0" length="0">
      <dxf>
        <fill>
          <patternFill patternType="solid">
            <bgColor theme="0"/>
          </patternFill>
        </fill>
        <alignment horizontal="right" readingOrder="0"/>
      </dxf>
    </rfmt>
    <rfmt sheetId="1" sqref="L1428" start="0" length="0">
      <dxf>
        <fill>
          <patternFill patternType="solid">
            <bgColor theme="0"/>
          </patternFill>
        </fill>
      </dxf>
    </rfmt>
    <rfmt sheetId="1" sqref="M1428" start="0" length="0">
      <dxf>
        <fill>
          <patternFill patternType="solid">
            <bgColor theme="0"/>
          </patternFill>
        </fill>
      </dxf>
    </rfmt>
    <rfmt sheetId="1" sqref="N1428" start="0" length="0">
      <dxf>
        <fill>
          <patternFill patternType="solid">
            <bgColor theme="0"/>
          </patternFill>
        </fill>
      </dxf>
    </rfmt>
    <rfmt sheetId="1" sqref="O1428" start="0" length="0">
      <dxf>
        <fill>
          <patternFill patternType="solid">
            <bgColor theme="0"/>
          </patternFill>
        </fill>
      </dxf>
    </rfmt>
    <rfmt sheetId="1" sqref="P1428" start="0" length="0">
      <dxf>
        <fill>
          <patternFill patternType="solid">
            <bgColor theme="0"/>
          </patternFill>
        </fill>
      </dxf>
    </rfmt>
    <rfmt sheetId="1" sqref="Q1428" start="0" length="0">
      <dxf>
        <fill>
          <patternFill patternType="solid">
            <bgColor theme="0"/>
          </patternFill>
        </fill>
      </dxf>
    </rfmt>
    <rfmt sheetId="1" sqref="R1428" start="0" length="0">
      <dxf>
        <fill>
          <patternFill patternType="solid">
            <bgColor theme="0"/>
          </patternFill>
        </fill>
      </dxf>
    </rfmt>
    <rfmt sheetId="1" sqref="S1428" start="0" length="0">
      <dxf>
        <fill>
          <patternFill patternType="solid">
            <bgColor theme="0"/>
          </patternFill>
        </fill>
      </dxf>
    </rfmt>
  </rrc>
  <rcc rId="44301" sId="1" numFmtId="4">
    <oc r="Q1428">
      <v>975000</v>
    </oc>
    <nc r="Q1428">
      <v>1405298.85</v>
    </nc>
  </rcc>
  <rcc rId="44302" sId="1" numFmtId="4">
    <oc r="H1429">
      <v>1672000</v>
    </oc>
    <nc r="H1429">
      <v>2069541.83</v>
    </nc>
  </rcc>
  <rrc rId="44303" sId="1" ref="A1449:XFD1449" action="insertRow"/>
  <rm rId="44304" sheetId="1" source="A1430:XFD1430" destination="A1449:XFD1449" sourceSheetId="1">
    <undo index="0" exp="area" dr="C1425:C1430" r="C1424" sId="1"/>
    <undo index="0" exp="area" dr="D1425:D1430" r="D1424" sId="1"/>
    <undo index="0" exp="area" dr="E1425:E1430" r="E1424" sId="1"/>
    <undo index="0" exp="area" dr="F1425:F1430" r="F1424" sId="1"/>
    <undo index="0" exp="area" dr="G1425:G1430" r="G1424" sId="1"/>
    <undo index="0" exp="area" dr="H1425:H1430" r="H1424" sId="1"/>
    <undo index="0" exp="area" dr="I1425:I1430" r="I1424" sId="1"/>
    <undo index="0" exp="area" dr="J1425:J1430" r="J1424" sId="1"/>
    <undo index="0" exp="area" dr="K1425:K1430" r="K1424" sId="1"/>
    <undo index="0" exp="area" dr="L1425:L1430" r="L1424" sId="1"/>
    <undo index="0" exp="area" dr="M1425:M1430" r="M1424" sId="1"/>
    <undo index="0" exp="area" dr="N1425:N1430" r="N1424" sId="1"/>
    <undo index="0" exp="area" dr="O1425:O1430" r="O1424" sId="1"/>
    <undo index="0" exp="area" dr="P1425:P1430" r="P1424" sId="1"/>
    <undo index="0" exp="area" dr="Q1425:Q1430" r="Q1424" sId="1"/>
    <rfmt sheetId="1" xfDxf="1" sqref="A1449:XFD1449" start="0" length="0">
      <dxf>
        <font>
          <sz val="8"/>
          <color indexed="8"/>
          <name val="Calibri"/>
          <scheme val="none"/>
        </font>
        <alignment vertical="top" readingOrder="0"/>
      </dxf>
    </rfmt>
    <rfmt sheetId="1" sqref="A1449"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49"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49"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49" start="0" length="0">
      <dxf>
        <font>
          <sz val="14"/>
          <color indexed="8"/>
          <name val="Times New Roman"/>
          <scheme val="none"/>
        </font>
        <numFmt numFmtId="2" formatCode="0.00"/>
        <fill>
          <patternFill patternType="solid">
            <bgColor theme="0"/>
          </patternFill>
        </fill>
        <alignment horizontal="right" readingOrder="0"/>
      </dxf>
    </rfmt>
    <rfmt sheetId="1" sqref="S1449" start="0" length="0">
      <dxf>
        <fill>
          <patternFill patternType="solid">
            <bgColor theme="0"/>
          </patternFill>
        </fill>
      </dxf>
    </rfmt>
  </rm>
  <rrc rId="44305" sId="1" ref="A1430:XFD1430" action="deleteRow">
    <rfmt sheetId="1" xfDxf="1" sqref="A1430:XFD1430" start="0" length="0">
      <dxf>
        <font>
          <sz val="14"/>
          <name val="Times New Roman"/>
          <scheme val="none"/>
        </font>
      </dxf>
    </rfmt>
    <rfmt sheetId="1" sqref="A1430" start="0" length="0">
      <dxf>
        <fill>
          <patternFill patternType="solid">
            <bgColor theme="0"/>
          </patternFill>
        </fill>
        <alignment horizontal="center" readingOrder="0"/>
      </dxf>
    </rfmt>
    <rfmt sheetId="1" sqref="B1430" start="0" length="0">
      <dxf>
        <fill>
          <patternFill patternType="solid">
            <bgColor theme="0"/>
          </patternFill>
        </fill>
      </dxf>
    </rfmt>
    <rfmt sheetId="1" sqref="C1430" start="0" length="0">
      <dxf>
        <fill>
          <patternFill patternType="solid">
            <bgColor theme="0"/>
          </patternFill>
        </fill>
      </dxf>
    </rfmt>
    <rfmt sheetId="1" sqref="D1430" start="0" length="0">
      <dxf>
        <fill>
          <patternFill patternType="solid">
            <bgColor theme="0"/>
          </patternFill>
        </fill>
      </dxf>
    </rfmt>
    <rfmt sheetId="1" sqref="E1430" start="0" length="0">
      <dxf>
        <fill>
          <patternFill patternType="solid">
            <bgColor theme="0"/>
          </patternFill>
        </fill>
      </dxf>
    </rfmt>
    <rfmt sheetId="1" sqref="F1430" start="0" length="0">
      <dxf>
        <fill>
          <patternFill patternType="solid">
            <bgColor theme="0"/>
          </patternFill>
        </fill>
      </dxf>
    </rfmt>
    <rfmt sheetId="1" sqref="G1430" start="0" length="0">
      <dxf>
        <fill>
          <patternFill patternType="solid">
            <bgColor theme="0"/>
          </patternFill>
        </fill>
      </dxf>
    </rfmt>
    <rfmt sheetId="1" sqref="H1430" start="0" length="0">
      <dxf>
        <fill>
          <patternFill patternType="solid">
            <bgColor theme="0"/>
          </patternFill>
        </fill>
      </dxf>
    </rfmt>
    <rfmt sheetId="1" sqref="I1430" start="0" length="0">
      <dxf>
        <fill>
          <patternFill patternType="solid">
            <bgColor theme="0"/>
          </patternFill>
        </fill>
      </dxf>
    </rfmt>
    <rfmt sheetId="1" sqref="J1430" start="0" length="0">
      <dxf>
        <fill>
          <patternFill patternType="solid">
            <bgColor theme="0"/>
          </patternFill>
        </fill>
      </dxf>
    </rfmt>
    <rfmt sheetId="1" sqref="K1430" start="0" length="0">
      <dxf>
        <fill>
          <patternFill patternType="solid">
            <bgColor theme="0"/>
          </patternFill>
        </fill>
        <alignment horizontal="right" readingOrder="0"/>
      </dxf>
    </rfmt>
    <rfmt sheetId="1" sqref="L1430" start="0" length="0">
      <dxf>
        <fill>
          <patternFill patternType="solid">
            <bgColor theme="0"/>
          </patternFill>
        </fill>
      </dxf>
    </rfmt>
    <rfmt sheetId="1" sqref="M1430" start="0" length="0">
      <dxf>
        <fill>
          <patternFill patternType="solid">
            <bgColor theme="0"/>
          </patternFill>
        </fill>
      </dxf>
    </rfmt>
    <rfmt sheetId="1" sqref="N1430" start="0" length="0">
      <dxf>
        <fill>
          <patternFill patternType="solid">
            <bgColor theme="0"/>
          </patternFill>
        </fill>
      </dxf>
    </rfmt>
    <rfmt sheetId="1" sqref="O1430" start="0" length="0">
      <dxf>
        <fill>
          <patternFill patternType="solid">
            <bgColor theme="0"/>
          </patternFill>
        </fill>
      </dxf>
    </rfmt>
    <rfmt sheetId="1" sqref="P1430" start="0" length="0">
      <dxf>
        <fill>
          <patternFill patternType="solid">
            <bgColor theme="0"/>
          </patternFill>
        </fill>
      </dxf>
    </rfmt>
    <rfmt sheetId="1" sqref="Q1430" start="0" length="0">
      <dxf>
        <fill>
          <patternFill patternType="solid">
            <bgColor theme="0"/>
          </patternFill>
        </fill>
      </dxf>
    </rfmt>
    <rfmt sheetId="1" sqref="R1430" start="0" length="0">
      <dxf>
        <fill>
          <patternFill patternType="solid">
            <bgColor theme="0"/>
          </patternFill>
        </fill>
      </dxf>
    </rfmt>
    <rfmt sheetId="1" sqref="S1430" start="0" length="0">
      <dxf>
        <fill>
          <patternFill patternType="solid">
            <bgColor theme="0"/>
          </patternFill>
        </fill>
      </dxf>
    </rfmt>
  </rrc>
  <rcc rId="44306" sId="1">
    <oc r="A1426">
      <v>3</v>
    </oc>
    <nc r="A1426">
      <v>2</v>
    </nc>
  </rcc>
  <rcc rId="44307" sId="1">
    <oc r="A1427">
      <v>4</v>
    </oc>
    <nc r="A1427">
      <v>3</v>
    </nc>
  </rcc>
  <rcc rId="44308" sId="1">
    <oc r="A1428">
      <v>7</v>
    </oc>
    <nc r="A1428">
      <v>4</v>
    </nc>
  </rcc>
  <rcc rId="44309" sId="1">
    <oc r="A1429">
      <v>8</v>
    </oc>
    <nc r="A1429">
      <v>5</v>
    </nc>
  </rcc>
  <rcc rId="44310" sId="1">
    <oc r="C1424">
      <f>SUM(C1425:C1448)</f>
    </oc>
    <nc r="C1424">
      <f>SUM(C1425:C1429)</f>
    </nc>
  </rcc>
  <rcc rId="44311" sId="1">
    <oc r="D1424">
      <f>SUM(D1425:D1448)</f>
    </oc>
    <nc r="D1424">
      <f>SUM(D1425:D1429)</f>
    </nc>
  </rcc>
  <rcc rId="44312" sId="1" odxf="1" dxf="1">
    <oc r="E1424">
      <f>SUM(E1425:E1448)</f>
    </oc>
    <nc r="E1424">
      <f>SUM(E1425:E1429)</f>
    </nc>
    <odxf>
      <numFmt numFmtId="3" formatCode="#,##0"/>
      <alignment horizontal="center" readingOrder="0"/>
    </odxf>
    <ndxf>
      <numFmt numFmtId="4" formatCode="#,##0.00"/>
      <alignment horizontal="right" readingOrder="0"/>
    </ndxf>
  </rcc>
  <rcc rId="44313" sId="1">
    <oc r="F1424">
      <f>SUM(F1425:F1448)</f>
    </oc>
    <nc r="F1424">
      <f>SUM(F1425:F1429)</f>
    </nc>
  </rcc>
  <rcc rId="44314" sId="1">
    <oc r="G1424">
      <f>SUM(G1425:G1448)</f>
    </oc>
    <nc r="G1424">
      <f>SUM(G1425:G1429)</f>
    </nc>
  </rcc>
  <rcc rId="44315" sId="1">
    <oc r="H1424">
      <f>SUM(H1425:H1448)</f>
    </oc>
    <nc r="H1424">
      <f>SUM(H1425:H1429)</f>
    </nc>
  </rcc>
  <rcc rId="44316" sId="1">
    <oc r="I1424">
      <f>SUM(I1425:I1448)</f>
    </oc>
    <nc r="I1424">
      <f>SUM(I1425:I1429)</f>
    </nc>
  </rcc>
  <rcc rId="44317" sId="1">
    <oc r="J1424">
      <f>SUM(J1425:J1448)</f>
    </oc>
    <nc r="J1424">
      <f>SUM(J1425:J1429)</f>
    </nc>
  </rcc>
  <rcc rId="44318" sId="1">
    <oc r="K1424">
      <f>SUM(K1425:K1448)</f>
    </oc>
    <nc r="K1424">
      <f>SUM(K1425:K1429)</f>
    </nc>
  </rcc>
  <rcc rId="44319" sId="1">
    <oc r="L1424">
      <f>SUM(L1425:L1448)</f>
    </oc>
    <nc r="L1424">
      <f>SUM(L1425:L1429)</f>
    </nc>
  </rcc>
  <rcc rId="44320" sId="1">
    <oc r="M1424">
      <f>SUM(M1425:M1448)</f>
    </oc>
    <nc r="M1424">
      <f>SUM(M1425:M1429)</f>
    </nc>
  </rcc>
  <rcc rId="44321" sId="1">
    <oc r="N1424">
      <f>SUM(N1425:N1448)</f>
    </oc>
    <nc r="N1424">
      <f>SUM(N1425:N1429)</f>
    </nc>
  </rcc>
  <rcc rId="44322" sId="1">
    <oc r="O1424">
      <f>SUM(O1425:O1448)</f>
    </oc>
    <nc r="O1424">
      <f>SUM(O1425:O1429)</f>
    </nc>
  </rcc>
  <rcc rId="44323" sId="1">
    <oc r="P1424">
      <f>SUM(P1425:P1448)</f>
    </oc>
    <nc r="P1424">
      <f>SUM(P1425:P1429)</f>
    </nc>
  </rcc>
  <rcc rId="44324" sId="1" odxf="1" dxf="1">
    <oc r="Q1424">
      <f>SUM(Q1425:Q1448)</f>
    </oc>
    <nc r="Q1424">
      <f>SUM(Q1425:Q1429)</f>
    </nc>
    <odxf>
      <border outline="0">
        <right style="thin">
          <color indexed="64"/>
        </right>
      </border>
    </odxf>
    <ndxf>
      <border outline="0">
        <right/>
      </border>
    </ndxf>
  </rcc>
  <rfmt sheetId="1" sqref="Q1424" start="0" length="0">
    <dxf>
      <border>
        <right style="thin">
          <color indexed="64"/>
        </right>
      </border>
    </dxf>
  </rfmt>
  <rfmt sheetId="1" sqref="C1424:Q142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1424:Q1429">
    <dxf>
      <fill>
        <patternFill>
          <bgColor rgb="FF92D050"/>
        </patternFill>
      </fill>
    </dxf>
  </rfmt>
  <rfmt sheetId="1" sqref="B1473">
    <dxf>
      <fill>
        <patternFill>
          <bgColor theme="0"/>
        </patternFill>
      </fill>
    </dxf>
  </rfmt>
  <rcc rId="44325" sId="1" numFmtId="4">
    <oc r="Q1501">
      <v>1210823</v>
    </oc>
    <nc r="Q1501">
      <v>1957789.2</v>
    </nc>
  </rcc>
  <rcc rId="44326" sId="1" numFmtId="4">
    <oc r="H1503">
      <v>1131231</v>
    </oc>
    <nc r="H1503">
      <v>1211454.1299999999</v>
    </nc>
  </rcc>
  <rrc rId="44327" sId="1" ref="A1519:XFD1519" action="insertRow"/>
  <rfmt sheetId="1" sqref="A1519" start="0" length="0">
    <dxf>
      <alignment horizontal="left" readingOrder="0"/>
    </dxf>
  </rfmt>
  <rfmt sheetId="1" sqref="B1519" start="0" length="0">
    <dxf>
      <font>
        <b val="0"/>
        <sz val="10"/>
        <color auto="1"/>
        <name val="Arial"/>
        <scheme val="none"/>
      </font>
    </dxf>
  </rfmt>
  <rcc rId="44328" sId="1">
    <nc r="A1519" t="inlineStr">
      <is>
        <t>Итого по Краснощековскому району 2018 год</t>
      </is>
    </nc>
  </rcc>
  <rrc rId="44329" sId="1" ref="A1520:XFD1520" action="insertRow"/>
  <rm rId="44330" sheetId="1" source="A1522:XFD1522" destination="A1520:XFD1520" sourceSheetId="1">
    <rfmt sheetId="1" xfDxf="1" sqref="A1520:XFD1520" start="0" length="0"/>
    <rfmt sheetId="1" sqref="A1520" start="0" length="0">
      <dxf>
        <font>
          <b/>
          <sz val="14"/>
          <color auto="1"/>
          <name val="Times New Roman"/>
          <scheme val="none"/>
        </font>
        <fill>
          <patternFill patternType="solid">
            <bgColor rgb="FF92D050"/>
          </patternFill>
        </fill>
        <alignment horizontal="left" vertical="top" readingOrder="0"/>
        <border outline="0">
          <left style="thin">
            <color indexed="64"/>
          </left>
          <right style="thin">
            <color indexed="64"/>
          </right>
          <top style="thin">
            <color indexed="64"/>
          </top>
          <bottom style="thin">
            <color indexed="64"/>
          </bottom>
        </border>
      </dxf>
    </rfmt>
    <rfmt sheetId="1" sqref="B1520" start="0" length="0">
      <dxf>
        <fill>
          <patternFill patternType="solid">
            <bgColor rgb="FF92D050"/>
          </patternFill>
        </fill>
      </dxf>
    </rfmt>
    <rfmt sheetId="1" sqref="C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top style="thin">
            <color indexed="64"/>
          </top>
          <bottom style="thin">
            <color indexed="64"/>
          </bottom>
        </border>
      </dxf>
    </rfmt>
    <rfmt sheetId="1" sqref="D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E1520" start="0" length="0">
      <dxf>
        <font>
          <b/>
          <sz val="14"/>
          <color auto="1"/>
          <name val="Times New Roman"/>
          <scheme val="none"/>
        </font>
        <numFmt numFmtId="3" formatCode="#,##0"/>
        <fill>
          <patternFill patternType="solid">
            <bgColor rgb="FF92D050"/>
          </patternFill>
        </fill>
        <alignment horizontal="center" vertical="top" readingOrder="0"/>
        <border outline="0">
          <left style="thin">
            <color indexed="64"/>
          </left>
          <right style="thin">
            <color indexed="64"/>
          </right>
          <top style="thin">
            <color indexed="64"/>
          </top>
          <bottom style="thin">
            <color indexed="64"/>
          </bottom>
        </border>
      </dxf>
    </rfmt>
    <rfmt sheetId="1" sqref="F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G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H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I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J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K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L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M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N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O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P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top style="thin">
            <color indexed="64"/>
          </top>
          <bottom style="thin">
            <color indexed="64"/>
          </bottom>
        </border>
      </dxf>
    </rfmt>
    <rfmt sheetId="1" sqref="Q1520"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R1520" start="0" length="0">
      <dxf>
        <fill>
          <patternFill patternType="solid">
            <bgColor theme="0"/>
          </patternFill>
        </fill>
      </dxf>
    </rfmt>
    <rfmt sheetId="1" sqref="S1520" start="0" length="0">
      <dxf>
        <fill>
          <patternFill patternType="solid">
            <bgColor theme="0"/>
          </patternFill>
        </fill>
      </dxf>
    </rfmt>
  </rm>
  <rrc rId="44331" sId="1" ref="A1522:XFD1522" action="deleteRow">
    <rfmt sheetId="1" xfDxf="1" sqref="A1522:XFD1522" start="0" length="0">
      <dxf>
        <font>
          <sz val="14"/>
          <name val="Times New Roman"/>
          <scheme val="none"/>
        </font>
      </dxf>
    </rfmt>
    <rfmt sheetId="1" sqref="A1522" start="0" length="0">
      <dxf>
        <fill>
          <patternFill patternType="solid">
            <bgColor theme="0"/>
          </patternFill>
        </fill>
        <alignment horizontal="center" readingOrder="0"/>
      </dxf>
    </rfmt>
    <rfmt sheetId="1" sqref="B1522" start="0" length="0">
      <dxf>
        <fill>
          <patternFill patternType="solid">
            <bgColor theme="0"/>
          </patternFill>
        </fill>
      </dxf>
    </rfmt>
    <rfmt sheetId="1" sqref="C1522" start="0" length="0">
      <dxf>
        <fill>
          <patternFill patternType="solid">
            <bgColor theme="0"/>
          </patternFill>
        </fill>
      </dxf>
    </rfmt>
    <rfmt sheetId="1" sqref="D1522" start="0" length="0">
      <dxf>
        <fill>
          <patternFill patternType="solid">
            <bgColor theme="0"/>
          </patternFill>
        </fill>
      </dxf>
    </rfmt>
    <rfmt sheetId="1" sqref="E1522" start="0" length="0">
      <dxf>
        <fill>
          <patternFill patternType="solid">
            <bgColor theme="0"/>
          </patternFill>
        </fill>
      </dxf>
    </rfmt>
    <rfmt sheetId="1" sqref="F1522" start="0" length="0">
      <dxf>
        <fill>
          <patternFill patternType="solid">
            <bgColor theme="0"/>
          </patternFill>
        </fill>
      </dxf>
    </rfmt>
    <rfmt sheetId="1" sqref="G1522" start="0" length="0">
      <dxf>
        <fill>
          <patternFill patternType="solid">
            <bgColor theme="0"/>
          </patternFill>
        </fill>
      </dxf>
    </rfmt>
    <rfmt sheetId="1" sqref="H1522" start="0" length="0">
      <dxf>
        <fill>
          <patternFill patternType="solid">
            <bgColor theme="0"/>
          </patternFill>
        </fill>
      </dxf>
    </rfmt>
    <rfmt sheetId="1" sqref="I1522" start="0" length="0">
      <dxf>
        <fill>
          <patternFill patternType="solid">
            <bgColor theme="0"/>
          </patternFill>
        </fill>
      </dxf>
    </rfmt>
    <rfmt sheetId="1" sqref="J1522" start="0" length="0">
      <dxf>
        <fill>
          <patternFill patternType="solid">
            <bgColor theme="0"/>
          </patternFill>
        </fill>
      </dxf>
    </rfmt>
    <rfmt sheetId="1" sqref="K1522" start="0" length="0">
      <dxf>
        <fill>
          <patternFill patternType="solid">
            <bgColor theme="0"/>
          </patternFill>
        </fill>
        <alignment horizontal="right" readingOrder="0"/>
      </dxf>
    </rfmt>
    <rfmt sheetId="1" sqref="L1522" start="0" length="0">
      <dxf>
        <fill>
          <patternFill patternType="solid">
            <bgColor theme="0"/>
          </patternFill>
        </fill>
      </dxf>
    </rfmt>
    <rfmt sheetId="1" sqref="M1522" start="0" length="0">
      <dxf>
        <fill>
          <patternFill patternType="solid">
            <bgColor theme="0"/>
          </patternFill>
        </fill>
      </dxf>
    </rfmt>
    <rfmt sheetId="1" sqref="N1522" start="0" length="0">
      <dxf>
        <fill>
          <patternFill patternType="solid">
            <bgColor theme="0"/>
          </patternFill>
        </fill>
      </dxf>
    </rfmt>
    <rfmt sheetId="1" sqref="O1522" start="0" length="0">
      <dxf>
        <fill>
          <patternFill patternType="solid">
            <bgColor theme="0"/>
          </patternFill>
        </fill>
      </dxf>
    </rfmt>
    <rfmt sheetId="1" sqref="P1522" start="0" length="0">
      <dxf>
        <fill>
          <patternFill patternType="solid">
            <bgColor theme="0"/>
          </patternFill>
        </fill>
      </dxf>
    </rfmt>
    <rfmt sheetId="1" sqref="Q1522" start="0" length="0">
      <dxf>
        <fill>
          <patternFill patternType="solid">
            <bgColor theme="0"/>
          </patternFill>
        </fill>
      </dxf>
    </rfmt>
    <rfmt sheetId="1" sqref="R1522" start="0" length="0">
      <dxf>
        <fill>
          <patternFill patternType="solid">
            <bgColor theme="0"/>
          </patternFill>
        </fill>
      </dxf>
    </rfmt>
    <rfmt sheetId="1" sqref="S1522" start="0" length="0">
      <dxf>
        <fill>
          <patternFill patternType="solid">
            <bgColor theme="0"/>
          </patternFill>
        </fill>
      </dxf>
    </rfmt>
  </rrc>
  <rrc rId="44332" sId="1" ref="A1523:XFD1523" action="insertRow"/>
  <rcc rId="44333" sId="1">
    <nc r="B1523" t="inlineStr">
      <is>
        <t>Краснощековский район, с. Краснощёково, ул. Калинина, д. 50</t>
      </is>
    </nc>
  </rcc>
  <rcc rId="44334" sId="1">
    <nc r="C1523">
      <f>D1523+F1523+H1523+J1523+L1523+N1523+P1523+Q1523</f>
    </nc>
  </rcc>
  <rcc rId="44335" sId="1" numFmtId="4">
    <nc r="G1523">
      <v>274</v>
    </nc>
  </rcc>
  <rcc rId="44336" sId="1" numFmtId="4">
    <nc r="H1523">
      <v>531378</v>
    </nc>
  </rcc>
  <rcc rId="44337" sId="1" numFmtId="4">
    <nc r="K1523">
      <v>548</v>
    </nc>
  </rcc>
  <rcc rId="44338" sId="1" numFmtId="4">
    <nc r="L1523">
      <v>344135.2</v>
    </nc>
  </rcc>
  <rcc rId="44339" sId="1" numFmtId="4">
    <oc r="G1520">
      <v>274</v>
    </oc>
    <nc r="G1520"/>
  </rcc>
  <rcc rId="44340" sId="1" numFmtId="4">
    <oc r="H1520">
      <v>531378</v>
    </oc>
    <nc r="H1520"/>
  </rcc>
  <rcc rId="44341" sId="1" numFmtId="4">
    <oc r="K1520">
      <v>548</v>
    </oc>
    <nc r="K1520"/>
  </rcc>
  <rcc rId="44342" sId="1" numFmtId="4">
    <oc r="L1520">
      <v>344135.2</v>
    </oc>
    <nc r="L1520"/>
  </rcc>
  <rcc rId="44343" sId="1" numFmtId="4">
    <oc r="P1520">
      <v>860572</v>
    </oc>
    <nc r="P1520">
      <v>1350360</v>
    </nc>
  </rcc>
  <rcc rId="44344" sId="1">
    <nc r="C1519">
      <f>SUM(C1520)</f>
    </nc>
  </rcc>
  <rcc rId="44345" sId="1" odxf="1" dxf="1">
    <nc r="D1519">
      <f>SUM(D1520)</f>
    </nc>
    <ndxf>
      <border outline="0">
        <right/>
      </border>
    </ndxf>
  </rcc>
  <rcc rId="44346" sId="1" odxf="1" dxf="1">
    <nc r="E1519">
      <f>SUM(E1520)</f>
    </nc>
    <ndxf>
      <numFmt numFmtId="4" formatCode="#,##0.00"/>
      <alignment horizontal="right" readingOrder="0"/>
      <border outline="0">
        <right/>
      </border>
    </ndxf>
  </rcc>
  <rcc rId="44347" sId="1" odxf="1" dxf="1">
    <nc r="F1519">
      <f>SUM(F1520)</f>
    </nc>
    <ndxf>
      <border outline="0">
        <right/>
      </border>
    </ndxf>
  </rcc>
  <rcc rId="44348" sId="1" odxf="1" dxf="1">
    <nc r="G1519">
      <f>SUM(G1520)</f>
    </nc>
    <ndxf>
      <border outline="0">
        <right/>
      </border>
    </ndxf>
  </rcc>
  <rcc rId="44349" sId="1" odxf="1" dxf="1">
    <nc r="H1519">
      <f>SUM(H1520)</f>
    </nc>
    <ndxf>
      <border outline="0">
        <right/>
      </border>
    </ndxf>
  </rcc>
  <rcc rId="44350" sId="1" odxf="1" dxf="1">
    <nc r="I1519">
      <f>SUM(I1520)</f>
    </nc>
    <ndxf>
      <border outline="0">
        <right/>
      </border>
    </ndxf>
  </rcc>
  <rcc rId="44351" sId="1" odxf="1" dxf="1">
    <nc r="J1519">
      <f>SUM(J1520)</f>
    </nc>
    <ndxf>
      <border outline="0">
        <right/>
      </border>
    </ndxf>
  </rcc>
  <rcc rId="44352" sId="1" odxf="1" dxf="1">
    <nc r="K1519">
      <f>SUM(K1520)</f>
    </nc>
    <ndxf>
      <border outline="0">
        <right/>
      </border>
    </ndxf>
  </rcc>
  <rcc rId="44353" sId="1" odxf="1" dxf="1">
    <nc r="L1519">
      <f>SUM(L1520)</f>
    </nc>
    <ndxf>
      <border outline="0">
        <right/>
      </border>
    </ndxf>
  </rcc>
  <rcc rId="44354" sId="1" odxf="1" dxf="1">
    <nc r="M1519">
      <f>SUM(M1520)</f>
    </nc>
    <ndxf>
      <border outline="0">
        <right/>
      </border>
    </ndxf>
  </rcc>
  <rcc rId="44355" sId="1" odxf="1" dxf="1">
    <nc r="N1519">
      <f>SUM(N1520)</f>
    </nc>
    <ndxf>
      <border outline="0">
        <right/>
      </border>
    </ndxf>
  </rcc>
  <rcc rId="44356" sId="1" odxf="1" dxf="1">
    <nc r="O1519">
      <f>SUM(O1520)</f>
    </nc>
    <ndxf>
      <border outline="0">
        <right/>
      </border>
    </ndxf>
  </rcc>
  <rcc rId="44357" sId="1">
    <nc r="P1519">
      <f>SUM(P1520)</f>
    </nc>
  </rcc>
  <rcc rId="44358" sId="1" odxf="1" dxf="1">
    <nc r="Q1519">
      <f>SUM(Q1520)</f>
    </nc>
    <ndxf>
      <border outline="0">
        <right/>
      </border>
    </ndxf>
  </rcc>
  <rfmt sheetId="1" sqref="Q1519" start="0" length="0">
    <dxf>
      <border>
        <right style="thin">
          <color indexed="64"/>
        </right>
      </border>
    </dxf>
  </rfmt>
  <rfmt sheetId="1" sqref="C1519:Q151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C1521:Q1521">
    <dxf>
      <border>
        <left style="thin">
          <color indexed="64"/>
        </left>
        <right style="thin">
          <color indexed="64"/>
        </right>
        <top style="thin">
          <color indexed="64"/>
        </top>
        <bottom style="thin">
          <color indexed="64"/>
        </bottom>
        <vertical style="thin">
          <color indexed="64"/>
        </vertical>
        <horizontal style="thin">
          <color indexed="64"/>
        </horizontal>
      </border>
    </dxf>
  </rfmt>
  <rrc rId="44359" sId="1" ref="A1522:XFD1522" action="insertRow"/>
  <rm rId="44360" sheetId="1" source="A1524:XFD1524" destination="A1522:XFD1522" sourceSheetId="1">
    <rfmt sheetId="1" xfDxf="1" sqref="A1522:XFD1522" start="0" length="0"/>
    <rfmt sheetId="1" sqref="A1522" start="0" length="0">
      <dxf>
        <font>
          <b/>
          <sz val="14"/>
          <color auto="1"/>
          <name val="Times New Roman"/>
          <scheme val="none"/>
        </font>
        <fill>
          <patternFill patternType="solid">
            <bgColor rgb="FF92D050"/>
          </patternFill>
        </fill>
        <alignment horizontal="left" vertical="top" readingOrder="0"/>
        <border outline="0">
          <left style="thin">
            <color indexed="64"/>
          </left>
          <right style="thin">
            <color indexed="64"/>
          </right>
          <top style="thin">
            <color indexed="64"/>
          </top>
          <bottom style="thin">
            <color indexed="64"/>
          </bottom>
        </border>
      </dxf>
    </rfmt>
    <rfmt sheetId="1" sqref="B1522" start="0" length="0">
      <dxf>
        <fill>
          <patternFill patternType="solid">
            <bgColor rgb="FF92D050"/>
          </patternFill>
        </fill>
      </dxf>
    </rfmt>
    <rfmt sheetId="1" sqref="C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top style="thin">
            <color indexed="64"/>
          </top>
          <bottom style="thin">
            <color indexed="64"/>
          </bottom>
        </border>
      </dxf>
    </rfmt>
    <rfmt sheetId="1" sqref="D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E1522" start="0" length="0">
      <dxf>
        <font>
          <b/>
          <sz val="14"/>
          <color auto="1"/>
          <name val="Times New Roman"/>
          <scheme val="none"/>
        </font>
        <numFmt numFmtId="3" formatCode="#,##0"/>
        <fill>
          <patternFill patternType="solid">
            <bgColor rgb="FF92D050"/>
          </patternFill>
        </fill>
        <alignment horizontal="center" vertical="top" readingOrder="0"/>
        <border outline="0">
          <left style="thin">
            <color indexed="64"/>
          </left>
          <right style="thin">
            <color indexed="64"/>
          </right>
          <top style="thin">
            <color indexed="64"/>
          </top>
          <bottom style="thin">
            <color indexed="64"/>
          </bottom>
        </border>
      </dxf>
    </rfmt>
    <rfmt sheetId="1" sqref="F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G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H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I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J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K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L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M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N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O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P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top style="thin">
            <color indexed="64"/>
          </top>
          <bottom style="thin">
            <color indexed="64"/>
          </bottom>
        </border>
      </dxf>
    </rfmt>
    <rfmt sheetId="1" sqref="Q1522" start="0" length="0">
      <dxf>
        <font>
          <b/>
          <sz val="14"/>
          <color auto="1"/>
          <name val="Times New Roman"/>
          <scheme val="none"/>
        </font>
        <numFmt numFmtId="4" formatCode="#,##0.00"/>
        <fill>
          <patternFill patternType="solid">
            <bgColor rgb="FF92D050"/>
          </patternFill>
        </fill>
        <alignment horizontal="right" vertical="top" readingOrder="0"/>
        <border outline="0">
          <left style="thin">
            <color indexed="64"/>
          </left>
          <right style="thin">
            <color indexed="64"/>
          </right>
          <top style="thin">
            <color indexed="64"/>
          </top>
          <bottom style="thin">
            <color indexed="64"/>
          </bottom>
        </border>
      </dxf>
    </rfmt>
    <rfmt sheetId="1" sqref="R1522" start="0" length="0">
      <dxf>
        <fill>
          <patternFill patternType="solid">
            <bgColor theme="0"/>
          </patternFill>
        </fill>
      </dxf>
    </rfmt>
    <rfmt sheetId="1" sqref="S1522" start="0" length="0">
      <dxf>
        <fill>
          <patternFill patternType="solid">
            <bgColor theme="0"/>
          </patternFill>
        </fill>
      </dxf>
    </rfmt>
  </rm>
  <rrc rId="44361" sId="1" ref="A1524:XFD1524" action="deleteRow">
    <undo index="0" exp="area" dr="C1523:C1524" r="C1521" sId="1"/>
    <rfmt sheetId="1" xfDxf="1" sqref="A1524:XFD1524" start="0" length="0">
      <dxf>
        <font>
          <sz val="14"/>
          <name val="Times New Roman"/>
          <scheme val="none"/>
        </font>
      </dxf>
    </rfmt>
    <rfmt sheetId="1" sqref="A1524" start="0" length="0">
      <dxf>
        <fill>
          <patternFill patternType="solid">
            <bgColor theme="0"/>
          </patternFill>
        </fill>
        <alignment horizontal="center" readingOrder="0"/>
      </dxf>
    </rfmt>
    <rfmt sheetId="1" sqref="B1524" start="0" length="0">
      <dxf>
        <fill>
          <patternFill patternType="solid">
            <bgColor theme="0"/>
          </patternFill>
        </fill>
      </dxf>
    </rfmt>
    <rfmt sheetId="1" sqref="C1524" start="0" length="0">
      <dxf>
        <fill>
          <patternFill patternType="solid">
            <bgColor theme="0"/>
          </patternFill>
        </fill>
      </dxf>
    </rfmt>
    <rfmt sheetId="1" sqref="D1524" start="0" length="0">
      <dxf>
        <fill>
          <patternFill patternType="solid">
            <bgColor theme="0"/>
          </patternFill>
        </fill>
      </dxf>
    </rfmt>
    <rfmt sheetId="1" sqref="E1524" start="0" length="0">
      <dxf>
        <fill>
          <patternFill patternType="solid">
            <bgColor theme="0"/>
          </patternFill>
        </fill>
      </dxf>
    </rfmt>
    <rfmt sheetId="1" sqref="F1524" start="0" length="0">
      <dxf>
        <fill>
          <patternFill patternType="solid">
            <bgColor theme="0"/>
          </patternFill>
        </fill>
      </dxf>
    </rfmt>
    <rfmt sheetId="1" sqref="G1524" start="0" length="0">
      <dxf>
        <fill>
          <patternFill patternType="solid">
            <bgColor theme="0"/>
          </patternFill>
        </fill>
      </dxf>
    </rfmt>
    <rfmt sheetId="1" sqref="H1524" start="0" length="0">
      <dxf>
        <fill>
          <patternFill patternType="solid">
            <bgColor theme="0"/>
          </patternFill>
        </fill>
      </dxf>
    </rfmt>
    <rfmt sheetId="1" sqref="I1524" start="0" length="0">
      <dxf>
        <fill>
          <patternFill patternType="solid">
            <bgColor theme="0"/>
          </patternFill>
        </fill>
      </dxf>
    </rfmt>
    <rfmt sheetId="1" sqref="J1524" start="0" length="0">
      <dxf>
        <fill>
          <patternFill patternType="solid">
            <bgColor theme="0"/>
          </patternFill>
        </fill>
      </dxf>
    </rfmt>
    <rfmt sheetId="1" sqref="K1524" start="0" length="0">
      <dxf>
        <fill>
          <patternFill patternType="solid">
            <bgColor theme="0"/>
          </patternFill>
        </fill>
        <alignment horizontal="right" readingOrder="0"/>
      </dxf>
    </rfmt>
    <rfmt sheetId="1" sqref="L1524" start="0" length="0">
      <dxf>
        <fill>
          <patternFill patternType="solid">
            <bgColor theme="0"/>
          </patternFill>
        </fill>
      </dxf>
    </rfmt>
    <rfmt sheetId="1" sqref="M1524" start="0" length="0">
      <dxf>
        <fill>
          <patternFill patternType="solid">
            <bgColor theme="0"/>
          </patternFill>
        </fill>
      </dxf>
    </rfmt>
    <rfmt sheetId="1" sqref="N1524" start="0" length="0">
      <dxf>
        <fill>
          <patternFill patternType="solid">
            <bgColor theme="0"/>
          </patternFill>
        </fill>
      </dxf>
    </rfmt>
    <rfmt sheetId="1" sqref="O1524" start="0" length="0">
      <dxf>
        <fill>
          <patternFill patternType="solid">
            <bgColor theme="0"/>
          </patternFill>
        </fill>
      </dxf>
    </rfmt>
    <rfmt sheetId="1" sqref="P1524" start="0" length="0">
      <dxf>
        <fill>
          <patternFill patternType="solid">
            <bgColor theme="0"/>
          </patternFill>
        </fill>
      </dxf>
    </rfmt>
    <rfmt sheetId="1" sqref="Q1524" start="0" length="0">
      <dxf>
        <fill>
          <patternFill patternType="solid">
            <bgColor theme="0"/>
          </patternFill>
        </fill>
      </dxf>
    </rfmt>
    <rfmt sheetId="1" sqref="R1524" start="0" length="0">
      <dxf>
        <fill>
          <patternFill patternType="solid">
            <bgColor theme="0"/>
          </patternFill>
        </fill>
      </dxf>
    </rfmt>
    <rfmt sheetId="1" sqref="S1524" start="0" length="0">
      <dxf>
        <fill>
          <patternFill patternType="solid">
            <bgColor theme="0"/>
          </patternFill>
        </fill>
      </dxf>
    </rfmt>
  </rrc>
  <rcc rId="44362" sId="1">
    <nc r="A1522">
      <v>1</v>
    </nc>
  </rcc>
  <rcc rId="44363" sId="1">
    <oc r="C1521">
      <f>C1520+C1522</f>
    </oc>
    <nc r="C1521">
      <f>SUM(C1523:C1523)</f>
    </nc>
  </rcc>
  <rfmt sheetId="1" sqref="E1519">
    <dxf>
      <numFmt numFmtId="164" formatCode="#,##0.0"/>
    </dxf>
  </rfmt>
  <rfmt sheetId="1" sqref="E1519">
    <dxf>
      <numFmt numFmtId="3" formatCode="#,##0"/>
    </dxf>
  </rfmt>
  <rfmt sheetId="1" sqref="E1519">
    <dxf>
      <alignment horizontal="center" readingOrder="0"/>
    </dxf>
  </rfmt>
  <rfmt sheetId="1" sqref="A1524:Q1574">
    <dxf>
      <fill>
        <patternFill>
          <bgColor theme="0"/>
        </patternFill>
      </fill>
    </dxf>
  </rfmt>
  <rrc rId="44364" sId="1" ref="A1604:XFD1604" action="deleteRow">
    <rfmt sheetId="1" xfDxf="1" sqref="A1604:XFD1604" start="0" length="0"/>
    <rcc rId="0" sId="1" dxf="1">
      <nc r="A1604">
        <v>5</v>
      </nc>
      <ndxf>
        <font>
          <sz val="14"/>
          <color indexed="8"/>
          <name val="Times New Roman"/>
          <scheme val="none"/>
        </font>
        <fill>
          <patternFill patternType="solid">
            <bgColor rgb="FFFF00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604" t="inlineStr">
        <is>
          <t>Локтевский район, г. Горняк, ул. Ленинградская, д. 20</t>
        </is>
      </nc>
      <ndxf>
        <font>
          <sz val="14"/>
          <color auto="1"/>
          <name val="Times New Roman"/>
          <scheme val="none"/>
        </font>
        <fill>
          <patternFill patternType="solid">
            <bgColor rgb="FFFF0000"/>
          </patternFill>
        </fill>
        <alignment vertical="top" wrapText="1" readingOrder="0"/>
        <border outline="0">
          <left style="thin">
            <color indexed="64"/>
          </left>
          <right style="thin">
            <color indexed="64"/>
          </right>
          <top style="thin">
            <color indexed="64"/>
          </top>
          <bottom style="thin">
            <color indexed="64"/>
          </bottom>
        </border>
      </ndxf>
    </rcc>
    <rcc rId="0" sId="1" dxf="1">
      <nc r="C1604">
        <f>D1604+F1604+H1604+J1604+L1604+N1604+P1604+Q1604</f>
      </nc>
      <ndxf>
        <font>
          <sz val="14"/>
          <color indexed="8"/>
          <name val="Times New Roman"/>
          <scheme val="none"/>
        </font>
        <numFmt numFmtId="4" formatCode="#,##0.00"/>
        <fill>
          <patternFill patternType="solid">
            <bgColor rgb="FFFF0000"/>
          </patternFill>
        </fill>
        <alignment horizontal="right" vertical="top" readingOrder="0"/>
        <border outline="0">
          <left style="thin">
            <color indexed="64"/>
          </left>
          <top style="thin">
            <color indexed="64"/>
          </top>
          <bottom style="thin">
            <color indexed="64"/>
          </bottom>
        </border>
      </ndxf>
    </rcc>
    <rcc rId="0" sId="1" dxf="1" numFmtId="4">
      <nc r="D1604">
        <v>2387588</v>
      </nc>
      <ndxf>
        <font>
          <sz val="14"/>
          <color indexed="8"/>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ndxf>
    </rcc>
    <rfmt sheetId="1" sqref="E1604" start="0" length="0">
      <dxf>
        <font>
          <sz val="14"/>
          <color indexed="8"/>
          <name val="Times New Roman"/>
          <scheme val="none"/>
        </font>
        <numFmt numFmtId="3" formatCode="#,##0"/>
        <fill>
          <patternFill patternType="solid">
            <bgColor rgb="FFFF0000"/>
          </patternFill>
        </fill>
        <alignment horizontal="center" vertical="top" readingOrder="0"/>
        <border outline="0">
          <left style="thin">
            <color indexed="64"/>
          </left>
          <right style="thin">
            <color indexed="64"/>
          </right>
          <top style="thin">
            <color indexed="64"/>
          </top>
          <bottom style="thin">
            <color indexed="64"/>
          </bottom>
        </border>
      </dxf>
    </rfmt>
    <rfmt sheetId="1" sqref="F1604" start="0" length="0">
      <dxf>
        <font>
          <sz val="14"/>
          <color indexed="8"/>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G1604">
        <v>763</v>
      </nc>
      <ndxf>
        <font>
          <sz val="14"/>
          <color rgb="FF000000"/>
          <name val="Times New Roman"/>
          <scheme val="none"/>
        </font>
        <numFmt numFmtId="4" formatCode="#,##0.00"/>
        <fill>
          <patternFill patternType="solid">
            <bgColor rgb="FFFF000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H1604">
        <v>3105371</v>
      </nc>
      <ndxf>
        <font>
          <sz val="14"/>
          <color rgb="FF000000"/>
          <name val="Times New Roman"/>
          <scheme val="none"/>
        </font>
        <numFmt numFmtId="4" formatCode="#,##0.00"/>
        <fill>
          <patternFill patternType="solid">
            <bgColor rgb="FFFF000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I1604" start="0" length="0">
      <dxf>
        <font>
          <sz val="14"/>
          <color indexed="8"/>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J1604" start="0" length="0">
      <dxf>
        <font>
          <sz val="14"/>
          <color indexed="8"/>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K1604">
        <v>544</v>
      </nc>
      <ndxf>
        <font>
          <sz val="14"/>
          <color indexed="8"/>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L1604">
        <v>1003212</v>
      </nc>
      <ndxf>
        <font>
          <sz val="14"/>
          <color indexed="8"/>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M1604">
        <v>134</v>
      </nc>
      <ndxf>
        <font>
          <sz val="14"/>
          <color rgb="FF000000"/>
          <name val="Times New Roman"/>
          <scheme val="none"/>
        </font>
        <numFmt numFmtId="4" formatCode="#,##0.00"/>
        <fill>
          <patternFill patternType="solid">
            <bgColor rgb="FFFF000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N1604">
        <v>806193</v>
      </nc>
      <ndxf>
        <font>
          <sz val="14"/>
          <color rgb="FF000000"/>
          <name val="Times New Roman"/>
          <scheme val="none"/>
        </font>
        <numFmt numFmtId="4" formatCode="#,##0.00"/>
        <fill>
          <patternFill patternType="solid">
            <bgColor rgb="FFFF000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O1604" start="0" length="0">
      <dxf>
        <font>
          <sz val="14"/>
          <color indexed="8"/>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P1604" start="0" length="0">
      <dxf>
        <font>
          <sz val="14"/>
          <color indexed="8"/>
          <name val="Times New Roman"/>
          <scheme val="none"/>
        </font>
        <numFmt numFmtId="4" formatCode="#,##0.00"/>
        <fill>
          <patternFill patternType="solid">
            <bgColor rgb="FFFF0000"/>
          </patternFill>
        </fill>
        <alignment horizontal="right" vertical="top" readingOrder="0"/>
        <border outline="0">
          <left style="thin">
            <color indexed="64"/>
          </left>
          <top style="thin">
            <color indexed="64"/>
          </top>
          <bottom style="thin">
            <color indexed="64"/>
          </bottom>
        </border>
      </dxf>
    </rfmt>
    <rfmt sheetId="1" sqref="Q1604" start="0" length="0">
      <dxf>
        <font>
          <sz val="14"/>
          <color indexed="8"/>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cc rId="0" sId="1" dxf="1">
      <nc r="R1604" t="inlineStr">
        <is>
          <t>ав</t>
        </is>
      </nc>
      <ndxf>
        <font>
          <sz val="10"/>
          <color auto="1"/>
          <name val="Arial"/>
          <scheme val="none"/>
        </font>
        <fill>
          <patternFill patternType="solid">
            <bgColor theme="0"/>
          </patternFill>
        </fill>
      </ndxf>
    </rcc>
    <rfmt sheetId="1" sqref="S1604" start="0" length="0">
      <dxf>
        <fill>
          <patternFill patternType="solid">
            <bgColor theme="0"/>
          </patternFill>
        </fill>
      </dxf>
    </rfmt>
  </rrc>
  <rrc rId="44365" sId="1" ref="A1541:XFD1543" action="insertRow"/>
  <rm rId="44366" sheetId="1" source="A1532:XFD1534" destination="A1541:XFD1543" sourceSheetId="1">
    <rfmt sheetId="1" xfDxf="1" sqref="A1541:XFD1541" start="0" length="0">
      <dxf>
        <font>
          <sz val="14"/>
          <color indexed="8"/>
          <name val="Calibri"/>
          <scheme val="none"/>
        </font>
        <alignment vertical="top" readingOrder="0"/>
      </dxf>
    </rfmt>
    <rfmt sheetId="1" xfDxf="1" sqref="A1542:XFD1542" start="0" length="0">
      <dxf>
        <font>
          <sz val="14"/>
          <color indexed="8"/>
          <name val="Calibri"/>
          <scheme val="none"/>
        </font>
        <alignment vertical="top" readingOrder="0"/>
      </dxf>
    </rfmt>
    <rfmt sheetId="1" xfDxf="1" sqref="A1543:XFD1543" start="0" length="0">
      <dxf>
        <font>
          <sz val="14"/>
          <color indexed="8"/>
          <name val="Calibri"/>
          <scheme val="none"/>
        </font>
        <alignment vertical="top" readingOrder="0"/>
      </dxf>
    </rfmt>
    <rfmt sheetId="1" sqref="A1541" start="0" length="0">
      <dxf>
        <font>
          <sz val="14"/>
          <color indexed="8"/>
          <name val="Times New Roman"/>
          <scheme val="none"/>
        </font>
        <fill>
          <patternFill patternType="solid">
            <bgColor theme="0"/>
          </patternFill>
        </fill>
        <alignment horizontal="center" wrapText="1" readingOrder="0"/>
        <border outline="0">
          <left style="thin">
            <color indexed="64"/>
          </left>
          <top style="thin">
            <color indexed="64"/>
          </top>
          <bottom style="thin">
            <color indexed="64"/>
          </bottom>
        </border>
      </dxf>
    </rfmt>
    <rfmt sheetId="1" sqref="B1541" start="0" length="0">
      <dxf>
        <font>
          <sz val="14"/>
          <color indexed="8"/>
          <name val="Times New Roman"/>
          <scheme val="none"/>
        </font>
        <fill>
          <patternFill patternType="solid">
            <bgColor theme="0"/>
          </patternFill>
        </fill>
        <alignment horizontal="left" wrapText="1" readingOrder="0"/>
        <border outline="0">
          <right style="thin">
            <color indexed="64"/>
          </right>
          <top style="thin">
            <color indexed="64"/>
          </top>
          <bottom style="thin">
            <color indexed="64"/>
          </bottom>
        </border>
      </dxf>
    </rfmt>
    <rfmt sheetId="1" sqref="C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541"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54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541" start="0" length="0">
      <dxf>
        <fill>
          <patternFill patternType="solid">
            <bgColor theme="0"/>
          </patternFill>
        </fill>
      </dxf>
    </rfmt>
    <rfmt sheetId="1" sqref="S1541" start="0" length="0">
      <dxf>
        <fill>
          <patternFill patternType="solid">
            <bgColor theme="0"/>
          </patternFill>
        </fill>
      </dxf>
    </rfmt>
    <rfmt sheetId="1" sqref="A1542" start="0" length="0">
      <dxf>
        <font>
          <sz val="14"/>
          <color indexed="8"/>
          <name val="Times New Roman"/>
          <scheme val="none"/>
        </font>
        <fill>
          <patternFill patternType="solid">
            <bgColor theme="0"/>
          </patternFill>
        </fill>
        <alignment horizontal="center" wrapText="1" readingOrder="0"/>
        <border outline="0">
          <left style="thin">
            <color indexed="64"/>
          </left>
          <top style="thin">
            <color indexed="64"/>
          </top>
          <bottom style="thin">
            <color indexed="64"/>
          </bottom>
        </border>
      </dxf>
    </rfmt>
    <rfmt sheetId="1" sqref="B1542" start="0" length="0">
      <dxf>
        <font>
          <sz val="14"/>
          <color indexed="8"/>
          <name val="Times New Roman"/>
          <scheme val="none"/>
        </font>
        <fill>
          <patternFill patternType="solid">
            <bgColor theme="0"/>
          </patternFill>
        </fill>
        <alignment horizontal="left" wrapText="1" readingOrder="0"/>
        <border outline="0">
          <right style="thin">
            <color indexed="64"/>
          </right>
          <top style="thin">
            <color indexed="64"/>
          </top>
          <bottom style="thin">
            <color indexed="64"/>
          </bottom>
        </border>
      </dxf>
    </rfmt>
    <rfmt sheetId="1" sqref="C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542"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54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542" start="0" length="0">
      <dxf>
        <fill>
          <patternFill patternType="solid">
            <bgColor theme="0"/>
          </patternFill>
        </fill>
      </dxf>
    </rfmt>
    <rfmt sheetId="1" sqref="S1542" start="0" length="0">
      <dxf>
        <fill>
          <patternFill patternType="solid">
            <bgColor theme="0"/>
          </patternFill>
        </fill>
      </dxf>
    </rfmt>
    <rfmt sheetId="1" sqref="A1543" start="0" length="0">
      <dxf>
        <font>
          <sz val="14"/>
          <color indexed="8"/>
          <name val="Times New Roman"/>
          <scheme val="none"/>
        </font>
        <fill>
          <patternFill patternType="solid">
            <bgColor theme="0"/>
          </patternFill>
        </fill>
        <alignment horizontal="center" wrapText="1" readingOrder="0"/>
        <border outline="0">
          <left style="thin">
            <color indexed="64"/>
          </left>
          <top style="thin">
            <color indexed="64"/>
          </top>
          <bottom style="thin">
            <color indexed="64"/>
          </bottom>
        </border>
      </dxf>
    </rfmt>
    <rfmt sheetId="1" sqref="B1543" start="0" length="0">
      <dxf>
        <font>
          <sz val="14"/>
          <color indexed="8"/>
          <name val="Times New Roman"/>
          <scheme val="none"/>
        </font>
        <fill>
          <patternFill patternType="solid">
            <bgColor theme="0"/>
          </patternFill>
        </fill>
        <alignment horizontal="left" wrapText="1" readingOrder="0"/>
        <border outline="0">
          <right style="thin">
            <color indexed="64"/>
          </right>
          <top style="thin">
            <color indexed="64"/>
          </top>
          <bottom style="thin">
            <color indexed="64"/>
          </bottom>
        </border>
      </dxf>
    </rfmt>
    <rfmt sheetId="1" sqref="C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543"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54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543" start="0" length="0">
      <dxf>
        <fill>
          <patternFill patternType="solid">
            <bgColor theme="0"/>
          </patternFill>
        </fill>
      </dxf>
    </rfmt>
    <rfmt sheetId="1" sqref="S1543" start="0" length="0">
      <dxf>
        <fill>
          <patternFill patternType="solid">
            <bgColor theme="0"/>
          </patternFill>
        </fill>
      </dxf>
    </rfmt>
  </rm>
  <rrc rId="44367" sId="1" ref="A1532:XFD1532" action="deleteRow">
    <rfmt sheetId="1" xfDxf="1" sqref="A1532:XFD1532" start="0" length="0">
      <dxf>
        <font>
          <sz val="14"/>
          <name val="Times New Roman"/>
          <scheme val="none"/>
        </font>
      </dxf>
    </rfmt>
    <rfmt sheetId="1" sqref="A1532" start="0" length="0">
      <dxf>
        <fill>
          <patternFill patternType="solid">
            <bgColor theme="0"/>
          </patternFill>
        </fill>
        <alignment horizontal="center" readingOrder="0"/>
      </dxf>
    </rfmt>
    <rfmt sheetId="1" sqref="B1532" start="0" length="0">
      <dxf>
        <fill>
          <patternFill patternType="solid">
            <bgColor theme="0"/>
          </patternFill>
        </fill>
      </dxf>
    </rfmt>
    <rfmt sheetId="1" sqref="C1532" start="0" length="0">
      <dxf>
        <fill>
          <patternFill patternType="solid">
            <bgColor theme="0"/>
          </patternFill>
        </fill>
      </dxf>
    </rfmt>
    <rfmt sheetId="1" sqref="D1532" start="0" length="0">
      <dxf>
        <fill>
          <patternFill patternType="solid">
            <bgColor theme="0"/>
          </patternFill>
        </fill>
      </dxf>
    </rfmt>
    <rfmt sheetId="1" sqref="E1532" start="0" length="0">
      <dxf>
        <fill>
          <patternFill patternType="solid">
            <bgColor theme="0"/>
          </patternFill>
        </fill>
      </dxf>
    </rfmt>
    <rfmt sheetId="1" sqref="F1532" start="0" length="0">
      <dxf>
        <fill>
          <patternFill patternType="solid">
            <bgColor theme="0"/>
          </patternFill>
        </fill>
      </dxf>
    </rfmt>
    <rfmt sheetId="1" sqref="G1532" start="0" length="0">
      <dxf>
        <fill>
          <patternFill patternType="solid">
            <bgColor theme="0"/>
          </patternFill>
        </fill>
      </dxf>
    </rfmt>
    <rfmt sheetId="1" sqref="H1532" start="0" length="0">
      <dxf>
        <fill>
          <patternFill patternType="solid">
            <bgColor theme="0"/>
          </patternFill>
        </fill>
      </dxf>
    </rfmt>
    <rfmt sheetId="1" sqref="I1532" start="0" length="0">
      <dxf>
        <fill>
          <patternFill patternType="solid">
            <bgColor theme="0"/>
          </patternFill>
        </fill>
      </dxf>
    </rfmt>
    <rfmt sheetId="1" sqref="J1532" start="0" length="0">
      <dxf>
        <fill>
          <patternFill patternType="solid">
            <bgColor theme="0"/>
          </patternFill>
        </fill>
      </dxf>
    </rfmt>
    <rfmt sheetId="1" sqref="K1532" start="0" length="0">
      <dxf>
        <fill>
          <patternFill patternType="solid">
            <bgColor theme="0"/>
          </patternFill>
        </fill>
        <alignment horizontal="right" readingOrder="0"/>
      </dxf>
    </rfmt>
    <rfmt sheetId="1" sqref="L1532" start="0" length="0">
      <dxf>
        <fill>
          <patternFill patternType="solid">
            <bgColor theme="0"/>
          </patternFill>
        </fill>
      </dxf>
    </rfmt>
    <rfmt sheetId="1" sqref="M1532" start="0" length="0">
      <dxf>
        <fill>
          <patternFill patternType="solid">
            <bgColor theme="0"/>
          </patternFill>
        </fill>
      </dxf>
    </rfmt>
    <rfmt sheetId="1" sqref="N1532" start="0" length="0">
      <dxf>
        <fill>
          <patternFill patternType="solid">
            <bgColor theme="0"/>
          </patternFill>
        </fill>
      </dxf>
    </rfmt>
    <rfmt sheetId="1" sqref="O1532" start="0" length="0">
      <dxf>
        <fill>
          <patternFill patternType="solid">
            <bgColor theme="0"/>
          </patternFill>
        </fill>
      </dxf>
    </rfmt>
    <rfmt sheetId="1" sqref="P1532" start="0" length="0">
      <dxf>
        <fill>
          <patternFill patternType="solid">
            <bgColor theme="0"/>
          </patternFill>
        </fill>
      </dxf>
    </rfmt>
    <rfmt sheetId="1" sqref="Q1532" start="0" length="0">
      <dxf>
        <fill>
          <patternFill patternType="solid">
            <bgColor theme="0"/>
          </patternFill>
        </fill>
      </dxf>
    </rfmt>
    <rfmt sheetId="1" sqref="R1532" start="0" length="0">
      <dxf>
        <fill>
          <patternFill patternType="solid">
            <bgColor theme="0"/>
          </patternFill>
        </fill>
      </dxf>
    </rfmt>
    <rfmt sheetId="1" sqref="S1532" start="0" length="0">
      <dxf>
        <fill>
          <patternFill patternType="solid">
            <bgColor theme="0"/>
          </patternFill>
        </fill>
      </dxf>
    </rfmt>
  </rrc>
  <rrc rId="44368" sId="1" ref="A1532:XFD1532" action="deleteRow">
    <rfmt sheetId="1" xfDxf="1" sqref="A1532:XFD1532" start="0" length="0">
      <dxf>
        <font>
          <sz val="14"/>
          <name val="Times New Roman"/>
          <scheme val="none"/>
        </font>
      </dxf>
    </rfmt>
    <rfmt sheetId="1" sqref="A1532" start="0" length="0">
      <dxf>
        <fill>
          <patternFill patternType="solid">
            <bgColor theme="0"/>
          </patternFill>
        </fill>
        <alignment horizontal="center" readingOrder="0"/>
      </dxf>
    </rfmt>
    <rfmt sheetId="1" sqref="B1532" start="0" length="0">
      <dxf>
        <fill>
          <patternFill patternType="solid">
            <bgColor theme="0"/>
          </patternFill>
        </fill>
      </dxf>
    </rfmt>
    <rfmt sheetId="1" sqref="C1532" start="0" length="0">
      <dxf>
        <fill>
          <patternFill patternType="solid">
            <bgColor theme="0"/>
          </patternFill>
        </fill>
      </dxf>
    </rfmt>
    <rfmt sheetId="1" sqref="D1532" start="0" length="0">
      <dxf>
        <fill>
          <patternFill patternType="solid">
            <bgColor theme="0"/>
          </patternFill>
        </fill>
      </dxf>
    </rfmt>
    <rfmt sheetId="1" sqref="E1532" start="0" length="0">
      <dxf>
        <fill>
          <patternFill patternType="solid">
            <bgColor theme="0"/>
          </patternFill>
        </fill>
      </dxf>
    </rfmt>
    <rfmt sheetId="1" sqref="F1532" start="0" length="0">
      <dxf>
        <fill>
          <patternFill patternType="solid">
            <bgColor theme="0"/>
          </patternFill>
        </fill>
      </dxf>
    </rfmt>
    <rfmt sheetId="1" sqref="G1532" start="0" length="0">
      <dxf>
        <fill>
          <patternFill patternType="solid">
            <bgColor theme="0"/>
          </patternFill>
        </fill>
      </dxf>
    </rfmt>
    <rfmt sheetId="1" sqref="H1532" start="0" length="0">
      <dxf>
        <fill>
          <patternFill patternType="solid">
            <bgColor theme="0"/>
          </patternFill>
        </fill>
      </dxf>
    </rfmt>
    <rfmt sheetId="1" sqref="I1532" start="0" length="0">
      <dxf>
        <fill>
          <patternFill patternType="solid">
            <bgColor theme="0"/>
          </patternFill>
        </fill>
      </dxf>
    </rfmt>
    <rfmt sheetId="1" sqref="J1532" start="0" length="0">
      <dxf>
        <fill>
          <patternFill patternType="solid">
            <bgColor theme="0"/>
          </patternFill>
        </fill>
      </dxf>
    </rfmt>
    <rfmt sheetId="1" sqref="K1532" start="0" length="0">
      <dxf>
        <fill>
          <patternFill patternType="solid">
            <bgColor theme="0"/>
          </patternFill>
        </fill>
        <alignment horizontal="right" readingOrder="0"/>
      </dxf>
    </rfmt>
    <rfmt sheetId="1" sqref="L1532" start="0" length="0">
      <dxf>
        <fill>
          <patternFill patternType="solid">
            <bgColor theme="0"/>
          </patternFill>
        </fill>
      </dxf>
    </rfmt>
    <rfmt sheetId="1" sqref="M1532" start="0" length="0">
      <dxf>
        <fill>
          <patternFill patternType="solid">
            <bgColor theme="0"/>
          </patternFill>
        </fill>
      </dxf>
    </rfmt>
    <rfmt sheetId="1" sqref="N1532" start="0" length="0">
      <dxf>
        <fill>
          <patternFill patternType="solid">
            <bgColor theme="0"/>
          </patternFill>
        </fill>
      </dxf>
    </rfmt>
    <rfmt sheetId="1" sqref="O1532" start="0" length="0">
      <dxf>
        <fill>
          <patternFill patternType="solid">
            <bgColor theme="0"/>
          </patternFill>
        </fill>
      </dxf>
    </rfmt>
    <rfmt sheetId="1" sqref="P1532" start="0" length="0">
      <dxf>
        <fill>
          <patternFill patternType="solid">
            <bgColor theme="0"/>
          </patternFill>
        </fill>
      </dxf>
    </rfmt>
    <rfmt sheetId="1" sqref="Q1532" start="0" length="0">
      <dxf>
        <fill>
          <patternFill patternType="solid">
            <bgColor theme="0"/>
          </patternFill>
        </fill>
      </dxf>
    </rfmt>
    <rfmt sheetId="1" sqref="R1532" start="0" length="0">
      <dxf>
        <fill>
          <patternFill patternType="solid">
            <bgColor theme="0"/>
          </patternFill>
        </fill>
      </dxf>
    </rfmt>
    <rfmt sheetId="1" sqref="S1532" start="0" length="0">
      <dxf>
        <fill>
          <patternFill patternType="solid">
            <bgColor theme="0"/>
          </patternFill>
        </fill>
      </dxf>
    </rfmt>
  </rrc>
  <rrc rId="44369" sId="1" ref="A1532:XFD1532" action="deleteRow">
    <rfmt sheetId="1" xfDxf="1" sqref="A1532:XFD1532" start="0" length="0">
      <dxf>
        <font>
          <sz val="14"/>
          <name val="Times New Roman"/>
          <scheme val="none"/>
        </font>
      </dxf>
    </rfmt>
    <rfmt sheetId="1" sqref="A1532" start="0" length="0">
      <dxf>
        <fill>
          <patternFill patternType="solid">
            <bgColor theme="0"/>
          </patternFill>
        </fill>
        <alignment horizontal="center" readingOrder="0"/>
      </dxf>
    </rfmt>
    <rfmt sheetId="1" sqref="B1532" start="0" length="0">
      <dxf>
        <fill>
          <patternFill patternType="solid">
            <bgColor theme="0"/>
          </patternFill>
        </fill>
      </dxf>
    </rfmt>
    <rfmt sheetId="1" sqref="C1532" start="0" length="0">
      <dxf>
        <fill>
          <patternFill patternType="solid">
            <bgColor theme="0"/>
          </patternFill>
        </fill>
      </dxf>
    </rfmt>
    <rfmt sheetId="1" sqref="D1532" start="0" length="0">
      <dxf>
        <fill>
          <patternFill patternType="solid">
            <bgColor theme="0"/>
          </patternFill>
        </fill>
      </dxf>
    </rfmt>
    <rfmt sheetId="1" sqref="E1532" start="0" length="0">
      <dxf>
        <fill>
          <patternFill patternType="solid">
            <bgColor theme="0"/>
          </patternFill>
        </fill>
      </dxf>
    </rfmt>
    <rfmt sheetId="1" sqref="F1532" start="0" length="0">
      <dxf>
        <fill>
          <patternFill patternType="solid">
            <bgColor theme="0"/>
          </patternFill>
        </fill>
      </dxf>
    </rfmt>
    <rfmt sheetId="1" sqref="G1532" start="0" length="0">
      <dxf>
        <fill>
          <patternFill patternType="solid">
            <bgColor theme="0"/>
          </patternFill>
        </fill>
      </dxf>
    </rfmt>
    <rfmt sheetId="1" sqref="H1532" start="0" length="0">
      <dxf>
        <fill>
          <patternFill patternType="solid">
            <bgColor theme="0"/>
          </patternFill>
        </fill>
      </dxf>
    </rfmt>
    <rfmt sheetId="1" sqref="I1532" start="0" length="0">
      <dxf>
        <fill>
          <patternFill patternType="solid">
            <bgColor theme="0"/>
          </patternFill>
        </fill>
      </dxf>
    </rfmt>
    <rfmt sheetId="1" sqref="J1532" start="0" length="0">
      <dxf>
        <fill>
          <patternFill patternType="solid">
            <bgColor theme="0"/>
          </patternFill>
        </fill>
      </dxf>
    </rfmt>
    <rfmt sheetId="1" sqref="K1532" start="0" length="0">
      <dxf>
        <fill>
          <patternFill patternType="solid">
            <bgColor theme="0"/>
          </patternFill>
        </fill>
        <alignment horizontal="right" readingOrder="0"/>
      </dxf>
    </rfmt>
    <rfmt sheetId="1" sqref="L1532" start="0" length="0">
      <dxf>
        <fill>
          <patternFill patternType="solid">
            <bgColor theme="0"/>
          </patternFill>
        </fill>
      </dxf>
    </rfmt>
    <rfmt sheetId="1" sqref="M1532" start="0" length="0">
      <dxf>
        <fill>
          <patternFill patternType="solid">
            <bgColor theme="0"/>
          </patternFill>
        </fill>
      </dxf>
    </rfmt>
    <rfmt sheetId="1" sqref="N1532" start="0" length="0">
      <dxf>
        <fill>
          <patternFill patternType="solid">
            <bgColor theme="0"/>
          </patternFill>
        </fill>
      </dxf>
    </rfmt>
    <rfmt sheetId="1" sqref="O1532" start="0" length="0">
      <dxf>
        <fill>
          <patternFill patternType="solid">
            <bgColor theme="0"/>
          </patternFill>
        </fill>
      </dxf>
    </rfmt>
    <rfmt sheetId="1" sqref="P1532" start="0" length="0">
      <dxf>
        <fill>
          <patternFill patternType="solid">
            <bgColor theme="0"/>
          </patternFill>
        </fill>
      </dxf>
    </rfmt>
    <rfmt sheetId="1" sqref="Q1532" start="0" length="0">
      <dxf>
        <fill>
          <patternFill patternType="solid">
            <bgColor theme="0"/>
          </patternFill>
        </fill>
      </dxf>
    </rfmt>
    <rfmt sheetId="1" sqref="R1532" start="0" length="0">
      <dxf>
        <fill>
          <patternFill patternType="solid">
            <bgColor theme="0"/>
          </patternFill>
        </fill>
      </dxf>
    </rfmt>
    <rfmt sheetId="1" sqref="S1532" start="0" length="0">
      <dxf>
        <fill>
          <patternFill patternType="solid">
            <bgColor theme="0"/>
          </patternFill>
        </fill>
      </dxf>
    </rfmt>
  </rrc>
  <rrc rId="44370" sId="1" ref="A1531:XFD1531" action="deleteRow">
    <undo index="0" exp="ref" v="1" dr="Q1531" r="Q1530" sId="1"/>
    <undo index="0" exp="ref" v="1" dr="P1531" r="P1530" sId="1"/>
    <undo index="0" exp="ref" v="1" dr="O1531" r="O1530" sId="1"/>
    <undo index="0" exp="ref" v="1" dr="N1531" r="N1530" sId="1"/>
    <undo index="0" exp="ref" v="1" dr="M1531" r="M1530" sId="1"/>
    <undo index="0" exp="ref" v="1" dr="L1531" r="L1530" sId="1"/>
    <undo index="0" exp="ref" v="1" dr="K1531" r="K1530" sId="1"/>
    <undo index="0" exp="ref" v="1" dr="J1531" r="J1530" sId="1"/>
    <undo index="0" exp="ref" v="1" dr="I1531" r="I1530" sId="1"/>
    <undo index="0" exp="ref" v="1" dr="H1531" r="H1530" sId="1"/>
    <undo index="0" exp="ref" v="1" dr="F1531" r="F1530" sId="1"/>
    <undo index="0" exp="ref" v="1" dr="E1531" r="E1530" sId="1"/>
    <undo index="0" exp="ref" v="1" dr="D1531" r="D1530" sId="1"/>
    <undo index="0" exp="ref" v="1" dr="C1531" r="C1530" sId="1"/>
    <undo index="31" exp="ref" v="1" dr="Q1531" r="Q19" sId="1"/>
    <undo index="31" exp="ref" v="1" dr="P1531" r="P19" sId="1"/>
    <undo index="31" exp="ref" v="1" dr="O1531" r="O19" sId="1"/>
    <undo index="31" exp="ref" v="1" dr="N1531" r="N19" sId="1"/>
    <undo index="31" exp="ref" v="1" dr="M1531" r="M19" sId="1"/>
    <undo index="31" exp="ref" v="1" dr="L1531" r="L19" sId="1"/>
    <undo index="31" exp="ref" v="1" dr="K1531" r="K19" sId="1"/>
    <undo index="31" exp="ref" v="1" dr="J1531" r="J19" sId="1"/>
    <undo index="31" exp="ref" v="1" dr="I1531" r="I19" sId="1"/>
    <undo index="31" exp="ref" v="1" dr="H1531" r="H19" sId="1"/>
    <undo index="31" exp="ref" v="1" dr="G1531" r="G19" sId="1"/>
    <undo index="31" exp="ref" v="1" dr="F1531" r="F19" sId="1"/>
    <undo index="31" exp="ref" v="1" dr="E1531" r="E19" sId="1"/>
    <undo index="31" exp="ref" v="1" dr="D1531" r="D19" sId="1"/>
    <undo index="31" exp="ref" v="1" dr="C1531" r="C19" sId="1"/>
    <rfmt sheetId="1" xfDxf="1" sqref="A1531:XFD1531" start="0" length="0">
      <dxf>
        <font>
          <sz val="14"/>
          <color indexed="8"/>
          <name val="Calibri"/>
          <scheme val="none"/>
        </font>
        <alignment vertical="top" readingOrder="0"/>
      </dxf>
    </rfmt>
    <rcc rId="0" sId="1" dxf="1">
      <nc r="A1531" t="inlineStr">
        <is>
          <t>Итого по Кулундинскому району 2017 год</t>
        </is>
      </nc>
      <n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ndxf>
    </rcc>
    <rfmt sheetId="1" sqref="B1531" start="0" length="0">
      <dxf>
        <font>
          <b/>
          <sz val="14"/>
          <color indexed="8"/>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cc rId="0" sId="1" dxf="1">
      <nc r="C1531">
        <f>C1538+C1539+C1540</f>
      </nc>
      <n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c r="D1531">
        <f>D1538+D1539+D1540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E1531">
        <f>E1538+E1539+E1540</f>
      </nc>
      <n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F1531">
        <f>F1538+F1539+F1540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G1531">
        <f>G1538+G1539+G1540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H1531">
        <f>H1538+H1539+H1540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I1531">
        <f>I1538+I1539+I1540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J1531">
        <f>J1538+J1539+J1540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K1531">
        <f>K1538+K1539+K1540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L1531">
        <f>L1538+L1539+L1540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M1531">
        <f>M1538+M1539+M1540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N1531">
        <f>N1538+N1539+N1540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O1531">
        <f>O1538+O1539+O1540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P1531">
        <f>P1538+P1539+P1540</f>
      </nc>
      <n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c r="Q1531">
        <f>Q1538+Q1539+Q1540</f>
      </nc>
      <n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R1531" start="0" length="0">
      <dxf>
        <fill>
          <patternFill patternType="solid">
            <bgColor theme="0"/>
          </patternFill>
        </fill>
      </dxf>
    </rfmt>
    <rfmt sheetId="1" sqref="S1531" start="0" length="0">
      <dxf>
        <fill>
          <patternFill patternType="solid">
            <bgColor theme="0"/>
          </patternFill>
        </fill>
      </dxf>
    </rfmt>
  </rrc>
  <rcc rId="44371" sId="1" numFmtId="4">
    <oc r="H1568">
      <v>636492</v>
    </oc>
    <nc r="H1568">
      <v>1015910.82</v>
    </nc>
  </rcc>
  <rfmt sheetId="1" sqref="A1567:Q1568">
    <dxf>
      <fill>
        <patternFill>
          <bgColor rgb="FF92D050"/>
        </patternFill>
      </fill>
    </dxf>
  </rfmt>
  <rrc rId="44372" sId="1" ref="A1586:XFD1586" action="insertRow"/>
  <rm rId="44373" sheetId="1" source="A1582:XFD1582" destination="A1586:XFD1586" sourceSheetId="1">
    <rfmt sheetId="1" xfDxf="1" sqref="A1586:XFD1586" start="0" length="0">
      <dxf>
        <font>
          <sz val="14"/>
          <name val="Times New Roman"/>
          <scheme val="none"/>
        </font>
      </dxf>
    </rfmt>
    <rfmt sheetId="1" sqref="A1586" start="0" length="0">
      <dxf>
        <font>
          <b/>
          <sz val="14"/>
          <name val="Times New Roman"/>
          <scheme val="none"/>
        </font>
        <fill>
          <patternFill patternType="solid">
            <bgColor rgb="FF92D050"/>
          </patternFill>
        </fill>
        <alignment horizontal="left" readingOrder="0"/>
        <border outline="0">
          <left style="thin">
            <color indexed="64"/>
          </left>
          <top style="thin">
            <color indexed="64"/>
          </top>
          <bottom style="thin">
            <color indexed="64"/>
          </bottom>
        </border>
      </dxf>
    </rfmt>
    <rfmt sheetId="1" sqref="B1586" start="0" length="0">
      <dxf>
        <font>
          <b/>
          <sz val="14"/>
          <name val="Times New Roman"/>
          <scheme val="none"/>
        </font>
        <fill>
          <patternFill patternType="solid">
            <bgColor rgb="FF92D050"/>
          </patternFill>
        </fill>
        <alignment horizontal="left" readingOrder="0"/>
        <border outline="0">
          <top style="thin">
            <color indexed="64"/>
          </top>
          <bottom style="thin">
            <color indexed="64"/>
          </bottom>
        </border>
      </dxf>
    </rfmt>
    <rfmt sheetId="1" sqref="C1586" start="0" length="0">
      <dxf>
        <font>
          <b/>
          <sz val="14"/>
          <name val="Times New Roman"/>
          <scheme val="none"/>
        </font>
        <numFmt numFmtId="4" formatCode="#,##0.00"/>
        <fill>
          <patternFill patternType="solid">
            <bgColor rgb="FF92D050"/>
          </patternFill>
        </fill>
        <alignment horizontal="right" readingOrder="0"/>
        <border outline="0">
          <left style="thin">
            <color indexed="64"/>
          </left>
          <bottom style="thin">
            <color indexed="64"/>
          </bottom>
        </border>
      </dxf>
    </rfmt>
    <rfmt sheetId="1" sqref="D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E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F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G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H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I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J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K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L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M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N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O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P1586" start="0" length="0">
      <dxf>
        <font>
          <b/>
          <sz val="14"/>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Q1586" start="0" length="0">
      <dxf>
        <font>
          <b/>
          <sz val="14"/>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R1586" start="0" length="0">
      <dxf>
        <fill>
          <patternFill patternType="solid">
            <bgColor theme="0"/>
          </patternFill>
        </fill>
      </dxf>
    </rfmt>
    <rfmt sheetId="1" sqref="S1586" start="0" length="0">
      <dxf>
        <fill>
          <patternFill patternType="solid">
            <bgColor theme="0"/>
          </patternFill>
        </fill>
      </dxf>
    </rfmt>
  </rm>
  <rrc rId="44374" sId="1" ref="A1582:XFD1582" action="deleteRow">
    <undo index="0" exp="area" dr="Q1582:Q1584" r="Q1581" sId="1"/>
    <undo index="0" exp="area" dr="P1582:P1584" r="P1581" sId="1"/>
    <undo index="0" exp="area" dr="O1582:O1584" r="O1581" sId="1"/>
    <undo index="0" exp="area" dr="N1582:N1584" r="N1581" sId="1"/>
    <undo index="0" exp="area" dr="M1582:M1584" r="M1581" sId="1"/>
    <undo index="0" exp="area" dr="L1582:L1584" r="L1581" sId="1"/>
    <undo index="0" exp="area" dr="K1582:K1584" r="K1581" sId="1"/>
    <undo index="0" exp="area" dr="J1582:J1584" r="J1581" sId="1"/>
    <undo index="0" exp="area" dr="I1582:I1584" r="I1581" sId="1"/>
    <undo index="0" exp="area" dr="H1582:H1584" r="H1581" sId="1"/>
    <undo index="0" exp="area" dr="G1582:G1584" r="G1581" sId="1"/>
    <undo index="0" exp="area" dr="F1582:F1584" r="F1581" sId="1"/>
    <undo index="0" exp="area" dr="E1582:E1584" r="E1581" sId="1"/>
    <undo index="0" exp="area" dr="D1582:D1584" r="D1581" sId="1"/>
    <undo index="0" exp="area" dr="C1582:C1584" r="C1581" sId="1"/>
    <rfmt sheetId="1" xfDxf="1" sqref="A1582:XFD1582" start="0" length="0">
      <dxf>
        <font>
          <sz val="14"/>
          <name val="Times New Roman"/>
          <scheme val="none"/>
        </font>
      </dxf>
    </rfmt>
    <rfmt sheetId="1" sqref="A1582" start="0" length="0">
      <dxf>
        <fill>
          <patternFill patternType="solid">
            <bgColor theme="0"/>
          </patternFill>
        </fill>
        <alignment horizontal="center" readingOrder="0"/>
      </dxf>
    </rfmt>
    <rfmt sheetId="1" sqref="B1582" start="0" length="0">
      <dxf>
        <fill>
          <patternFill patternType="solid">
            <bgColor theme="0"/>
          </patternFill>
        </fill>
      </dxf>
    </rfmt>
    <rfmt sheetId="1" sqref="C1582" start="0" length="0">
      <dxf>
        <fill>
          <patternFill patternType="solid">
            <bgColor theme="0"/>
          </patternFill>
        </fill>
      </dxf>
    </rfmt>
    <rfmt sheetId="1" sqref="D1582" start="0" length="0">
      <dxf>
        <fill>
          <patternFill patternType="solid">
            <bgColor theme="0"/>
          </patternFill>
        </fill>
      </dxf>
    </rfmt>
    <rfmt sheetId="1" sqref="E1582" start="0" length="0">
      <dxf>
        <fill>
          <patternFill patternType="solid">
            <bgColor theme="0"/>
          </patternFill>
        </fill>
      </dxf>
    </rfmt>
    <rfmt sheetId="1" sqref="F1582" start="0" length="0">
      <dxf>
        <fill>
          <patternFill patternType="solid">
            <bgColor theme="0"/>
          </patternFill>
        </fill>
      </dxf>
    </rfmt>
    <rfmt sheetId="1" sqref="G1582" start="0" length="0">
      <dxf>
        <fill>
          <patternFill patternType="solid">
            <bgColor theme="0"/>
          </patternFill>
        </fill>
      </dxf>
    </rfmt>
    <rfmt sheetId="1" sqref="H1582" start="0" length="0">
      <dxf>
        <fill>
          <patternFill patternType="solid">
            <bgColor theme="0"/>
          </patternFill>
        </fill>
      </dxf>
    </rfmt>
    <rfmt sheetId="1" sqref="I1582" start="0" length="0">
      <dxf>
        <fill>
          <patternFill patternType="solid">
            <bgColor theme="0"/>
          </patternFill>
        </fill>
      </dxf>
    </rfmt>
    <rfmt sheetId="1" sqref="J1582" start="0" length="0">
      <dxf>
        <fill>
          <patternFill patternType="solid">
            <bgColor theme="0"/>
          </patternFill>
        </fill>
      </dxf>
    </rfmt>
    <rfmt sheetId="1" sqref="K1582" start="0" length="0">
      <dxf>
        <fill>
          <patternFill patternType="solid">
            <bgColor theme="0"/>
          </patternFill>
        </fill>
        <alignment horizontal="right" readingOrder="0"/>
      </dxf>
    </rfmt>
    <rfmt sheetId="1" sqref="L1582" start="0" length="0">
      <dxf>
        <fill>
          <patternFill patternType="solid">
            <bgColor theme="0"/>
          </patternFill>
        </fill>
      </dxf>
    </rfmt>
    <rfmt sheetId="1" sqref="M1582" start="0" length="0">
      <dxf>
        <fill>
          <patternFill patternType="solid">
            <bgColor theme="0"/>
          </patternFill>
        </fill>
      </dxf>
    </rfmt>
    <rfmt sheetId="1" sqref="N1582" start="0" length="0">
      <dxf>
        <fill>
          <patternFill patternType="solid">
            <bgColor theme="0"/>
          </patternFill>
        </fill>
      </dxf>
    </rfmt>
    <rfmt sheetId="1" sqref="O1582" start="0" length="0">
      <dxf>
        <fill>
          <patternFill patternType="solid">
            <bgColor theme="0"/>
          </patternFill>
        </fill>
      </dxf>
    </rfmt>
    <rfmt sheetId="1" sqref="P1582" start="0" length="0">
      <dxf>
        <fill>
          <patternFill patternType="solid">
            <bgColor theme="0"/>
          </patternFill>
        </fill>
      </dxf>
    </rfmt>
    <rfmt sheetId="1" sqref="Q1582" start="0" length="0">
      <dxf>
        <fill>
          <patternFill patternType="solid">
            <bgColor theme="0"/>
          </patternFill>
        </fill>
      </dxf>
    </rfmt>
    <rfmt sheetId="1" sqref="R1582" start="0" length="0">
      <dxf>
        <fill>
          <patternFill patternType="solid">
            <bgColor theme="0"/>
          </patternFill>
        </fill>
      </dxf>
    </rfmt>
    <rfmt sheetId="1" sqref="S1582" start="0" length="0">
      <dxf>
        <fill>
          <patternFill patternType="solid">
            <bgColor theme="0"/>
          </patternFill>
        </fill>
      </dxf>
    </rfmt>
  </rrc>
  <rfmt sheetId="1" sqref="A1580:Q1613">
    <dxf>
      <fill>
        <patternFill>
          <bgColor theme="0"/>
        </patternFill>
      </fill>
    </dxf>
  </rfmt>
  <rfmt sheetId="1" sqref="A1735:R1746">
    <dxf>
      <fill>
        <patternFill>
          <bgColor theme="0"/>
        </patternFill>
      </fill>
    </dxf>
  </rfmt>
  <rfmt sheetId="1" sqref="A1851:S1866">
    <dxf>
      <fill>
        <patternFill>
          <bgColor theme="0"/>
        </patternFill>
      </fill>
    </dxf>
  </rfmt>
  <rfmt sheetId="1" sqref="A1868:Q1876">
    <dxf>
      <fill>
        <patternFill>
          <bgColor theme="0"/>
        </patternFill>
      </fill>
    </dxf>
  </rfmt>
  <rfmt sheetId="1" sqref="A1909:S1926">
    <dxf>
      <fill>
        <patternFill>
          <bgColor theme="0"/>
        </patternFill>
      </fill>
    </dxf>
  </rfmt>
  <rcc rId="44375" sId="1">
    <oc r="A1582">
      <v>2</v>
    </oc>
    <nc r="A1582">
      <v>1</v>
    </nc>
  </rcc>
  <rcc rId="44376" sId="1">
    <oc r="A1583">
      <v>3</v>
    </oc>
    <nc r="A1583">
      <v>2</v>
    </nc>
  </rcc>
  <rcc rId="44377" sId="1" numFmtId="4">
    <oc r="H1583">
      <v>4101250</v>
    </oc>
    <nc r="H1583">
      <v>4608493.92</v>
    </nc>
  </rcc>
  <rcc rId="44378" sId="1" numFmtId="4">
    <oc r="D1582">
      <v>400258</v>
    </oc>
    <nc r="D1582">
      <v>386380.2</v>
    </nc>
  </rcc>
  <rfmt sheetId="1" sqref="A1581:Q1583">
    <dxf>
      <fill>
        <patternFill>
          <bgColor rgb="FF92D050"/>
        </patternFill>
      </fill>
    </dxf>
  </rfmt>
  <rrc rId="44379" sId="1" ref="A1634:XFD1642" action="insertRow"/>
  <rm rId="44380" sheetId="1" source="A1624:XFD1632" destination="A1634:XFD1642" sourceSheetId="1">
    <rfmt sheetId="1" xfDxf="1" sqref="A1634:XFD1634" start="0" length="0">
      <dxf>
        <font>
          <sz val="14"/>
          <name val="Times New Roman"/>
          <scheme val="none"/>
        </font>
      </dxf>
    </rfmt>
    <rfmt sheetId="1" xfDxf="1" sqref="A1635:XFD1635" start="0" length="0">
      <dxf>
        <font>
          <sz val="14"/>
          <name val="Times New Roman"/>
          <scheme val="none"/>
        </font>
      </dxf>
    </rfmt>
    <rfmt sheetId="1" xfDxf="1" sqref="A1636:XFD1636" start="0" length="0">
      <dxf>
        <font>
          <sz val="14"/>
          <name val="Times New Roman"/>
          <scheme val="none"/>
        </font>
      </dxf>
    </rfmt>
    <rfmt sheetId="1" xfDxf="1" sqref="A1637:XFD1637" start="0" length="0">
      <dxf>
        <font>
          <sz val="14"/>
          <name val="Times New Roman"/>
          <scheme val="none"/>
        </font>
      </dxf>
    </rfmt>
    <rfmt sheetId="1" xfDxf="1" sqref="A1638:XFD1638" start="0" length="0">
      <dxf>
        <font>
          <sz val="14"/>
          <name val="Times New Roman"/>
          <scheme val="none"/>
        </font>
      </dxf>
    </rfmt>
    <rfmt sheetId="1" xfDxf="1" sqref="A1639:XFD1639" start="0" length="0">
      <dxf>
        <font>
          <sz val="14"/>
          <name val="Times New Roman"/>
          <scheme val="none"/>
        </font>
      </dxf>
    </rfmt>
    <rfmt sheetId="1" xfDxf="1" sqref="A1640:XFD1640" start="0" length="0">
      <dxf>
        <font>
          <sz val="14"/>
          <name val="Times New Roman"/>
          <scheme val="none"/>
        </font>
      </dxf>
    </rfmt>
    <rfmt sheetId="1" xfDxf="1" sqref="A1641:XFD1641" start="0" length="0">
      <dxf>
        <font>
          <sz val="14"/>
          <name val="Times New Roman"/>
          <scheme val="none"/>
        </font>
      </dxf>
    </rfmt>
    <rfmt sheetId="1" xfDxf="1" sqref="A1642:XFD1642" start="0" length="0">
      <dxf>
        <font>
          <sz val="14"/>
          <name val="Times New Roman"/>
          <scheme val="none"/>
        </font>
      </dxf>
    </rfmt>
    <rfmt sheetId="1" sqref="A1634"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4"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34" start="0" length="0">
      <dxf>
        <font>
          <b/>
          <sz val="14"/>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34"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4" start="0" length="0">
      <dxf>
        <fill>
          <patternFill patternType="solid">
            <bgColor theme="0"/>
          </patternFill>
        </fill>
      </dxf>
    </rfmt>
    <rfmt sheetId="1" sqref="S1634" start="0" length="0">
      <dxf>
        <fill>
          <patternFill patternType="solid">
            <bgColor theme="0"/>
          </patternFill>
        </fill>
      </dxf>
    </rfmt>
    <rfmt sheetId="1" sqref="A1635"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5"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35" start="0" length="0">
      <dxf>
        <font>
          <b/>
          <sz val="14"/>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35"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5" start="0" length="0">
      <dxf>
        <fill>
          <patternFill patternType="solid">
            <bgColor theme="0"/>
          </patternFill>
        </fill>
      </dxf>
    </rfmt>
    <rfmt sheetId="1" sqref="S1635" start="0" length="0">
      <dxf>
        <fill>
          <patternFill patternType="solid">
            <bgColor theme="0"/>
          </patternFill>
        </fill>
      </dxf>
    </rfmt>
    <rfmt sheetId="1" sqref="A1636"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6"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36" start="0" length="0">
      <dxf>
        <font>
          <b/>
          <sz val="14"/>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36"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6" start="0" length="0">
      <dxf>
        <fill>
          <patternFill patternType="solid">
            <bgColor theme="0"/>
          </patternFill>
        </fill>
      </dxf>
    </rfmt>
    <rfmt sheetId="1" sqref="S1636" start="0" length="0">
      <dxf>
        <fill>
          <patternFill patternType="solid">
            <bgColor theme="0"/>
          </patternFill>
        </fill>
      </dxf>
    </rfmt>
    <rfmt sheetId="1" sqref="A1637"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7"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37" start="0" length="0">
      <dxf>
        <font>
          <b/>
          <sz val="14"/>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37"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3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7" start="0" length="0">
      <dxf>
        <fill>
          <patternFill patternType="solid">
            <bgColor theme="0"/>
          </patternFill>
        </fill>
      </dxf>
    </rfmt>
    <rfmt sheetId="1" sqref="S1637" start="0" length="0">
      <dxf>
        <fill>
          <patternFill patternType="solid">
            <bgColor theme="0"/>
          </patternFill>
        </fill>
      </dxf>
    </rfmt>
    <rfmt sheetId="1" sqref="A1638"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8"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38" start="0" length="0">
      <dxf>
        <font>
          <b/>
          <sz val="14"/>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38"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3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8" start="0" length="0">
      <dxf>
        <fill>
          <patternFill patternType="solid">
            <bgColor theme="0"/>
          </patternFill>
        </fill>
      </dxf>
    </rfmt>
    <rfmt sheetId="1" sqref="S1638" start="0" length="0">
      <dxf>
        <fill>
          <patternFill patternType="solid">
            <bgColor theme="0"/>
          </patternFill>
        </fill>
      </dxf>
    </rfmt>
    <rfmt sheetId="1" sqref="A1639"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9"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39" start="0" length="0">
      <dxf>
        <font>
          <b/>
          <sz val="14"/>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39"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3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9" start="0" length="0">
      <dxf>
        <fill>
          <patternFill patternType="solid">
            <bgColor theme="0"/>
          </patternFill>
        </fill>
      </dxf>
    </rfmt>
    <rfmt sheetId="1" sqref="S1639" start="0" length="0">
      <dxf>
        <fill>
          <patternFill patternType="solid">
            <bgColor theme="0"/>
          </patternFill>
        </fill>
      </dxf>
    </rfmt>
    <rfmt sheetId="1" sqref="A1640"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40"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40" start="0" length="0">
      <dxf>
        <font>
          <b/>
          <sz val="14"/>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40"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4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4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40" start="0" length="0">
      <dxf>
        <fill>
          <patternFill patternType="solid">
            <bgColor theme="0"/>
          </patternFill>
        </fill>
      </dxf>
    </rfmt>
    <rfmt sheetId="1" sqref="S1640" start="0" length="0">
      <dxf>
        <fill>
          <patternFill patternType="solid">
            <bgColor theme="0"/>
          </patternFill>
        </fill>
      </dxf>
    </rfmt>
    <rfmt sheetId="1" sqref="A1641"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41"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41" start="0" length="0">
      <dxf>
        <font>
          <b/>
          <sz val="14"/>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41"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4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4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41" start="0" length="0">
      <dxf>
        <fill>
          <patternFill patternType="solid">
            <bgColor theme="0"/>
          </patternFill>
        </fill>
      </dxf>
    </rfmt>
    <rfmt sheetId="1" sqref="S1641" start="0" length="0">
      <dxf>
        <fill>
          <patternFill patternType="solid">
            <bgColor theme="0"/>
          </patternFill>
        </fill>
      </dxf>
    </rfmt>
    <rfmt sheetId="1" sqref="A1642"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42"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42" start="0" length="0">
      <dxf>
        <font>
          <b/>
          <sz val="14"/>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42"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4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4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42" start="0" length="0">
      <dxf>
        <fill>
          <patternFill patternType="solid">
            <bgColor theme="0"/>
          </patternFill>
        </fill>
      </dxf>
    </rfmt>
    <rfmt sheetId="1" sqref="S1642" start="0" length="0">
      <dxf>
        <fill>
          <patternFill patternType="solid">
            <bgColor theme="0"/>
          </patternFill>
        </fill>
      </dxf>
    </rfmt>
  </rm>
  <rrc rId="44381" sId="1" ref="A1624:XFD1624" action="deleteRow">
    <rfmt sheetId="1" xfDxf="1" sqref="A1624:XFD1624" start="0" length="0">
      <dxf>
        <font>
          <sz val="14"/>
          <name val="Times New Roman"/>
          <scheme val="none"/>
        </font>
      </dxf>
    </rfmt>
    <rfmt sheetId="1" sqref="A1624" start="0" length="0">
      <dxf>
        <fill>
          <patternFill patternType="solid">
            <bgColor theme="0"/>
          </patternFill>
        </fill>
        <alignment horizontal="center" readingOrder="0"/>
      </dxf>
    </rfmt>
    <rfmt sheetId="1" sqref="B1624" start="0" length="0">
      <dxf>
        <fill>
          <patternFill patternType="solid">
            <bgColor theme="0"/>
          </patternFill>
        </fill>
      </dxf>
    </rfmt>
    <rfmt sheetId="1" sqref="C1624" start="0" length="0">
      <dxf>
        <fill>
          <patternFill patternType="solid">
            <bgColor theme="0"/>
          </patternFill>
        </fill>
      </dxf>
    </rfmt>
    <rfmt sheetId="1" sqref="D1624" start="0" length="0">
      <dxf>
        <fill>
          <patternFill patternType="solid">
            <bgColor theme="0"/>
          </patternFill>
        </fill>
      </dxf>
    </rfmt>
    <rfmt sheetId="1" sqref="E1624" start="0" length="0">
      <dxf>
        <fill>
          <patternFill patternType="solid">
            <bgColor theme="0"/>
          </patternFill>
        </fill>
      </dxf>
    </rfmt>
    <rfmt sheetId="1" sqref="F1624" start="0" length="0">
      <dxf>
        <fill>
          <patternFill patternType="solid">
            <bgColor theme="0"/>
          </patternFill>
        </fill>
      </dxf>
    </rfmt>
    <rfmt sheetId="1" sqref="G1624" start="0" length="0">
      <dxf>
        <fill>
          <patternFill patternType="solid">
            <bgColor theme="0"/>
          </patternFill>
        </fill>
      </dxf>
    </rfmt>
    <rfmt sheetId="1" sqref="H1624" start="0" length="0">
      <dxf>
        <fill>
          <patternFill patternType="solid">
            <bgColor theme="0"/>
          </patternFill>
        </fill>
      </dxf>
    </rfmt>
    <rfmt sheetId="1" sqref="I1624" start="0" length="0">
      <dxf>
        <fill>
          <patternFill patternType="solid">
            <bgColor theme="0"/>
          </patternFill>
        </fill>
      </dxf>
    </rfmt>
    <rfmt sheetId="1" sqref="J1624" start="0" length="0">
      <dxf>
        <fill>
          <patternFill patternType="solid">
            <bgColor theme="0"/>
          </patternFill>
        </fill>
      </dxf>
    </rfmt>
    <rfmt sheetId="1" sqref="K1624" start="0" length="0">
      <dxf>
        <fill>
          <patternFill patternType="solid">
            <bgColor theme="0"/>
          </patternFill>
        </fill>
        <alignment horizontal="right" readingOrder="0"/>
      </dxf>
    </rfmt>
    <rfmt sheetId="1" sqref="L1624" start="0" length="0">
      <dxf>
        <fill>
          <patternFill patternType="solid">
            <bgColor theme="0"/>
          </patternFill>
        </fill>
      </dxf>
    </rfmt>
    <rfmt sheetId="1" sqref="M1624" start="0" length="0">
      <dxf>
        <fill>
          <patternFill patternType="solid">
            <bgColor theme="0"/>
          </patternFill>
        </fill>
      </dxf>
    </rfmt>
    <rfmt sheetId="1" sqref="N1624" start="0" length="0">
      <dxf>
        <fill>
          <patternFill patternType="solid">
            <bgColor theme="0"/>
          </patternFill>
        </fill>
      </dxf>
    </rfmt>
    <rfmt sheetId="1" sqref="O1624" start="0" length="0">
      <dxf>
        <fill>
          <patternFill patternType="solid">
            <bgColor theme="0"/>
          </patternFill>
        </fill>
      </dxf>
    </rfmt>
    <rfmt sheetId="1" sqref="P1624" start="0" length="0">
      <dxf>
        <fill>
          <patternFill patternType="solid">
            <bgColor theme="0"/>
          </patternFill>
        </fill>
      </dxf>
    </rfmt>
    <rfmt sheetId="1" sqref="Q1624" start="0" length="0">
      <dxf>
        <fill>
          <patternFill patternType="solid">
            <bgColor theme="0"/>
          </patternFill>
        </fill>
      </dxf>
    </rfmt>
    <rfmt sheetId="1" sqref="R1624" start="0" length="0">
      <dxf>
        <fill>
          <patternFill patternType="solid">
            <bgColor theme="0"/>
          </patternFill>
        </fill>
      </dxf>
    </rfmt>
    <rfmt sheetId="1" sqref="S1624" start="0" length="0">
      <dxf>
        <fill>
          <patternFill patternType="solid">
            <bgColor theme="0"/>
          </patternFill>
        </fill>
      </dxf>
    </rfmt>
  </rrc>
  <rrc rId="44382" sId="1" ref="A1624:XFD1624" action="deleteRow">
    <rfmt sheetId="1" xfDxf="1" sqref="A1624:XFD1624" start="0" length="0">
      <dxf>
        <font>
          <sz val="14"/>
          <name val="Times New Roman"/>
          <scheme val="none"/>
        </font>
      </dxf>
    </rfmt>
    <rfmt sheetId="1" sqref="A1624" start="0" length="0">
      <dxf>
        <fill>
          <patternFill patternType="solid">
            <bgColor theme="0"/>
          </patternFill>
        </fill>
        <alignment horizontal="center" readingOrder="0"/>
      </dxf>
    </rfmt>
    <rfmt sheetId="1" sqref="B1624" start="0" length="0">
      <dxf>
        <fill>
          <patternFill patternType="solid">
            <bgColor theme="0"/>
          </patternFill>
        </fill>
      </dxf>
    </rfmt>
    <rfmt sheetId="1" sqref="C1624" start="0" length="0">
      <dxf>
        <fill>
          <patternFill patternType="solid">
            <bgColor theme="0"/>
          </patternFill>
        </fill>
      </dxf>
    </rfmt>
    <rfmt sheetId="1" sqref="D1624" start="0" length="0">
      <dxf>
        <fill>
          <patternFill patternType="solid">
            <bgColor theme="0"/>
          </patternFill>
        </fill>
      </dxf>
    </rfmt>
    <rfmt sheetId="1" sqref="E1624" start="0" length="0">
      <dxf>
        <fill>
          <patternFill patternType="solid">
            <bgColor theme="0"/>
          </patternFill>
        </fill>
      </dxf>
    </rfmt>
    <rfmt sheetId="1" sqref="F1624" start="0" length="0">
      <dxf>
        <fill>
          <patternFill patternType="solid">
            <bgColor theme="0"/>
          </patternFill>
        </fill>
      </dxf>
    </rfmt>
    <rfmt sheetId="1" sqref="G1624" start="0" length="0">
      <dxf>
        <fill>
          <patternFill patternType="solid">
            <bgColor theme="0"/>
          </patternFill>
        </fill>
      </dxf>
    </rfmt>
    <rfmt sheetId="1" sqref="H1624" start="0" length="0">
      <dxf>
        <fill>
          <patternFill patternType="solid">
            <bgColor theme="0"/>
          </patternFill>
        </fill>
      </dxf>
    </rfmt>
    <rfmt sheetId="1" sqref="I1624" start="0" length="0">
      <dxf>
        <fill>
          <patternFill patternType="solid">
            <bgColor theme="0"/>
          </patternFill>
        </fill>
      </dxf>
    </rfmt>
    <rfmt sheetId="1" sqref="J1624" start="0" length="0">
      <dxf>
        <fill>
          <patternFill patternType="solid">
            <bgColor theme="0"/>
          </patternFill>
        </fill>
      </dxf>
    </rfmt>
    <rfmt sheetId="1" sqref="K1624" start="0" length="0">
      <dxf>
        <fill>
          <patternFill patternType="solid">
            <bgColor theme="0"/>
          </patternFill>
        </fill>
        <alignment horizontal="right" readingOrder="0"/>
      </dxf>
    </rfmt>
    <rfmt sheetId="1" sqref="L1624" start="0" length="0">
      <dxf>
        <fill>
          <patternFill patternType="solid">
            <bgColor theme="0"/>
          </patternFill>
        </fill>
      </dxf>
    </rfmt>
    <rfmt sheetId="1" sqref="M1624" start="0" length="0">
      <dxf>
        <fill>
          <patternFill patternType="solid">
            <bgColor theme="0"/>
          </patternFill>
        </fill>
      </dxf>
    </rfmt>
    <rfmt sheetId="1" sqref="N1624" start="0" length="0">
      <dxf>
        <fill>
          <patternFill patternType="solid">
            <bgColor theme="0"/>
          </patternFill>
        </fill>
      </dxf>
    </rfmt>
    <rfmt sheetId="1" sqref="O1624" start="0" length="0">
      <dxf>
        <fill>
          <patternFill patternType="solid">
            <bgColor theme="0"/>
          </patternFill>
        </fill>
      </dxf>
    </rfmt>
    <rfmt sheetId="1" sqref="P1624" start="0" length="0">
      <dxf>
        <fill>
          <patternFill patternType="solid">
            <bgColor theme="0"/>
          </patternFill>
        </fill>
      </dxf>
    </rfmt>
    <rfmt sheetId="1" sqref="Q1624" start="0" length="0">
      <dxf>
        <fill>
          <patternFill patternType="solid">
            <bgColor theme="0"/>
          </patternFill>
        </fill>
      </dxf>
    </rfmt>
    <rfmt sheetId="1" sqref="R1624" start="0" length="0">
      <dxf>
        <fill>
          <patternFill patternType="solid">
            <bgColor theme="0"/>
          </patternFill>
        </fill>
      </dxf>
    </rfmt>
    <rfmt sheetId="1" sqref="S1624" start="0" length="0">
      <dxf>
        <fill>
          <patternFill patternType="solid">
            <bgColor theme="0"/>
          </patternFill>
        </fill>
      </dxf>
    </rfmt>
  </rrc>
  <rrc rId="44383" sId="1" ref="A1624:XFD1624" action="deleteRow">
    <rfmt sheetId="1" xfDxf="1" sqref="A1624:XFD1624" start="0" length="0">
      <dxf>
        <font>
          <sz val="14"/>
          <name val="Times New Roman"/>
          <scheme val="none"/>
        </font>
      </dxf>
    </rfmt>
    <rfmt sheetId="1" sqref="A1624" start="0" length="0">
      <dxf>
        <fill>
          <patternFill patternType="solid">
            <bgColor theme="0"/>
          </patternFill>
        </fill>
        <alignment horizontal="center" readingOrder="0"/>
      </dxf>
    </rfmt>
    <rfmt sheetId="1" sqref="B1624" start="0" length="0">
      <dxf>
        <fill>
          <patternFill patternType="solid">
            <bgColor theme="0"/>
          </patternFill>
        </fill>
      </dxf>
    </rfmt>
    <rfmt sheetId="1" sqref="C1624" start="0" length="0">
      <dxf>
        <fill>
          <patternFill patternType="solid">
            <bgColor theme="0"/>
          </patternFill>
        </fill>
      </dxf>
    </rfmt>
    <rfmt sheetId="1" sqref="D1624" start="0" length="0">
      <dxf>
        <fill>
          <patternFill patternType="solid">
            <bgColor theme="0"/>
          </patternFill>
        </fill>
      </dxf>
    </rfmt>
    <rfmt sheetId="1" sqref="E1624" start="0" length="0">
      <dxf>
        <fill>
          <patternFill patternType="solid">
            <bgColor theme="0"/>
          </patternFill>
        </fill>
      </dxf>
    </rfmt>
    <rfmt sheetId="1" sqref="F1624" start="0" length="0">
      <dxf>
        <fill>
          <patternFill patternType="solid">
            <bgColor theme="0"/>
          </patternFill>
        </fill>
      </dxf>
    </rfmt>
    <rfmt sheetId="1" sqref="G1624" start="0" length="0">
      <dxf>
        <fill>
          <patternFill patternType="solid">
            <bgColor theme="0"/>
          </patternFill>
        </fill>
      </dxf>
    </rfmt>
    <rfmt sheetId="1" sqref="H1624" start="0" length="0">
      <dxf>
        <fill>
          <patternFill patternType="solid">
            <bgColor theme="0"/>
          </patternFill>
        </fill>
      </dxf>
    </rfmt>
    <rfmt sheetId="1" sqref="I1624" start="0" length="0">
      <dxf>
        <fill>
          <patternFill patternType="solid">
            <bgColor theme="0"/>
          </patternFill>
        </fill>
      </dxf>
    </rfmt>
    <rfmt sheetId="1" sqref="J1624" start="0" length="0">
      <dxf>
        <fill>
          <patternFill patternType="solid">
            <bgColor theme="0"/>
          </patternFill>
        </fill>
      </dxf>
    </rfmt>
    <rfmt sheetId="1" sqref="K1624" start="0" length="0">
      <dxf>
        <fill>
          <patternFill patternType="solid">
            <bgColor theme="0"/>
          </patternFill>
        </fill>
        <alignment horizontal="right" readingOrder="0"/>
      </dxf>
    </rfmt>
    <rfmt sheetId="1" sqref="L1624" start="0" length="0">
      <dxf>
        <fill>
          <patternFill patternType="solid">
            <bgColor theme="0"/>
          </patternFill>
        </fill>
      </dxf>
    </rfmt>
    <rfmt sheetId="1" sqref="M1624" start="0" length="0">
      <dxf>
        <fill>
          <patternFill patternType="solid">
            <bgColor theme="0"/>
          </patternFill>
        </fill>
      </dxf>
    </rfmt>
    <rfmt sheetId="1" sqref="N1624" start="0" length="0">
      <dxf>
        <fill>
          <patternFill patternType="solid">
            <bgColor theme="0"/>
          </patternFill>
        </fill>
      </dxf>
    </rfmt>
    <rfmt sheetId="1" sqref="O1624" start="0" length="0">
      <dxf>
        <fill>
          <patternFill patternType="solid">
            <bgColor theme="0"/>
          </patternFill>
        </fill>
      </dxf>
    </rfmt>
    <rfmt sheetId="1" sqref="P1624" start="0" length="0">
      <dxf>
        <fill>
          <patternFill patternType="solid">
            <bgColor theme="0"/>
          </patternFill>
        </fill>
      </dxf>
    </rfmt>
    <rfmt sheetId="1" sqref="Q1624" start="0" length="0">
      <dxf>
        <fill>
          <patternFill patternType="solid">
            <bgColor theme="0"/>
          </patternFill>
        </fill>
      </dxf>
    </rfmt>
    <rfmt sheetId="1" sqref="R1624" start="0" length="0">
      <dxf>
        <fill>
          <patternFill patternType="solid">
            <bgColor theme="0"/>
          </patternFill>
        </fill>
      </dxf>
    </rfmt>
    <rfmt sheetId="1" sqref="S1624" start="0" length="0">
      <dxf>
        <fill>
          <patternFill patternType="solid">
            <bgColor theme="0"/>
          </patternFill>
        </fill>
      </dxf>
    </rfmt>
  </rrc>
  <rrc rId="44384" sId="1" ref="A1624:XFD1624" action="deleteRow">
    <rfmt sheetId="1" xfDxf="1" sqref="A1624:XFD1624" start="0" length="0">
      <dxf>
        <font>
          <sz val="14"/>
          <name val="Times New Roman"/>
          <scheme val="none"/>
        </font>
      </dxf>
    </rfmt>
    <rfmt sheetId="1" sqref="A1624" start="0" length="0">
      <dxf>
        <fill>
          <patternFill patternType="solid">
            <bgColor theme="0"/>
          </patternFill>
        </fill>
        <alignment horizontal="center" readingOrder="0"/>
      </dxf>
    </rfmt>
    <rfmt sheetId="1" sqref="B1624" start="0" length="0">
      <dxf>
        <fill>
          <patternFill patternType="solid">
            <bgColor theme="0"/>
          </patternFill>
        </fill>
      </dxf>
    </rfmt>
    <rfmt sheetId="1" sqref="C1624" start="0" length="0">
      <dxf>
        <fill>
          <patternFill patternType="solid">
            <bgColor theme="0"/>
          </patternFill>
        </fill>
      </dxf>
    </rfmt>
    <rfmt sheetId="1" sqref="D1624" start="0" length="0">
      <dxf>
        <fill>
          <patternFill patternType="solid">
            <bgColor theme="0"/>
          </patternFill>
        </fill>
      </dxf>
    </rfmt>
    <rfmt sheetId="1" sqref="E1624" start="0" length="0">
      <dxf>
        <fill>
          <patternFill patternType="solid">
            <bgColor theme="0"/>
          </patternFill>
        </fill>
      </dxf>
    </rfmt>
    <rfmt sheetId="1" sqref="F1624" start="0" length="0">
      <dxf>
        <fill>
          <patternFill patternType="solid">
            <bgColor theme="0"/>
          </patternFill>
        </fill>
      </dxf>
    </rfmt>
    <rfmt sheetId="1" sqref="G1624" start="0" length="0">
      <dxf>
        <fill>
          <patternFill patternType="solid">
            <bgColor theme="0"/>
          </patternFill>
        </fill>
      </dxf>
    </rfmt>
    <rfmt sheetId="1" sqref="H1624" start="0" length="0">
      <dxf>
        <fill>
          <patternFill patternType="solid">
            <bgColor theme="0"/>
          </patternFill>
        </fill>
      </dxf>
    </rfmt>
    <rfmt sheetId="1" sqref="I1624" start="0" length="0">
      <dxf>
        <fill>
          <patternFill patternType="solid">
            <bgColor theme="0"/>
          </patternFill>
        </fill>
      </dxf>
    </rfmt>
    <rfmt sheetId="1" sqref="J1624" start="0" length="0">
      <dxf>
        <fill>
          <patternFill patternType="solid">
            <bgColor theme="0"/>
          </patternFill>
        </fill>
      </dxf>
    </rfmt>
    <rfmt sheetId="1" sqref="K1624" start="0" length="0">
      <dxf>
        <fill>
          <patternFill patternType="solid">
            <bgColor theme="0"/>
          </patternFill>
        </fill>
        <alignment horizontal="right" readingOrder="0"/>
      </dxf>
    </rfmt>
    <rfmt sheetId="1" sqref="L1624" start="0" length="0">
      <dxf>
        <fill>
          <patternFill patternType="solid">
            <bgColor theme="0"/>
          </patternFill>
        </fill>
      </dxf>
    </rfmt>
    <rfmt sheetId="1" sqref="M1624" start="0" length="0">
      <dxf>
        <fill>
          <patternFill patternType="solid">
            <bgColor theme="0"/>
          </patternFill>
        </fill>
      </dxf>
    </rfmt>
    <rfmt sheetId="1" sqref="N1624" start="0" length="0">
      <dxf>
        <fill>
          <patternFill patternType="solid">
            <bgColor theme="0"/>
          </patternFill>
        </fill>
      </dxf>
    </rfmt>
    <rfmt sheetId="1" sqref="O1624" start="0" length="0">
      <dxf>
        <fill>
          <patternFill patternType="solid">
            <bgColor theme="0"/>
          </patternFill>
        </fill>
      </dxf>
    </rfmt>
    <rfmt sheetId="1" sqref="P1624" start="0" length="0">
      <dxf>
        <fill>
          <patternFill patternType="solid">
            <bgColor theme="0"/>
          </patternFill>
        </fill>
      </dxf>
    </rfmt>
    <rfmt sheetId="1" sqref="Q1624" start="0" length="0">
      <dxf>
        <fill>
          <patternFill patternType="solid">
            <bgColor theme="0"/>
          </patternFill>
        </fill>
      </dxf>
    </rfmt>
    <rfmt sheetId="1" sqref="R1624" start="0" length="0">
      <dxf>
        <fill>
          <patternFill patternType="solid">
            <bgColor theme="0"/>
          </patternFill>
        </fill>
      </dxf>
    </rfmt>
    <rfmt sheetId="1" sqref="S1624" start="0" length="0">
      <dxf>
        <fill>
          <patternFill patternType="solid">
            <bgColor theme="0"/>
          </patternFill>
        </fill>
      </dxf>
    </rfmt>
  </rrc>
  <rrc rId="44385" sId="1" ref="A1624:XFD1624" action="deleteRow">
    <rfmt sheetId="1" xfDxf="1" sqref="A1624:XFD1624" start="0" length="0">
      <dxf>
        <font>
          <sz val="14"/>
          <name val="Times New Roman"/>
          <scheme val="none"/>
        </font>
      </dxf>
    </rfmt>
    <rfmt sheetId="1" sqref="A1624" start="0" length="0">
      <dxf>
        <fill>
          <patternFill patternType="solid">
            <bgColor theme="0"/>
          </patternFill>
        </fill>
        <alignment horizontal="center" readingOrder="0"/>
      </dxf>
    </rfmt>
    <rfmt sheetId="1" sqref="B1624" start="0" length="0">
      <dxf>
        <fill>
          <patternFill patternType="solid">
            <bgColor theme="0"/>
          </patternFill>
        </fill>
      </dxf>
    </rfmt>
    <rfmt sheetId="1" sqref="C1624" start="0" length="0">
      <dxf>
        <fill>
          <patternFill patternType="solid">
            <bgColor theme="0"/>
          </patternFill>
        </fill>
      </dxf>
    </rfmt>
    <rfmt sheetId="1" sqref="D1624" start="0" length="0">
      <dxf>
        <fill>
          <patternFill patternType="solid">
            <bgColor theme="0"/>
          </patternFill>
        </fill>
      </dxf>
    </rfmt>
    <rfmt sheetId="1" sqref="E1624" start="0" length="0">
      <dxf>
        <fill>
          <patternFill patternType="solid">
            <bgColor theme="0"/>
          </patternFill>
        </fill>
      </dxf>
    </rfmt>
    <rfmt sheetId="1" sqref="F1624" start="0" length="0">
      <dxf>
        <fill>
          <patternFill patternType="solid">
            <bgColor theme="0"/>
          </patternFill>
        </fill>
      </dxf>
    </rfmt>
    <rfmt sheetId="1" sqref="G1624" start="0" length="0">
      <dxf>
        <fill>
          <patternFill patternType="solid">
            <bgColor theme="0"/>
          </patternFill>
        </fill>
      </dxf>
    </rfmt>
    <rfmt sheetId="1" sqref="H1624" start="0" length="0">
      <dxf>
        <fill>
          <patternFill patternType="solid">
            <bgColor theme="0"/>
          </patternFill>
        </fill>
      </dxf>
    </rfmt>
    <rfmt sheetId="1" sqref="I1624" start="0" length="0">
      <dxf>
        <fill>
          <patternFill patternType="solid">
            <bgColor theme="0"/>
          </patternFill>
        </fill>
      </dxf>
    </rfmt>
    <rfmt sheetId="1" sqref="J1624" start="0" length="0">
      <dxf>
        <fill>
          <patternFill patternType="solid">
            <bgColor theme="0"/>
          </patternFill>
        </fill>
      </dxf>
    </rfmt>
    <rfmt sheetId="1" sqref="K1624" start="0" length="0">
      <dxf>
        <fill>
          <patternFill patternType="solid">
            <bgColor theme="0"/>
          </patternFill>
        </fill>
        <alignment horizontal="right" readingOrder="0"/>
      </dxf>
    </rfmt>
    <rfmt sheetId="1" sqref="L1624" start="0" length="0">
      <dxf>
        <fill>
          <patternFill patternType="solid">
            <bgColor theme="0"/>
          </patternFill>
        </fill>
      </dxf>
    </rfmt>
    <rfmt sheetId="1" sqref="M1624" start="0" length="0">
      <dxf>
        <fill>
          <patternFill patternType="solid">
            <bgColor theme="0"/>
          </patternFill>
        </fill>
      </dxf>
    </rfmt>
    <rfmt sheetId="1" sqref="N1624" start="0" length="0">
      <dxf>
        <fill>
          <patternFill patternType="solid">
            <bgColor theme="0"/>
          </patternFill>
        </fill>
      </dxf>
    </rfmt>
    <rfmt sheetId="1" sqref="O1624" start="0" length="0">
      <dxf>
        <fill>
          <patternFill patternType="solid">
            <bgColor theme="0"/>
          </patternFill>
        </fill>
      </dxf>
    </rfmt>
    <rfmt sheetId="1" sqref="P1624" start="0" length="0">
      <dxf>
        <fill>
          <patternFill patternType="solid">
            <bgColor theme="0"/>
          </patternFill>
        </fill>
      </dxf>
    </rfmt>
    <rfmt sheetId="1" sqref="Q1624" start="0" length="0">
      <dxf>
        <fill>
          <patternFill patternType="solid">
            <bgColor theme="0"/>
          </patternFill>
        </fill>
      </dxf>
    </rfmt>
    <rfmt sheetId="1" sqref="R1624" start="0" length="0">
      <dxf>
        <fill>
          <patternFill patternType="solid">
            <bgColor theme="0"/>
          </patternFill>
        </fill>
      </dxf>
    </rfmt>
    <rfmt sheetId="1" sqref="S1624" start="0" length="0">
      <dxf>
        <fill>
          <patternFill patternType="solid">
            <bgColor theme="0"/>
          </patternFill>
        </fill>
      </dxf>
    </rfmt>
  </rrc>
  <rrc rId="44386" sId="1" ref="A1624:XFD1624" action="deleteRow">
    <rfmt sheetId="1" xfDxf="1" sqref="A1624:XFD1624" start="0" length="0">
      <dxf>
        <font>
          <sz val="14"/>
          <name val="Times New Roman"/>
          <scheme val="none"/>
        </font>
      </dxf>
    </rfmt>
    <rfmt sheetId="1" sqref="A1624" start="0" length="0">
      <dxf>
        <fill>
          <patternFill patternType="solid">
            <bgColor theme="0"/>
          </patternFill>
        </fill>
        <alignment horizontal="center" readingOrder="0"/>
      </dxf>
    </rfmt>
    <rfmt sheetId="1" sqref="B1624" start="0" length="0">
      <dxf>
        <fill>
          <patternFill patternType="solid">
            <bgColor theme="0"/>
          </patternFill>
        </fill>
      </dxf>
    </rfmt>
    <rfmt sheetId="1" sqref="C1624" start="0" length="0">
      <dxf>
        <fill>
          <patternFill patternType="solid">
            <bgColor theme="0"/>
          </patternFill>
        </fill>
      </dxf>
    </rfmt>
    <rfmt sheetId="1" sqref="D1624" start="0" length="0">
      <dxf>
        <fill>
          <patternFill patternType="solid">
            <bgColor theme="0"/>
          </patternFill>
        </fill>
      </dxf>
    </rfmt>
    <rfmt sheetId="1" sqref="E1624" start="0" length="0">
      <dxf>
        <fill>
          <patternFill patternType="solid">
            <bgColor theme="0"/>
          </patternFill>
        </fill>
      </dxf>
    </rfmt>
    <rfmt sheetId="1" sqref="F1624" start="0" length="0">
      <dxf>
        <fill>
          <patternFill patternType="solid">
            <bgColor theme="0"/>
          </patternFill>
        </fill>
      </dxf>
    </rfmt>
    <rfmt sheetId="1" sqref="G1624" start="0" length="0">
      <dxf>
        <fill>
          <patternFill patternType="solid">
            <bgColor theme="0"/>
          </patternFill>
        </fill>
      </dxf>
    </rfmt>
    <rfmt sheetId="1" sqref="H1624" start="0" length="0">
      <dxf>
        <fill>
          <patternFill patternType="solid">
            <bgColor theme="0"/>
          </patternFill>
        </fill>
      </dxf>
    </rfmt>
    <rfmt sheetId="1" sqref="I1624" start="0" length="0">
      <dxf>
        <fill>
          <patternFill patternType="solid">
            <bgColor theme="0"/>
          </patternFill>
        </fill>
      </dxf>
    </rfmt>
    <rfmt sheetId="1" sqref="J1624" start="0" length="0">
      <dxf>
        <fill>
          <patternFill patternType="solid">
            <bgColor theme="0"/>
          </patternFill>
        </fill>
      </dxf>
    </rfmt>
    <rfmt sheetId="1" sqref="K1624" start="0" length="0">
      <dxf>
        <fill>
          <patternFill patternType="solid">
            <bgColor theme="0"/>
          </patternFill>
        </fill>
        <alignment horizontal="right" readingOrder="0"/>
      </dxf>
    </rfmt>
    <rfmt sheetId="1" sqref="L1624" start="0" length="0">
      <dxf>
        <fill>
          <patternFill patternType="solid">
            <bgColor theme="0"/>
          </patternFill>
        </fill>
      </dxf>
    </rfmt>
    <rfmt sheetId="1" sqref="M1624" start="0" length="0">
      <dxf>
        <fill>
          <patternFill patternType="solid">
            <bgColor theme="0"/>
          </patternFill>
        </fill>
      </dxf>
    </rfmt>
    <rfmt sheetId="1" sqref="N1624" start="0" length="0">
      <dxf>
        <fill>
          <patternFill patternType="solid">
            <bgColor theme="0"/>
          </patternFill>
        </fill>
      </dxf>
    </rfmt>
    <rfmt sheetId="1" sqref="O1624" start="0" length="0">
      <dxf>
        <fill>
          <patternFill patternType="solid">
            <bgColor theme="0"/>
          </patternFill>
        </fill>
      </dxf>
    </rfmt>
    <rfmt sheetId="1" sqref="P1624" start="0" length="0">
      <dxf>
        <fill>
          <patternFill patternType="solid">
            <bgColor theme="0"/>
          </patternFill>
        </fill>
      </dxf>
    </rfmt>
    <rfmt sheetId="1" sqref="Q1624" start="0" length="0">
      <dxf>
        <fill>
          <patternFill patternType="solid">
            <bgColor theme="0"/>
          </patternFill>
        </fill>
      </dxf>
    </rfmt>
    <rfmt sheetId="1" sqref="R1624" start="0" length="0">
      <dxf>
        <fill>
          <patternFill patternType="solid">
            <bgColor theme="0"/>
          </patternFill>
        </fill>
      </dxf>
    </rfmt>
    <rfmt sheetId="1" sqref="S1624" start="0" length="0">
      <dxf>
        <fill>
          <patternFill patternType="solid">
            <bgColor theme="0"/>
          </patternFill>
        </fill>
      </dxf>
    </rfmt>
  </rrc>
  <rrc rId="44387" sId="1" ref="A1624:XFD1624" action="deleteRow">
    <rfmt sheetId="1" xfDxf="1" sqref="A1624:XFD1624" start="0" length="0">
      <dxf>
        <font>
          <sz val="14"/>
          <name val="Times New Roman"/>
          <scheme val="none"/>
        </font>
      </dxf>
    </rfmt>
    <rfmt sheetId="1" sqref="A1624" start="0" length="0">
      <dxf>
        <fill>
          <patternFill patternType="solid">
            <bgColor theme="0"/>
          </patternFill>
        </fill>
        <alignment horizontal="center" readingOrder="0"/>
      </dxf>
    </rfmt>
    <rfmt sheetId="1" sqref="B1624" start="0" length="0">
      <dxf>
        <fill>
          <patternFill patternType="solid">
            <bgColor theme="0"/>
          </patternFill>
        </fill>
      </dxf>
    </rfmt>
    <rfmt sheetId="1" sqref="C1624" start="0" length="0">
      <dxf>
        <fill>
          <patternFill patternType="solid">
            <bgColor theme="0"/>
          </patternFill>
        </fill>
      </dxf>
    </rfmt>
    <rfmt sheetId="1" sqref="D1624" start="0" length="0">
      <dxf>
        <fill>
          <patternFill patternType="solid">
            <bgColor theme="0"/>
          </patternFill>
        </fill>
      </dxf>
    </rfmt>
    <rfmt sheetId="1" sqref="E1624" start="0" length="0">
      <dxf>
        <fill>
          <patternFill patternType="solid">
            <bgColor theme="0"/>
          </patternFill>
        </fill>
      </dxf>
    </rfmt>
    <rfmt sheetId="1" sqref="F1624" start="0" length="0">
      <dxf>
        <fill>
          <patternFill patternType="solid">
            <bgColor theme="0"/>
          </patternFill>
        </fill>
      </dxf>
    </rfmt>
    <rfmt sheetId="1" sqref="G1624" start="0" length="0">
      <dxf>
        <fill>
          <patternFill patternType="solid">
            <bgColor theme="0"/>
          </patternFill>
        </fill>
      </dxf>
    </rfmt>
    <rfmt sheetId="1" sqref="H1624" start="0" length="0">
      <dxf>
        <fill>
          <patternFill patternType="solid">
            <bgColor theme="0"/>
          </patternFill>
        </fill>
      </dxf>
    </rfmt>
    <rfmt sheetId="1" sqref="I1624" start="0" length="0">
      <dxf>
        <fill>
          <patternFill patternType="solid">
            <bgColor theme="0"/>
          </patternFill>
        </fill>
      </dxf>
    </rfmt>
    <rfmt sheetId="1" sqref="J1624" start="0" length="0">
      <dxf>
        <fill>
          <patternFill patternType="solid">
            <bgColor theme="0"/>
          </patternFill>
        </fill>
      </dxf>
    </rfmt>
    <rfmt sheetId="1" sqref="K1624" start="0" length="0">
      <dxf>
        <fill>
          <patternFill patternType="solid">
            <bgColor theme="0"/>
          </patternFill>
        </fill>
        <alignment horizontal="right" readingOrder="0"/>
      </dxf>
    </rfmt>
    <rfmt sheetId="1" sqref="L1624" start="0" length="0">
      <dxf>
        <fill>
          <patternFill patternType="solid">
            <bgColor theme="0"/>
          </patternFill>
        </fill>
      </dxf>
    </rfmt>
    <rfmt sheetId="1" sqref="M1624" start="0" length="0">
      <dxf>
        <fill>
          <patternFill patternType="solid">
            <bgColor theme="0"/>
          </patternFill>
        </fill>
      </dxf>
    </rfmt>
    <rfmt sheetId="1" sqref="N1624" start="0" length="0">
      <dxf>
        <fill>
          <patternFill patternType="solid">
            <bgColor theme="0"/>
          </patternFill>
        </fill>
      </dxf>
    </rfmt>
    <rfmt sheetId="1" sqref="O1624" start="0" length="0">
      <dxf>
        <fill>
          <patternFill patternType="solid">
            <bgColor theme="0"/>
          </patternFill>
        </fill>
      </dxf>
    </rfmt>
    <rfmt sheetId="1" sqref="P1624" start="0" length="0">
      <dxf>
        <fill>
          <patternFill patternType="solid">
            <bgColor theme="0"/>
          </patternFill>
        </fill>
      </dxf>
    </rfmt>
    <rfmt sheetId="1" sqref="Q1624" start="0" length="0">
      <dxf>
        <fill>
          <patternFill patternType="solid">
            <bgColor theme="0"/>
          </patternFill>
        </fill>
      </dxf>
    </rfmt>
    <rfmt sheetId="1" sqref="R1624" start="0" length="0">
      <dxf>
        <fill>
          <patternFill patternType="solid">
            <bgColor theme="0"/>
          </patternFill>
        </fill>
      </dxf>
    </rfmt>
    <rfmt sheetId="1" sqref="S1624" start="0" length="0">
      <dxf>
        <fill>
          <patternFill patternType="solid">
            <bgColor theme="0"/>
          </patternFill>
        </fill>
      </dxf>
    </rfmt>
  </rrc>
  <rrc rId="44388" sId="1" ref="A1624:XFD1624" action="deleteRow">
    <rfmt sheetId="1" xfDxf="1" sqref="A1624:XFD1624" start="0" length="0">
      <dxf>
        <font>
          <sz val="14"/>
          <name val="Times New Roman"/>
          <scheme val="none"/>
        </font>
      </dxf>
    </rfmt>
    <rfmt sheetId="1" sqref="A1624" start="0" length="0">
      <dxf>
        <fill>
          <patternFill patternType="solid">
            <bgColor theme="0"/>
          </patternFill>
        </fill>
        <alignment horizontal="center" readingOrder="0"/>
      </dxf>
    </rfmt>
    <rfmt sheetId="1" sqref="B1624" start="0" length="0">
      <dxf>
        <fill>
          <patternFill patternType="solid">
            <bgColor theme="0"/>
          </patternFill>
        </fill>
      </dxf>
    </rfmt>
    <rfmt sheetId="1" sqref="C1624" start="0" length="0">
      <dxf>
        <fill>
          <patternFill patternType="solid">
            <bgColor theme="0"/>
          </patternFill>
        </fill>
      </dxf>
    </rfmt>
    <rfmt sheetId="1" sqref="D1624" start="0" length="0">
      <dxf>
        <fill>
          <patternFill patternType="solid">
            <bgColor theme="0"/>
          </patternFill>
        </fill>
      </dxf>
    </rfmt>
    <rfmt sheetId="1" sqref="E1624" start="0" length="0">
      <dxf>
        <fill>
          <patternFill patternType="solid">
            <bgColor theme="0"/>
          </patternFill>
        </fill>
      </dxf>
    </rfmt>
    <rfmt sheetId="1" sqref="F1624" start="0" length="0">
      <dxf>
        <fill>
          <patternFill patternType="solid">
            <bgColor theme="0"/>
          </patternFill>
        </fill>
      </dxf>
    </rfmt>
    <rfmt sheetId="1" sqref="G1624" start="0" length="0">
      <dxf>
        <fill>
          <patternFill patternType="solid">
            <bgColor theme="0"/>
          </patternFill>
        </fill>
      </dxf>
    </rfmt>
    <rfmt sheetId="1" sqref="H1624" start="0" length="0">
      <dxf>
        <fill>
          <patternFill patternType="solid">
            <bgColor theme="0"/>
          </patternFill>
        </fill>
      </dxf>
    </rfmt>
    <rfmt sheetId="1" sqref="I1624" start="0" length="0">
      <dxf>
        <fill>
          <patternFill patternType="solid">
            <bgColor theme="0"/>
          </patternFill>
        </fill>
      </dxf>
    </rfmt>
    <rfmt sheetId="1" sqref="J1624" start="0" length="0">
      <dxf>
        <fill>
          <patternFill patternType="solid">
            <bgColor theme="0"/>
          </patternFill>
        </fill>
      </dxf>
    </rfmt>
    <rfmt sheetId="1" sqref="K1624" start="0" length="0">
      <dxf>
        <fill>
          <patternFill patternType="solid">
            <bgColor theme="0"/>
          </patternFill>
        </fill>
        <alignment horizontal="right" readingOrder="0"/>
      </dxf>
    </rfmt>
    <rfmt sheetId="1" sqref="L1624" start="0" length="0">
      <dxf>
        <fill>
          <patternFill patternType="solid">
            <bgColor theme="0"/>
          </patternFill>
        </fill>
      </dxf>
    </rfmt>
    <rfmt sheetId="1" sqref="M1624" start="0" length="0">
      <dxf>
        <fill>
          <patternFill patternType="solid">
            <bgColor theme="0"/>
          </patternFill>
        </fill>
      </dxf>
    </rfmt>
    <rfmt sheetId="1" sqref="N1624" start="0" length="0">
      <dxf>
        <fill>
          <patternFill patternType="solid">
            <bgColor theme="0"/>
          </patternFill>
        </fill>
      </dxf>
    </rfmt>
    <rfmt sheetId="1" sqref="O1624" start="0" length="0">
      <dxf>
        <fill>
          <patternFill patternType="solid">
            <bgColor theme="0"/>
          </patternFill>
        </fill>
      </dxf>
    </rfmt>
    <rfmt sheetId="1" sqref="P1624" start="0" length="0">
      <dxf>
        <fill>
          <patternFill patternType="solid">
            <bgColor theme="0"/>
          </patternFill>
        </fill>
      </dxf>
    </rfmt>
    <rfmt sheetId="1" sqref="Q1624" start="0" length="0">
      <dxf>
        <fill>
          <patternFill patternType="solid">
            <bgColor theme="0"/>
          </patternFill>
        </fill>
      </dxf>
    </rfmt>
    <rfmt sheetId="1" sqref="R1624" start="0" length="0">
      <dxf>
        <fill>
          <patternFill patternType="solid">
            <bgColor theme="0"/>
          </patternFill>
        </fill>
      </dxf>
    </rfmt>
    <rfmt sheetId="1" sqref="S1624" start="0" length="0">
      <dxf>
        <fill>
          <patternFill patternType="solid">
            <bgColor theme="0"/>
          </patternFill>
        </fill>
      </dxf>
    </rfmt>
  </rrc>
  <rrc rId="44389" sId="1" ref="A1624:XFD1624" action="deleteRow">
    <rfmt sheetId="1" xfDxf="1" sqref="A1624:XFD1624" start="0" length="0">
      <dxf>
        <font>
          <sz val="14"/>
          <name val="Times New Roman"/>
          <scheme val="none"/>
        </font>
      </dxf>
    </rfmt>
    <rfmt sheetId="1" sqref="A1624" start="0" length="0">
      <dxf>
        <fill>
          <patternFill patternType="solid">
            <bgColor theme="0"/>
          </patternFill>
        </fill>
        <alignment horizontal="center" readingOrder="0"/>
      </dxf>
    </rfmt>
    <rfmt sheetId="1" sqref="B1624" start="0" length="0">
      <dxf>
        <fill>
          <patternFill patternType="solid">
            <bgColor theme="0"/>
          </patternFill>
        </fill>
      </dxf>
    </rfmt>
    <rfmt sheetId="1" sqref="C1624" start="0" length="0">
      <dxf>
        <fill>
          <patternFill patternType="solid">
            <bgColor theme="0"/>
          </patternFill>
        </fill>
      </dxf>
    </rfmt>
    <rfmt sheetId="1" sqref="D1624" start="0" length="0">
      <dxf>
        <fill>
          <patternFill patternType="solid">
            <bgColor theme="0"/>
          </patternFill>
        </fill>
      </dxf>
    </rfmt>
    <rfmt sheetId="1" sqref="E1624" start="0" length="0">
      <dxf>
        <fill>
          <patternFill patternType="solid">
            <bgColor theme="0"/>
          </patternFill>
        </fill>
      </dxf>
    </rfmt>
    <rfmt sheetId="1" sqref="F1624" start="0" length="0">
      <dxf>
        <fill>
          <patternFill patternType="solid">
            <bgColor theme="0"/>
          </patternFill>
        </fill>
      </dxf>
    </rfmt>
    <rfmt sheetId="1" sqref="G1624" start="0" length="0">
      <dxf>
        <fill>
          <patternFill patternType="solid">
            <bgColor theme="0"/>
          </patternFill>
        </fill>
      </dxf>
    </rfmt>
    <rfmt sheetId="1" sqref="H1624" start="0" length="0">
      <dxf>
        <fill>
          <patternFill patternType="solid">
            <bgColor theme="0"/>
          </patternFill>
        </fill>
      </dxf>
    </rfmt>
    <rfmt sheetId="1" sqref="I1624" start="0" length="0">
      <dxf>
        <fill>
          <patternFill patternType="solid">
            <bgColor theme="0"/>
          </patternFill>
        </fill>
      </dxf>
    </rfmt>
    <rfmt sheetId="1" sqref="J1624" start="0" length="0">
      <dxf>
        <fill>
          <patternFill patternType="solid">
            <bgColor theme="0"/>
          </patternFill>
        </fill>
      </dxf>
    </rfmt>
    <rfmt sheetId="1" sqref="K1624" start="0" length="0">
      <dxf>
        <fill>
          <patternFill patternType="solid">
            <bgColor theme="0"/>
          </patternFill>
        </fill>
        <alignment horizontal="right" readingOrder="0"/>
      </dxf>
    </rfmt>
    <rfmt sheetId="1" sqref="L1624" start="0" length="0">
      <dxf>
        <fill>
          <patternFill patternType="solid">
            <bgColor theme="0"/>
          </patternFill>
        </fill>
      </dxf>
    </rfmt>
    <rfmt sheetId="1" sqref="M1624" start="0" length="0">
      <dxf>
        <fill>
          <patternFill patternType="solid">
            <bgColor theme="0"/>
          </patternFill>
        </fill>
      </dxf>
    </rfmt>
    <rfmt sheetId="1" sqref="N1624" start="0" length="0">
      <dxf>
        <fill>
          <patternFill patternType="solid">
            <bgColor theme="0"/>
          </patternFill>
        </fill>
      </dxf>
    </rfmt>
    <rfmt sheetId="1" sqref="O1624" start="0" length="0">
      <dxf>
        <fill>
          <patternFill patternType="solid">
            <bgColor theme="0"/>
          </patternFill>
        </fill>
      </dxf>
    </rfmt>
    <rfmt sheetId="1" sqref="P1624" start="0" length="0">
      <dxf>
        <fill>
          <patternFill patternType="solid">
            <bgColor theme="0"/>
          </patternFill>
        </fill>
      </dxf>
    </rfmt>
    <rfmt sheetId="1" sqref="Q1624" start="0" length="0">
      <dxf>
        <fill>
          <patternFill patternType="solid">
            <bgColor theme="0"/>
          </patternFill>
        </fill>
      </dxf>
    </rfmt>
    <rfmt sheetId="1" sqref="R1624" start="0" length="0">
      <dxf>
        <fill>
          <patternFill patternType="solid">
            <bgColor theme="0"/>
          </patternFill>
        </fill>
      </dxf>
    </rfmt>
    <rfmt sheetId="1" sqref="S1624" start="0" length="0">
      <dxf>
        <fill>
          <patternFill patternType="solid">
            <bgColor theme="0"/>
          </patternFill>
        </fill>
      </dxf>
    </rfmt>
  </rrc>
  <rrc rId="44390" sId="1" ref="A1624:XFD1627" action="insertRow"/>
  <rm rId="44391" sheetId="1" source="A1615:XFD1618" destination="A1624:XFD1627" sourceSheetId="1">
    <rfmt sheetId="1" xfDxf="1" sqref="A1624:XFD1624" start="0" length="0">
      <dxf>
        <font>
          <sz val="14"/>
          <name val="Times New Roman"/>
          <scheme val="none"/>
        </font>
      </dxf>
    </rfmt>
    <rfmt sheetId="1" xfDxf="1" sqref="A1625:XFD1625" start="0" length="0">
      <dxf>
        <font>
          <sz val="14"/>
          <name val="Times New Roman"/>
          <scheme val="none"/>
        </font>
      </dxf>
    </rfmt>
    <rfmt sheetId="1" xfDxf="1" sqref="A1626:XFD1626" start="0" length="0">
      <dxf>
        <font>
          <sz val="14"/>
          <name val="Times New Roman"/>
          <scheme val="none"/>
        </font>
      </dxf>
    </rfmt>
    <rfmt sheetId="1" xfDxf="1" sqref="A1627:XFD1627" start="0" length="0">
      <dxf>
        <font>
          <sz val="14"/>
          <name val="Times New Roman"/>
          <scheme val="none"/>
        </font>
      </dxf>
    </rfmt>
    <rfmt sheetId="1" sqref="A1624"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24"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24"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2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2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24" start="0" length="0">
      <dxf>
        <fill>
          <patternFill patternType="solid">
            <bgColor theme="0"/>
          </patternFill>
        </fill>
      </dxf>
    </rfmt>
    <rfmt sheetId="1" sqref="S1624" start="0" length="0">
      <dxf>
        <fill>
          <patternFill patternType="solid">
            <bgColor theme="0"/>
          </patternFill>
        </fill>
      </dxf>
    </rfmt>
    <rfmt sheetId="1" sqref="A1625"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25"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25"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2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2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25" start="0" length="0">
      <dxf>
        <fill>
          <patternFill patternType="solid">
            <bgColor theme="0"/>
          </patternFill>
        </fill>
      </dxf>
    </rfmt>
    <rfmt sheetId="1" sqref="S1625" start="0" length="0">
      <dxf>
        <fill>
          <patternFill patternType="solid">
            <bgColor theme="0"/>
          </patternFill>
        </fill>
      </dxf>
    </rfmt>
    <rfmt sheetId="1" sqref="A1626"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26"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26"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2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2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26" start="0" length="0">
      <dxf>
        <fill>
          <patternFill patternType="solid">
            <bgColor theme="0"/>
          </patternFill>
        </fill>
      </dxf>
    </rfmt>
    <rfmt sheetId="1" sqref="S1626" start="0" length="0">
      <dxf>
        <fill>
          <patternFill patternType="solid">
            <bgColor theme="0"/>
          </patternFill>
        </fill>
      </dxf>
    </rfmt>
    <rfmt sheetId="1" sqref="A1627"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27"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27" start="0" length="0">
      <dxf>
        <font>
          <b/>
          <sz val="14"/>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27" start="0" length="0">
      <dxf>
        <fill>
          <patternFill patternType="solid">
            <bgColor theme="0"/>
          </patternFill>
        </fill>
      </dxf>
    </rfmt>
    <rfmt sheetId="1" sqref="S1627" start="0" length="0">
      <dxf>
        <fill>
          <patternFill patternType="solid">
            <bgColor theme="0"/>
          </patternFill>
        </fill>
      </dxf>
    </rfmt>
  </rm>
  <rrc rId="44392" sId="1" ref="A1615:XFD1615" action="deleteRow">
    <undo index="0" exp="area" dr="Q1615:Q1622" r="Q1614" sId="1"/>
    <undo index="0" exp="area" dr="P1615:P1622" r="P1614" sId="1"/>
    <undo index="0" exp="area" dr="O1615:O1622" r="O1614" sId="1"/>
    <undo index="0" exp="area" dr="N1615:N1622" r="N1614" sId="1"/>
    <undo index="0" exp="area" dr="M1615:M1622" r="M1614" sId="1"/>
    <undo index="0" exp="area" dr="L1615:L1622" r="L1614" sId="1"/>
    <undo index="0" exp="area" dr="K1615:K1622" r="K1614" sId="1"/>
    <undo index="0" exp="area" dr="J1615:J1622" r="J1614" sId="1"/>
    <undo index="0" exp="area" dr="I1615:I1622" r="I1614" sId="1"/>
    <undo index="0" exp="area" dr="H1615:H1622" r="H1614" sId="1"/>
    <undo index="0" exp="area" dr="G1615:G1622" r="G1614" sId="1"/>
    <undo index="0" exp="area" dr="F1615:F1622" r="F1614" sId="1"/>
    <undo index="0" exp="area" dr="E1615:E1622" r="E1614" sId="1"/>
    <undo index="0" exp="area" dr="D1615:D1622" r="D1614" sId="1"/>
    <undo index="0" exp="area" dr="C1615:C1622" r="C1614" sId="1"/>
    <rfmt sheetId="1" xfDxf="1" sqref="A1615:XFD1615" start="0" length="0">
      <dxf>
        <font>
          <sz val="14"/>
          <name val="Times New Roman"/>
          <scheme val="none"/>
        </font>
      </dxf>
    </rfmt>
    <rfmt sheetId="1" sqref="A1615" start="0" length="0">
      <dxf>
        <fill>
          <patternFill patternType="solid">
            <bgColor theme="0"/>
          </patternFill>
        </fill>
        <alignment horizontal="center" readingOrder="0"/>
      </dxf>
    </rfmt>
    <rfmt sheetId="1" sqref="B1615" start="0" length="0">
      <dxf>
        <fill>
          <patternFill patternType="solid">
            <bgColor theme="0"/>
          </patternFill>
        </fill>
      </dxf>
    </rfmt>
    <rfmt sheetId="1" sqref="C1615" start="0" length="0">
      <dxf>
        <fill>
          <patternFill patternType="solid">
            <bgColor theme="0"/>
          </patternFill>
        </fill>
      </dxf>
    </rfmt>
    <rfmt sheetId="1" sqref="D1615" start="0" length="0">
      <dxf>
        <fill>
          <patternFill patternType="solid">
            <bgColor theme="0"/>
          </patternFill>
        </fill>
      </dxf>
    </rfmt>
    <rfmt sheetId="1" sqref="E1615" start="0" length="0">
      <dxf>
        <fill>
          <patternFill patternType="solid">
            <bgColor theme="0"/>
          </patternFill>
        </fill>
      </dxf>
    </rfmt>
    <rfmt sheetId="1" sqref="F1615" start="0" length="0">
      <dxf>
        <fill>
          <patternFill patternType="solid">
            <bgColor theme="0"/>
          </patternFill>
        </fill>
      </dxf>
    </rfmt>
    <rfmt sheetId="1" sqref="G1615" start="0" length="0">
      <dxf>
        <fill>
          <patternFill patternType="solid">
            <bgColor theme="0"/>
          </patternFill>
        </fill>
      </dxf>
    </rfmt>
    <rfmt sheetId="1" sqref="H1615" start="0" length="0">
      <dxf>
        <fill>
          <patternFill patternType="solid">
            <bgColor theme="0"/>
          </patternFill>
        </fill>
      </dxf>
    </rfmt>
    <rfmt sheetId="1" sqref="I1615" start="0" length="0">
      <dxf>
        <fill>
          <patternFill patternType="solid">
            <bgColor theme="0"/>
          </patternFill>
        </fill>
      </dxf>
    </rfmt>
    <rfmt sheetId="1" sqref="J1615" start="0" length="0">
      <dxf>
        <fill>
          <patternFill patternType="solid">
            <bgColor theme="0"/>
          </patternFill>
        </fill>
      </dxf>
    </rfmt>
    <rfmt sheetId="1" sqref="K1615" start="0" length="0">
      <dxf>
        <fill>
          <patternFill patternType="solid">
            <bgColor theme="0"/>
          </patternFill>
        </fill>
        <alignment horizontal="right" readingOrder="0"/>
      </dxf>
    </rfmt>
    <rfmt sheetId="1" sqref="L1615" start="0" length="0">
      <dxf>
        <fill>
          <patternFill patternType="solid">
            <bgColor theme="0"/>
          </patternFill>
        </fill>
      </dxf>
    </rfmt>
    <rfmt sheetId="1" sqref="M1615" start="0" length="0">
      <dxf>
        <fill>
          <patternFill patternType="solid">
            <bgColor theme="0"/>
          </patternFill>
        </fill>
      </dxf>
    </rfmt>
    <rfmt sheetId="1" sqref="N1615" start="0" length="0">
      <dxf>
        <fill>
          <patternFill patternType="solid">
            <bgColor theme="0"/>
          </patternFill>
        </fill>
      </dxf>
    </rfmt>
    <rfmt sheetId="1" sqref="O1615" start="0" length="0">
      <dxf>
        <fill>
          <patternFill patternType="solid">
            <bgColor theme="0"/>
          </patternFill>
        </fill>
      </dxf>
    </rfmt>
    <rfmt sheetId="1" sqref="P1615" start="0" length="0">
      <dxf>
        <fill>
          <patternFill patternType="solid">
            <bgColor theme="0"/>
          </patternFill>
        </fill>
      </dxf>
    </rfmt>
    <rfmt sheetId="1" sqref="Q1615" start="0" length="0">
      <dxf>
        <fill>
          <patternFill patternType="solid">
            <bgColor theme="0"/>
          </patternFill>
        </fill>
      </dxf>
    </rfmt>
    <rfmt sheetId="1" sqref="R1615" start="0" length="0">
      <dxf>
        <fill>
          <patternFill patternType="solid">
            <bgColor theme="0"/>
          </patternFill>
        </fill>
      </dxf>
    </rfmt>
    <rfmt sheetId="1" sqref="S1615" start="0" length="0">
      <dxf>
        <fill>
          <patternFill patternType="solid">
            <bgColor theme="0"/>
          </patternFill>
        </fill>
      </dxf>
    </rfmt>
  </rrc>
  <rrc rId="44393" sId="1" ref="A1615:XFD1615" action="deleteRow">
    <undo index="0" exp="area" dr="Q1615:Q1621" r="Q1614" sId="1"/>
    <undo index="0" exp="area" dr="P1615:P1621" r="P1614" sId="1"/>
    <undo index="0" exp="area" dr="O1615:O1621" r="O1614" sId="1"/>
    <undo index="0" exp="area" dr="N1615:N1621" r="N1614" sId="1"/>
    <undo index="0" exp="area" dr="M1615:M1621" r="M1614" sId="1"/>
    <undo index="0" exp="area" dr="L1615:L1621" r="L1614" sId="1"/>
    <undo index="0" exp="area" dr="K1615:K1621" r="K1614" sId="1"/>
    <undo index="0" exp="area" dr="J1615:J1621" r="J1614" sId="1"/>
    <undo index="0" exp="area" dr="I1615:I1621" r="I1614" sId="1"/>
    <undo index="0" exp="area" dr="H1615:H1621" r="H1614" sId="1"/>
    <undo index="0" exp="area" dr="G1615:G1621" r="G1614" sId="1"/>
    <undo index="0" exp="area" dr="F1615:F1621" r="F1614" sId="1"/>
    <undo index="0" exp="area" dr="E1615:E1621" r="E1614" sId="1"/>
    <undo index="0" exp="area" dr="D1615:D1621" r="D1614" sId="1"/>
    <undo index="0" exp="area" dr="C1615:C1621" r="C1614" sId="1"/>
    <rfmt sheetId="1" xfDxf="1" sqref="A1615:XFD1615" start="0" length="0">
      <dxf>
        <font>
          <sz val="14"/>
          <name val="Times New Roman"/>
          <scheme val="none"/>
        </font>
      </dxf>
    </rfmt>
    <rfmt sheetId="1" sqref="A1615" start="0" length="0">
      <dxf>
        <fill>
          <patternFill patternType="solid">
            <bgColor theme="0"/>
          </patternFill>
        </fill>
        <alignment horizontal="center" readingOrder="0"/>
      </dxf>
    </rfmt>
    <rfmt sheetId="1" sqref="B1615" start="0" length="0">
      <dxf>
        <fill>
          <patternFill patternType="solid">
            <bgColor theme="0"/>
          </patternFill>
        </fill>
      </dxf>
    </rfmt>
    <rfmt sheetId="1" sqref="C1615" start="0" length="0">
      <dxf>
        <fill>
          <patternFill patternType="solid">
            <bgColor theme="0"/>
          </patternFill>
        </fill>
      </dxf>
    </rfmt>
    <rfmt sheetId="1" sqref="D1615" start="0" length="0">
      <dxf>
        <fill>
          <patternFill patternType="solid">
            <bgColor theme="0"/>
          </patternFill>
        </fill>
      </dxf>
    </rfmt>
    <rfmt sheetId="1" sqref="E1615" start="0" length="0">
      <dxf>
        <fill>
          <patternFill patternType="solid">
            <bgColor theme="0"/>
          </patternFill>
        </fill>
      </dxf>
    </rfmt>
    <rfmt sheetId="1" sqref="F1615" start="0" length="0">
      <dxf>
        <fill>
          <patternFill patternType="solid">
            <bgColor theme="0"/>
          </patternFill>
        </fill>
      </dxf>
    </rfmt>
    <rfmt sheetId="1" sqref="G1615" start="0" length="0">
      <dxf>
        <fill>
          <patternFill patternType="solid">
            <bgColor theme="0"/>
          </patternFill>
        </fill>
      </dxf>
    </rfmt>
    <rfmt sheetId="1" sqref="H1615" start="0" length="0">
      <dxf>
        <fill>
          <patternFill patternType="solid">
            <bgColor theme="0"/>
          </patternFill>
        </fill>
      </dxf>
    </rfmt>
    <rfmt sheetId="1" sqref="I1615" start="0" length="0">
      <dxf>
        <fill>
          <patternFill patternType="solid">
            <bgColor theme="0"/>
          </patternFill>
        </fill>
      </dxf>
    </rfmt>
    <rfmt sheetId="1" sqref="J1615" start="0" length="0">
      <dxf>
        <fill>
          <patternFill patternType="solid">
            <bgColor theme="0"/>
          </patternFill>
        </fill>
      </dxf>
    </rfmt>
    <rfmt sheetId="1" sqref="K1615" start="0" length="0">
      <dxf>
        <fill>
          <patternFill patternType="solid">
            <bgColor theme="0"/>
          </patternFill>
        </fill>
        <alignment horizontal="right" readingOrder="0"/>
      </dxf>
    </rfmt>
    <rfmt sheetId="1" sqref="L1615" start="0" length="0">
      <dxf>
        <fill>
          <patternFill patternType="solid">
            <bgColor theme="0"/>
          </patternFill>
        </fill>
      </dxf>
    </rfmt>
    <rfmt sheetId="1" sqref="M1615" start="0" length="0">
      <dxf>
        <fill>
          <patternFill patternType="solid">
            <bgColor theme="0"/>
          </patternFill>
        </fill>
      </dxf>
    </rfmt>
    <rfmt sheetId="1" sqref="N1615" start="0" length="0">
      <dxf>
        <fill>
          <patternFill patternType="solid">
            <bgColor theme="0"/>
          </patternFill>
        </fill>
      </dxf>
    </rfmt>
    <rfmt sheetId="1" sqref="O1615" start="0" length="0">
      <dxf>
        <fill>
          <patternFill patternType="solid">
            <bgColor theme="0"/>
          </patternFill>
        </fill>
      </dxf>
    </rfmt>
    <rfmt sheetId="1" sqref="P1615" start="0" length="0">
      <dxf>
        <fill>
          <patternFill patternType="solid">
            <bgColor theme="0"/>
          </patternFill>
        </fill>
      </dxf>
    </rfmt>
    <rfmt sheetId="1" sqref="Q1615" start="0" length="0">
      <dxf>
        <fill>
          <patternFill patternType="solid">
            <bgColor theme="0"/>
          </patternFill>
        </fill>
      </dxf>
    </rfmt>
    <rfmt sheetId="1" sqref="R1615" start="0" length="0">
      <dxf>
        <fill>
          <patternFill patternType="solid">
            <bgColor theme="0"/>
          </patternFill>
        </fill>
      </dxf>
    </rfmt>
    <rfmt sheetId="1" sqref="S1615" start="0" length="0">
      <dxf>
        <fill>
          <patternFill patternType="solid">
            <bgColor theme="0"/>
          </patternFill>
        </fill>
      </dxf>
    </rfmt>
  </rrc>
  <rrc rId="44394" sId="1" ref="A1615:XFD1615" action="deleteRow">
    <undo index="0" exp="area" dr="Q1615:Q1620" r="Q1614" sId="1"/>
    <undo index="0" exp="area" dr="P1615:P1620" r="P1614" sId="1"/>
    <undo index="0" exp="area" dr="O1615:O1620" r="O1614" sId="1"/>
    <undo index="0" exp="area" dr="N1615:N1620" r="N1614" sId="1"/>
    <undo index="0" exp="area" dr="M1615:M1620" r="M1614" sId="1"/>
    <undo index="0" exp="area" dr="L1615:L1620" r="L1614" sId="1"/>
    <undo index="0" exp="area" dr="K1615:K1620" r="K1614" sId="1"/>
    <undo index="0" exp="area" dr="J1615:J1620" r="J1614" sId="1"/>
    <undo index="0" exp="area" dr="I1615:I1620" r="I1614" sId="1"/>
    <undo index="0" exp="area" dr="H1615:H1620" r="H1614" sId="1"/>
    <undo index="0" exp="area" dr="G1615:G1620" r="G1614" sId="1"/>
    <undo index="0" exp="area" dr="F1615:F1620" r="F1614" sId="1"/>
    <undo index="0" exp="area" dr="E1615:E1620" r="E1614" sId="1"/>
    <undo index="0" exp="area" dr="D1615:D1620" r="D1614" sId="1"/>
    <undo index="0" exp="area" dr="C1615:C1620" r="C1614" sId="1"/>
    <rfmt sheetId="1" xfDxf="1" sqref="A1615:XFD1615" start="0" length="0">
      <dxf>
        <font>
          <sz val="14"/>
          <name val="Times New Roman"/>
          <scheme val="none"/>
        </font>
      </dxf>
    </rfmt>
    <rfmt sheetId="1" sqref="A1615" start="0" length="0">
      <dxf>
        <fill>
          <patternFill patternType="solid">
            <bgColor theme="0"/>
          </patternFill>
        </fill>
        <alignment horizontal="center" readingOrder="0"/>
      </dxf>
    </rfmt>
    <rfmt sheetId="1" sqref="B1615" start="0" length="0">
      <dxf>
        <fill>
          <patternFill patternType="solid">
            <bgColor theme="0"/>
          </patternFill>
        </fill>
      </dxf>
    </rfmt>
    <rfmt sheetId="1" sqref="C1615" start="0" length="0">
      <dxf>
        <fill>
          <patternFill patternType="solid">
            <bgColor theme="0"/>
          </patternFill>
        </fill>
      </dxf>
    </rfmt>
    <rfmt sheetId="1" sqref="D1615" start="0" length="0">
      <dxf>
        <fill>
          <patternFill patternType="solid">
            <bgColor theme="0"/>
          </patternFill>
        </fill>
      </dxf>
    </rfmt>
    <rfmt sheetId="1" sqref="E1615" start="0" length="0">
      <dxf>
        <fill>
          <patternFill patternType="solid">
            <bgColor theme="0"/>
          </patternFill>
        </fill>
      </dxf>
    </rfmt>
    <rfmt sheetId="1" sqref="F1615" start="0" length="0">
      <dxf>
        <fill>
          <patternFill patternType="solid">
            <bgColor theme="0"/>
          </patternFill>
        </fill>
      </dxf>
    </rfmt>
    <rfmt sheetId="1" sqref="G1615" start="0" length="0">
      <dxf>
        <fill>
          <patternFill patternType="solid">
            <bgColor theme="0"/>
          </patternFill>
        </fill>
      </dxf>
    </rfmt>
    <rfmt sheetId="1" sqref="H1615" start="0" length="0">
      <dxf>
        <fill>
          <patternFill patternType="solid">
            <bgColor theme="0"/>
          </patternFill>
        </fill>
      </dxf>
    </rfmt>
    <rfmt sheetId="1" sqref="I1615" start="0" length="0">
      <dxf>
        <fill>
          <patternFill patternType="solid">
            <bgColor theme="0"/>
          </patternFill>
        </fill>
      </dxf>
    </rfmt>
    <rfmt sheetId="1" sqref="J1615" start="0" length="0">
      <dxf>
        <fill>
          <patternFill patternType="solid">
            <bgColor theme="0"/>
          </patternFill>
        </fill>
      </dxf>
    </rfmt>
    <rfmt sheetId="1" sqref="K1615" start="0" length="0">
      <dxf>
        <fill>
          <patternFill patternType="solid">
            <bgColor theme="0"/>
          </patternFill>
        </fill>
        <alignment horizontal="right" readingOrder="0"/>
      </dxf>
    </rfmt>
    <rfmt sheetId="1" sqref="L1615" start="0" length="0">
      <dxf>
        <fill>
          <patternFill patternType="solid">
            <bgColor theme="0"/>
          </patternFill>
        </fill>
      </dxf>
    </rfmt>
    <rfmt sheetId="1" sqref="M1615" start="0" length="0">
      <dxf>
        <fill>
          <patternFill patternType="solid">
            <bgColor theme="0"/>
          </patternFill>
        </fill>
      </dxf>
    </rfmt>
    <rfmt sheetId="1" sqref="N1615" start="0" length="0">
      <dxf>
        <fill>
          <patternFill patternType="solid">
            <bgColor theme="0"/>
          </patternFill>
        </fill>
      </dxf>
    </rfmt>
    <rfmt sheetId="1" sqref="O1615" start="0" length="0">
      <dxf>
        <fill>
          <patternFill patternType="solid">
            <bgColor theme="0"/>
          </patternFill>
        </fill>
      </dxf>
    </rfmt>
    <rfmt sheetId="1" sqref="P1615" start="0" length="0">
      <dxf>
        <fill>
          <patternFill patternType="solid">
            <bgColor theme="0"/>
          </patternFill>
        </fill>
      </dxf>
    </rfmt>
    <rfmt sheetId="1" sqref="Q1615" start="0" length="0">
      <dxf>
        <fill>
          <patternFill patternType="solid">
            <bgColor theme="0"/>
          </patternFill>
        </fill>
      </dxf>
    </rfmt>
    <rfmt sheetId="1" sqref="R1615" start="0" length="0">
      <dxf>
        <fill>
          <patternFill patternType="solid">
            <bgColor theme="0"/>
          </patternFill>
        </fill>
      </dxf>
    </rfmt>
    <rfmt sheetId="1" sqref="S1615" start="0" length="0">
      <dxf>
        <fill>
          <patternFill patternType="solid">
            <bgColor theme="0"/>
          </patternFill>
        </fill>
      </dxf>
    </rfmt>
  </rrc>
  <rrc rId="44395" sId="1" ref="A1615:XFD1615" action="deleteRow">
    <undo index="0" exp="area" dr="Q1615:Q1619" r="Q1614" sId="1"/>
    <undo index="0" exp="area" dr="P1615:P1619" r="P1614" sId="1"/>
    <undo index="0" exp="area" dr="O1615:O1619" r="O1614" sId="1"/>
    <undo index="0" exp="area" dr="N1615:N1619" r="N1614" sId="1"/>
    <undo index="0" exp="area" dr="M1615:M1619" r="M1614" sId="1"/>
    <undo index="0" exp="area" dr="L1615:L1619" r="L1614" sId="1"/>
    <undo index="0" exp="area" dr="K1615:K1619" r="K1614" sId="1"/>
    <undo index="0" exp="area" dr="J1615:J1619" r="J1614" sId="1"/>
    <undo index="0" exp="area" dr="I1615:I1619" r="I1614" sId="1"/>
    <undo index="0" exp="area" dr="H1615:H1619" r="H1614" sId="1"/>
    <undo index="0" exp="area" dr="G1615:G1619" r="G1614" sId="1"/>
    <undo index="0" exp="area" dr="F1615:F1619" r="F1614" sId="1"/>
    <undo index="0" exp="area" dr="E1615:E1619" r="E1614" sId="1"/>
    <undo index="0" exp="area" dr="D1615:D1619" r="D1614" sId="1"/>
    <undo index="0" exp="area" dr="C1615:C1619" r="C1614" sId="1"/>
    <rfmt sheetId="1" xfDxf="1" sqref="A1615:XFD1615" start="0" length="0">
      <dxf>
        <font>
          <sz val="14"/>
          <name val="Times New Roman"/>
          <scheme val="none"/>
        </font>
      </dxf>
    </rfmt>
    <rfmt sheetId="1" sqref="A1615" start="0" length="0">
      <dxf>
        <fill>
          <patternFill patternType="solid">
            <bgColor theme="0"/>
          </patternFill>
        </fill>
        <alignment horizontal="center" readingOrder="0"/>
      </dxf>
    </rfmt>
    <rfmt sheetId="1" sqref="B1615" start="0" length="0">
      <dxf>
        <fill>
          <patternFill patternType="solid">
            <bgColor theme="0"/>
          </patternFill>
        </fill>
      </dxf>
    </rfmt>
    <rfmt sheetId="1" sqref="C1615" start="0" length="0">
      <dxf>
        <fill>
          <patternFill patternType="solid">
            <bgColor theme="0"/>
          </patternFill>
        </fill>
      </dxf>
    </rfmt>
    <rfmt sheetId="1" sqref="D1615" start="0" length="0">
      <dxf>
        <fill>
          <patternFill patternType="solid">
            <bgColor theme="0"/>
          </patternFill>
        </fill>
      </dxf>
    </rfmt>
    <rfmt sheetId="1" sqref="E1615" start="0" length="0">
      <dxf>
        <fill>
          <patternFill patternType="solid">
            <bgColor theme="0"/>
          </patternFill>
        </fill>
      </dxf>
    </rfmt>
    <rfmt sheetId="1" sqref="F1615" start="0" length="0">
      <dxf>
        <fill>
          <patternFill patternType="solid">
            <bgColor theme="0"/>
          </patternFill>
        </fill>
      </dxf>
    </rfmt>
    <rfmt sheetId="1" sqref="G1615" start="0" length="0">
      <dxf>
        <fill>
          <patternFill patternType="solid">
            <bgColor theme="0"/>
          </patternFill>
        </fill>
      </dxf>
    </rfmt>
    <rfmt sheetId="1" sqref="H1615" start="0" length="0">
      <dxf>
        <fill>
          <patternFill patternType="solid">
            <bgColor theme="0"/>
          </patternFill>
        </fill>
      </dxf>
    </rfmt>
    <rfmt sheetId="1" sqref="I1615" start="0" length="0">
      <dxf>
        <fill>
          <patternFill patternType="solid">
            <bgColor theme="0"/>
          </patternFill>
        </fill>
      </dxf>
    </rfmt>
    <rfmt sheetId="1" sqref="J1615" start="0" length="0">
      <dxf>
        <fill>
          <patternFill patternType="solid">
            <bgColor theme="0"/>
          </patternFill>
        </fill>
      </dxf>
    </rfmt>
    <rfmt sheetId="1" sqref="K1615" start="0" length="0">
      <dxf>
        <fill>
          <patternFill patternType="solid">
            <bgColor theme="0"/>
          </patternFill>
        </fill>
        <alignment horizontal="right" readingOrder="0"/>
      </dxf>
    </rfmt>
    <rfmt sheetId="1" sqref="L1615" start="0" length="0">
      <dxf>
        <fill>
          <patternFill patternType="solid">
            <bgColor theme="0"/>
          </patternFill>
        </fill>
      </dxf>
    </rfmt>
    <rfmt sheetId="1" sqref="M1615" start="0" length="0">
      <dxf>
        <fill>
          <patternFill patternType="solid">
            <bgColor theme="0"/>
          </patternFill>
        </fill>
      </dxf>
    </rfmt>
    <rfmt sheetId="1" sqref="N1615" start="0" length="0">
      <dxf>
        <fill>
          <patternFill patternType="solid">
            <bgColor theme="0"/>
          </patternFill>
        </fill>
      </dxf>
    </rfmt>
    <rfmt sheetId="1" sqref="O1615" start="0" length="0">
      <dxf>
        <fill>
          <patternFill patternType="solid">
            <bgColor theme="0"/>
          </patternFill>
        </fill>
      </dxf>
    </rfmt>
    <rfmt sheetId="1" sqref="P1615" start="0" length="0">
      <dxf>
        <fill>
          <patternFill patternType="solid">
            <bgColor theme="0"/>
          </patternFill>
        </fill>
      </dxf>
    </rfmt>
    <rfmt sheetId="1" sqref="Q1615" start="0" length="0">
      <dxf>
        <fill>
          <patternFill patternType="solid">
            <bgColor theme="0"/>
          </patternFill>
        </fill>
      </dxf>
    </rfmt>
    <rfmt sheetId="1" sqref="R1615" start="0" length="0">
      <dxf>
        <fill>
          <patternFill patternType="solid">
            <bgColor theme="0"/>
          </patternFill>
        </fill>
      </dxf>
    </rfmt>
    <rfmt sheetId="1" sqref="S1615" start="0" length="0">
      <dxf>
        <fill>
          <patternFill patternType="solid">
            <bgColor theme="0"/>
          </patternFill>
        </fill>
      </dxf>
    </rfmt>
  </rrc>
  <rcc rId="44396" sId="1" numFmtId="4">
    <oc r="A1615">
      <v>5</v>
    </oc>
    <nc r="A1615">
      <v>1</v>
    </nc>
  </rcc>
  <rcc rId="44397" sId="1" numFmtId="4">
    <oc r="A1616">
      <v>6</v>
    </oc>
    <nc r="A1616">
      <v>2</v>
    </nc>
  </rcc>
  <rcc rId="44398" sId="1" numFmtId="4">
    <oc r="A1617">
      <v>7</v>
    </oc>
    <nc r="A1617">
      <v>3</v>
    </nc>
  </rcc>
  <rcc rId="44399" sId="1" numFmtId="4">
    <oc r="A1618">
      <v>8</v>
    </oc>
    <nc r="A1618">
      <v>4</v>
    </nc>
  </rcc>
  <rcc rId="44400" sId="1" numFmtId="4">
    <oc r="D1616">
      <v>361641</v>
    </oc>
    <nc r="D1616">
      <v>372510.76</v>
    </nc>
  </rcc>
  <rcc rId="44401" sId="1" numFmtId="4">
    <oc r="D1617">
      <v>246615</v>
    </oc>
    <nc r="D1617">
      <v>172110.23</v>
    </nc>
  </rcc>
  <rcc rId="44402" sId="1" numFmtId="4">
    <oc r="D1615">
      <v>346567</v>
    </oc>
    <nc r="D1615">
      <v>281686.34000000003</v>
    </nc>
  </rcc>
  <rcc rId="44403" sId="1" numFmtId="4">
    <oc r="D1618">
      <v>200955</v>
    </oc>
    <nc r="D1618">
      <v>233970.53</v>
    </nc>
  </rcc>
  <rcc rId="44404" sId="1">
    <oc r="C1614">
      <f>SUM(C1615:C1618)</f>
    </oc>
    <nc r="C1614">
      <f>SUM(C1615:C1618)</f>
    </nc>
  </rcc>
  <rfmt sheetId="1" sqref="A1614:Q1618">
    <dxf>
      <fill>
        <patternFill>
          <bgColor rgb="FF92D050"/>
        </patternFill>
      </fill>
    </dxf>
  </rfmt>
  <rcv guid="{52C56C69-E76E-46A4-93DC-3FEF3C34E98B}" action="delete"/>
  <rdn rId="0" localSheetId="1" customView="1" name="Z_52C56C69_E76E_46A4_93DC_3FEF3C34E98B_.wvu.PrintArea" hidden="1" oldHidden="1">
    <formula>'Лист 1'!$A$1:$R$2026</formula>
    <oldFormula>'Лист 1'!$A$1:$R$2026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1'!$A$14:$S$2025</formula>
    <oldFormula>'Лист 1'!$A$14:$S$2025</oldFormula>
  </rdn>
  <rcv guid="{52C56C69-E76E-46A4-93DC-3FEF3C34E98B}" action="add"/>
</revisions>
</file>

<file path=xl/revisions/revisionLog111.xml><?xml version="1.0" encoding="utf-8"?>
<revisions xmlns="http://schemas.openxmlformats.org/spreadsheetml/2006/main" xmlns:r="http://schemas.openxmlformats.org/officeDocument/2006/relationships">
  <rcc rId="44055" sId="1" numFmtId="4">
    <oc r="H638">
      <v>2922891.24</v>
    </oc>
    <nc r="H638">
      <v>4206107.0199999996</v>
    </nc>
  </rcc>
  <rrc rId="44056" sId="1" ref="A665:XFD665" action="insertRow"/>
  <rm rId="44057" sheetId="1" source="A640:XFD640" destination="A665:XFD665" sourceSheetId="1">
    <rfmt sheetId="1" xfDxf="1" sqref="A665:XFD665" start="0" length="0">
      <dxf>
        <font>
          <sz val="14"/>
          <name val="Times New Roman"/>
          <scheme val="none"/>
        </font>
      </dxf>
    </rfmt>
    <rfmt sheetId="1" sqref="A665"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665"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665"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66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665"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66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66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66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66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66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66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66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66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66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665"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665"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66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665" start="0" length="0">
      <dxf>
        <fill>
          <patternFill patternType="solid">
            <bgColor theme="0"/>
          </patternFill>
        </fill>
      </dxf>
    </rfmt>
    <rfmt sheetId="1" sqref="S665" start="0" length="0">
      <dxf>
        <fill>
          <patternFill patternType="solid">
            <bgColor theme="0"/>
          </patternFill>
        </fill>
      </dxf>
    </rfmt>
  </rm>
  <rrc rId="44058" sId="1" ref="A640:XFD640" action="deleteRow">
    <rfmt sheetId="1" xfDxf="1" sqref="A640:XFD640" start="0" length="0">
      <dxf>
        <font>
          <sz val="14"/>
          <name val="Times New Roman"/>
          <scheme val="none"/>
        </font>
      </dxf>
    </rfmt>
    <rfmt sheetId="1" sqref="A640" start="0" length="0">
      <dxf>
        <fill>
          <patternFill patternType="solid">
            <bgColor theme="0"/>
          </patternFill>
        </fill>
        <alignment horizontal="center" readingOrder="0"/>
      </dxf>
    </rfmt>
    <rfmt sheetId="1" sqref="B640" start="0" length="0">
      <dxf>
        <fill>
          <patternFill patternType="solid">
            <bgColor theme="0"/>
          </patternFill>
        </fill>
      </dxf>
    </rfmt>
    <rfmt sheetId="1" sqref="C640" start="0" length="0">
      <dxf>
        <fill>
          <patternFill patternType="solid">
            <bgColor theme="0"/>
          </patternFill>
        </fill>
      </dxf>
    </rfmt>
    <rfmt sheetId="1" sqref="D640" start="0" length="0">
      <dxf>
        <fill>
          <patternFill patternType="solid">
            <bgColor theme="0"/>
          </patternFill>
        </fill>
      </dxf>
    </rfmt>
    <rfmt sheetId="1" sqref="E640" start="0" length="0">
      <dxf>
        <fill>
          <patternFill patternType="solid">
            <bgColor theme="0"/>
          </patternFill>
        </fill>
      </dxf>
    </rfmt>
    <rfmt sheetId="1" sqref="F640" start="0" length="0">
      <dxf>
        <fill>
          <patternFill patternType="solid">
            <bgColor theme="0"/>
          </patternFill>
        </fill>
      </dxf>
    </rfmt>
    <rfmt sheetId="1" sqref="G640" start="0" length="0">
      <dxf>
        <fill>
          <patternFill patternType="solid">
            <bgColor theme="0"/>
          </patternFill>
        </fill>
      </dxf>
    </rfmt>
    <rfmt sheetId="1" sqref="H640" start="0" length="0">
      <dxf>
        <fill>
          <patternFill patternType="solid">
            <bgColor theme="0"/>
          </patternFill>
        </fill>
      </dxf>
    </rfmt>
    <rfmt sheetId="1" sqref="I640" start="0" length="0">
      <dxf>
        <fill>
          <patternFill patternType="solid">
            <bgColor theme="0"/>
          </patternFill>
        </fill>
      </dxf>
    </rfmt>
    <rfmt sheetId="1" sqref="J640" start="0" length="0">
      <dxf>
        <fill>
          <patternFill patternType="solid">
            <bgColor theme="0"/>
          </patternFill>
        </fill>
      </dxf>
    </rfmt>
    <rfmt sheetId="1" sqref="K640" start="0" length="0">
      <dxf>
        <fill>
          <patternFill patternType="solid">
            <bgColor theme="0"/>
          </patternFill>
        </fill>
        <alignment horizontal="right" readingOrder="0"/>
      </dxf>
    </rfmt>
    <rfmt sheetId="1" sqref="L640" start="0" length="0">
      <dxf>
        <fill>
          <patternFill patternType="solid">
            <bgColor theme="0"/>
          </patternFill>
        </fill>
      </dxf>
    </rfmt>
    <rfmt sheetId="1" sqref="M640" start="0" length="0">
      <dxf>
        <fill>
          <patternFill patternType="solid">
            <bgColor theme="0"/>
          </patternFill>
        </fill>
      </dxf>
    </rfmt>
    <rfmt sheetId="1" sqref="N640" start="0" length="0">
      <dxf>
        <fill>
          <patternFill patternType="solid">
            <bgColor theme="0"/>
          </patternFill>
        </fill>
      </dxf>
    </rfmt>
    <rfmt sheetId="1" sqref="O640" start="0" length="0">
      <dxf>
        <fill>
          <patternFill patternType="solid">
            <bgColor theme="0"/>
          </patternFill>
        </fill>
      </dxf>
    </rfmt>
    <rfmt sheetId="1" sqref="P640" start="0" length="0">
      <dxf>
        <fill>
          <patternFill patternType="solid">
            <bgColor theme="0"/>
          </patternFill>
        </fill>
      </dxf>
    </rfmt>
    <rfmt sheetId="1" sqref="Q640" start="0" length="0">
      <dxf>
        <fill>
          <patternFill patternType="solid">
            <bgColor theme="0"/>
          </patternFill>
        </fill>
      </dxf>
    </rfmt>
    <rfmt sheetId="1" sqref="R640" start="0" length="0">
      <dxf>
        <fill>
          <patternFill patternType="solid">
            <bgColor theme="0"/>
          </patternFill>
        </fill>
      </dxf>
    </rfmt>
    <rfmt sheetId="1" sqref="S640" start="0" length="0">
      <dxf>
        <fill>
          <patternFill patternType="solid">
            <bgColor theme="0"/>
          </patternFill>
        </fill>
      </dxf>
    </rfmt>
  </rrc>
  <rcc rId="44059" sId="1" odxf="1" dxf="1" numFmtId="4">
    <oc r="A640">
      <v>8</v>
    </oc>
    <nc r="A640">
      <v>7</v>
    </nc>
    <odxf>
      <font>
        <sz val="14"/>
        <name val="Times New Roman"/>
        <scheme val="none"/>
      </font>
      <numFmt numFmtId="0" formatCode="General"/>
      <fill>
        <patternFill>
          <bgColor theme="2" tint="-0.249977111117893"/>
        </patternFill>
      </fill>
      <alignment wrapText="1" readingOrder="0"/>
    </odxf>
    <ndxf>
      <font>
        <sz val="14"/>
        <color theme="1"/>
        <name val="Times New Roman"/>
        <scheme val="none"/>
      </font>
      <numFmt numFmtId="3" formatCode="#,##0"/>
      <fill>
        <patternFill>
          <bgColor rgb="FF92D050"/>
        </patternFill>
      </fill>
      <alignment wrapText="0" readingOrder="0"/>
    </ndxf>
  </rcc>
  <rfmt sheetId="1" sqref="A634:A640">
    <dxf>
      <fill>
        <patternFill>
          <bgColor rgb="FF92D050"/>
        </patternFill>
      </fill>
    </dxf>
  </rfmt>
  <rcc rId="44060" sId="1" numFmtId="4">
    <oc r="D640">
      <v>537439.06000000006</v>
    </oc>
    <nc r="D640">
      <v>1588656.04</v>
    </nc>
  </rcc>
  <rcc rId="44061" sId="1">
    <oc r="C633">
      <f>SUM(C634:C640)</f>
    </oc>
    <nc r="C633">
      <f>SUM(C634:C640)</f>
    </nc>
  </rcc>
  <rcc rId="44062" sId="1">
    <oc r="D633">
      <f>SUM(D634:D640)</f>
    </oc>
    <nc r="D633">
      <f>SUM(D634:D640)</f>
    </nc>
  </rcc>
  <rcc rId="44063" sId="1" odxf="1" dxf="1">
    <oc r="E633">
      <f>SUM(E634:E640)</f>
    </oc>
    <nc r="E633">
      <f>SUM(E634:E640)</f>
    </nc>
    <odxf>
      <numFmt numFmtId="3" formatCode="#,##0"/>
      <alignment horizontal="center" readingOrder="0"/>
    </odxf>
    <ndxf>
      <numFmt numFmtId="4" formatCode="#,##0.00"/>
      <alignment horizontal="right" readingOrder="0"/>
    </ndxf>
  </rcc>
  <rcc rId="44064" sId="1">
    <oc r="F633">
      <f>SUM(F634:F640)</f>
    </oc>
    <nc r="F633">
      <f>SUM(F634:F640)</f>
    </nc>
  </rcc>
  <rcc rId="44065" sId="1">
    <oc r="G633">
      <f>SUM(G634:G640)</f>
    </oc>
    <nc r="G633">
      <f>SUM(G634:G640)</f>
    </nc>
  </rcc>
  <rcc rId="44066" sId="1">
    <oc r="H633">
      <f>SUM(H634:H640)</f>
    </oc>
    <nc r="H633">
      <f>SUM(H634:H640)</f>
    </nc>
  </rcc>
  <rcc rId="44067" sId="1">
    <oc r="I633">
      <f>SUM(I634:I640)</f>
    </oc>
    <nc r="I633">
      <f>SUM(I634:I640)</f>
    </nc>
  </rcc>
  <rcc rId="44068" sId="1">
    <oc r="J633">
      <f>SUM(J634:J640)</f>
    </oc>
    <nc r="J633">
      <f>SUM(J634:J640)</f>
    </nc>
  </rcc>
  <rcc rId="44069" sId="1">
    <oc r="K633">
      <f>SUM(K634:K640)</f>
    </oc>
    <nc r="K633">
      <f>SUM(K634:K640)</f>
    </nc>
  </rcc>
  <rcc rId="44070" sId="1">
    <oc r="L633">
      <f>SUM(L634:L640)</f>
    </oc>
    <nc r="L633">
      <f>SUM(L634:L640)</f>
    </nc>
  </rcc>
  <rcc rId="44071" sId="1">
    <oc r="M633">
      <f>SUM(M634:M640)</f>
    </oc>
    <nc r="M633">
      <f>SUM(M634:M640)</f>
    </nc>
  </rcc>
  <rcc rId="44072" sId="1">
    <oc r="N633">
      <f>SUM(N634:N640)</f>
    </oc>
    <nc r="N633">
      <f>SUM(N634:N640)</f>
    </nc>
  </rcc>
  <rcc rId="44073" sId="1">
    <oc r="O633">
      <f>SUM(O634:O640)</f>
    </oc>
    <nc r="O633">
      <f>SUM(O634:O640)</f>
    </nc>
  </rcc>
  <rcc rId="44074" sId="1">
    <oc r="P633">
      <f>SUM(P634:P640)</f>
    </oc>
    <nc r="P633">
      <f>SUM(P634:P640)</f>
    </nc>
  </rcc>
  <rcc rId="44075" sId="1" odxf="1" dxf="1">
    <oc r="Q633">
      <f>SUM(Q634:Q640)</f>
    </oc>
    <nc r="Q633">
      <f>SUM(Q634:Q640)</f>
    </nc>
    <odxf>
      <border outline="0">
        <right style="thin">
          <color indexed="64"/>
        </right>
      </border>
    </odxf>
    <ndxf>
      <border outline="0">
        <right/>
      </border>
    </ndxf>
  </rcc>
  <rfmt sheetId="1" sqref="Q633" start="0" length="0">
    <dxf>
      <border>
        <right style="thin">
          <color indexed="64"/>
        </right>
      </border>
    </dxf>
  </rfmt>
  <rfmt sheetId="1" sqref="C633:Q633">
    <dxf>
      <border>
        <left style="thin">
          <color indexed="64"/>
        </left>
        <right style="thin">
          <color indexed="64"/>
        </right>
        <top style="thin">
          <color indexed="64"/>
        </top>
        <bottom style="thin">
          <color indexed="64"/>
        </bottom>
        <vertical style="thin">
          <color indexed="64"/>
        </vertical>
        <horizontal style="thin">
          <color indexed="64"/>
        </horizontal>
      </border>
    </dxf>
  </rfmt>
  <rcc rId="44076" sId="1" numFmtId="4">
    <oc r="H732">
      <v>2059764.36</v>
    </oc>
    <nc r="H732">
      <v>2301036.91</v>
    </nc>
  </rcc>
  <rcc rId="44077" sId="1" numFmtId="4">
    <oc r="H733">
      <v>2070219.14</v>
    </oc>
    <nc r="H733">
      <v>2066425.43</v>
    </nc>
  </rcc>
  <rrc rId="44078" sId="1" ref="A796:XFD797" action="insertRow"/>
  <rm rId="44079" sheetId="1" source="A734:XFD735" destination="A796:XFD797" sourceSheetId="1">
    <rfmt sheetId="1" xfDxf="1" sqref="A796:XFD796" start="0" length="0">
      <dxf>
        <fill>
          <patternFill patternType="solid">
            <bgColor theme="0"/>
          </patternFill>
        </fill>
      </dxf>
    </rfmt>
    <rfmt sheetId="1" xfDxf="1" sqref="A797:XFD797" start="0" length="0">
      <dxf>
        <fill>
          <patternFill patternType="solid">
            <bgColor theme="0"/>
          </patternFill>
        </fill>
      </dxf>
    </rfmt>
    <rfmt sheetId="1" sqref="A796"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796" start="0" length="0">
      <dxf>
        <fill>
          <patternFill patternType="none">
            <bgColor indexed="65"/>
          </patternFill>
        </fill>
      </dxf>
    </rfmt>
    <rfmt sheetId="1" sqref="C79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796"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79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79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A797"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797" start="0" length="0">
      <dxf>
        <fill>
          <patternFill patternType="none">
            <bgColor indexed="65"/>
          </patternFill>
        </fill>
      </dxf>
    </rfmt>
    <rfmt sheetId="1" sqref="C797"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797"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797"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79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080" sId="1" ref="A734:XFD734" action="deleteRow">
    <rfmt sheetId="1" xfDxf="1" sqref="A734:XFD734" start="0" length="0">
      <dxf>
        <font>
          <sz val="14"/>
          <name val="Times New Roman"/>
          <scheme val="none"/>
        </font>
      </dxf>
    </rfmt>
    <rfmt sheetId="1" sqref="A734" start="0" length="0">
      <dxf>
        <fill>
          <patternFill patternType="solid">
            <bgColor theme="0"/>
          </patternFill>
        </fill>
        <alignment horizontal="center" readingOrder="0"/>
      </dxf>
    </rfmt>
    <rfmt sheetId="1" sqref="B734" start="0" length="0">
      <dxf>
        <fill>
          <patternFill patternType="solid">
            <bgColor theme="0"/>
          </patternFill>
        </fill>
      </dxf>
    </rfmt>
    <rfmt sheetId="1" sqref="C734" start="0" length="0">
      <dxf>
        <fill>
          <patternFill patternType="solid">
            <bgColor theme="0"/>
          </patternFill>
        </fill>
      </dxf>
    </rfmt>
    <rfmt sheetId="1" sqref="D734" start="0" length="0">
      <dxf>
        <fill>
          <patternFill patternType="solid">
            <bgColor theme="0"/>
          </patternFill>
        </fill>
      </dxf>
    </rfmt>
    <rfmt sheetId="1" sqref="E734" start="0" length="0">
      <dxf>
        <fill>
          <patternFill patternType="solid">
            <bgColor theme="0"/>
          </patternFill>
        </fill>
      </dxf>
    </rfmt>
    <rfmt sheetId="1" sqref="F734" start="0" length="0">
      <dxf>
        <fill>
          <patternFill patternType="solid">
            <bgColor theme="0"/>
          </patternFill>
        </fill>
      </dxf>
    </rfmt>
    <rfmt sheetId="1" sqref="G734" start="0" length="0">
      <dxf>
        <fill>
          <patternFill patternType="solid">
            <bgColor theme="0"/>
          </patternFill>
        </fill>
      </dxf>
    </rfmt>
    <rfmt sheetId="1" sqref="H734" start="0" length="0">
      <dxf>
        <fill>
          <patternFill patternType="solid">
            <bgColor theme="0"/>
          </patternFill>
        </fill>
      </dxf>
    </rfmt>
    <rfmt sheetId="1" sqref="I734" start="0" length="0">
      <dxf>
        <fill>
          <patternFill patternType="solid">
            <bgColor theme="0"/>
          </patternFill>
        </fill>
      </dxf>
    </rfmt>
    <rfmt sheetId="1" sqref="J734" start="0" length="0">
      <dxf>
        <fill>
          <patternFill patternType="solid">
            <bgColor theme="0"/>
          </patternFill>
        </fill>
      </dxf>
    </rfmt>
    <rfmt sheetId="1" sqref="K734" start="0" length="0">
      <dxf>
        <fill>
          <patternFill patternType="solid">
            <bgColor theme="0"/>
          </patternFill>
        </fill>
        <alignment horizontal="right" readingOrder="0"/>
      </dxf>
    </rfmt>
    <rfmt sheetId="1" sqref="L734" start="0" length="0">
      <dxf>
        <fill>
          <patternFill patternType="solid">
            <bgColor theme="0"/>
          </patternFill>
        </fill>
      </dxf>
    </rfmt>
    <rfmt sheetId="1" sqref="M734" start="0" length="0">
      <dxf>
        <fill>
          <patternFill patternType="solid">
            <bgColor theme="0"/>
          </patternFill>
        </fill>
      </dxf>
    </rfmt>
    <rfmt sheetId="1" sqref="N734" start="0" length="0">
      <dxf>
        <fill>
          <patternFill patternType="solid">
            <bgColor theme="0"/>
          </patternFill>
        </fill>
      </dxf>
    </rfmt>
    <rfmt sheetId="1" sqref="O734" start="0" length="0">
      <dxf>
        <fill>
          <patternFill patternType="solid">
            <bgColor theme="0"/>
          </patternFill>
        </fill>
      </dxf>
    </rfmt>
    <rfmt sheetId="1" sqref="P734" start="0" length="0">
      <dxf>
        <fill>
          <patternFill patternType="solid">
            <bgColor theme="0"/>
          </patternFill>
        </fill>
      </dxf>
    </rfmt>
    <rfmt sheetId="1" sqref="Q734" start="0" length="0">
      <dxf>
        <fill>
          <patternFill patternType="solid">
            <bgColor theme="0"/>
          </patternFill>
        </fill>
      </dxf>
    </rfmt>
    <rfmt sheetId="1" sqref="R734" start="0" length="0">
      <dxf>
        <fill>
          <patternFill patternType="solid">
            <bgColor theme="0"/>
          </patternFill>
        </fill>
      </dxf>
    </rfmt>
    <rfmt sheetId="1" sqref="S734" start="0" length="0">
      <dxf>
        <fill>
          <patternFill patternType="solid">
            <bgColor theme="0"/>
          </patternFill>
        </fill>
      </dxf>
    </rfmt>
  </rrc>
  <rrc rId="44081" sId="1" ref="A734:XFD734" action="deleteRow">
    <rfmt sheetId="1" xfDxf="1" sqref="A734:XFD734" start="0" length="0">
      <dxf>
        <font>
          <sz val="14"/>
          <name val="Times New Roman"/>
          <scheme val="none"/>
        </font>
      </dxf>
    </rfmt>
    <rfmt sheetId="1" sqref="A734" start="0" length="0">
      <dxf>
        <fill>
          <patternFill patternType="solid">
            <bgColor theme="0"/>
          </patternFill>
        </fill>
        <alignment horizontal="center" readingOrder="0"/>
      </dxf>
    </rfmt>
    <rfmt sheetId="1" sqref="B734" start="0" length="0">
      <dxf>
        <fill>
          <patternFill patternType="solid">
            <bgColor theme="0"/>
          </patternFill>
        </fill>
      </dxf>
    </rfmt>
    <rfmt sheetId="1" sqref="C734" start="0" length="0">
      <dxf>
        <fill>
          <patternFill patternType="solid">
            <bgColor theme="0"/>
          </patternFill>
        </fill>
      </dxf>
    </rfmt>
    <rfmt sheetId="1" sqref="D734" start="0" length="0">
      <dxf>
        <fill>
          <patternFill patternType="solid">
            <bgColor theme="0"/>
          </patternFill>
        </fill>
      </dxf>
    </rfmt>
    <rfmt sheetId="1" sqref="E734" start="0" length="0">
      <dxf>
        <fill>
          <patternFill patternType="solid">
            <bgColor theme="0"/>
          </patternFill>
        </fill>
      </dxf>
    </rfmt>
    <rfmt sheetId="1" sqref="F734" start="0" length="0">
      <dxf>
        <fill>
          <patternFill patternType="solid">
            <bgColor theme="0"/>
          </patternFill>
        </fill>
      </dxf>
    </rfmt>
    <rfmt sheetId="1" sqref="G734" start="0" length="0">
      <dxf>
        <fill>
          <patternFill patternType="solid">
            <bgColor theme="0"/>
          </patternFill>
        </fill>
      </dxf>
    </rfmt>
    <rfmt sheetId="1" sqref="H734" start="0" length="0">
      <dxf>
        <fill>
          <patternFill patternType="solid">
            <bgColor theme="0"/>
          </patternFill>
        </fill>
      </dxf>
    </rfmt>
    <rfmt sheetId="1" sqref="I734" start="0" length="0">
      <dxf>
        <fill>
          <patternFill patternType="solid">
            <bgColor theme="0"/>
          </patternFill>
        </fill>
      </dxf>
    </rfmt>
    <rfmt sheetId="1" sqref="J734" start="0" length="0">
      <dxf>
        <fill>
          <patternFill patternType="solid">
            <bgColor theme="0"/>
          </patternFill>
        </fill>
      </dxf>
    </rfmt>
    <rfmt sheetId="1" sqref="K734" start="0" length="0">
      <dxf>
        <fill>
          <patternFill patternType="solid">
            <bgColor theme="0"/>
          </patternFill>
        </fill>
        <alignment horizontal="right" readingOrder="0"/>
      </dxf>
    </rfmt>
    <rfmt sheetId="1" sqref="L734" start="0" length="0">
      <dxf>
        <fill>
          <patternFill patternType="solid">
            <bgColor theme="0"/>
          </patternFill>
        </fill>
      </dxf>
    </rfmt>
    <rfmt sheetId="1" sqref="M734" start="0" length="0">
      <dxf>
        <fill>
          <patternFill patternType="solid">
            <bgColor theme="0"/>
          </patternFill>
        </fill>
      </dxf>
    </rfmt>
    <rfmt sheetId="1" sqref="N734" start="0" length="0">
      <dxf>
        <fill>
          <patternFill patternType="solid">
            <bgColor theme="0"/>
          </patternFill>
        </fill>
      </dxf>
    </rfmt>
    <rfmt sheetId="1" sqref="O734" start="0" length="0">
      <dxf>
        <fill>
          <patternFill patternType="solid">
            <bgColor theme="0"/>
          </patternFill>
        </fill>
      </dxf>
    </rfmt>
    <rfmt sheetId="1" sqref="P734" start="0" length="0">
      <dxf>
        <fill>
          <patternFill patternType="solid">
            <bgColor theme="0"/>
          </patternFill>
        </fill>
      </dxf>
    </rfmt>
    <rfmt sheetId="1" sqref="Q734" start="0" length="0">
      <dxf>
        <fill>
          <patternFill patternType="solid">
            <bgColor theme="0"/>
          </patternFill>
        </fill>
      </dxf>
    </rfmt>
    <rfmt sheetId="1" sqref="R734" start="0" length="0">
      <dxf>
        <fill>
          <patternFill patternType="solid">
            <bgColor theme="0"/>
          </patternFill>
        </fill>
      </dxf>
    </rfmt>
    <rfmt sheetId="1" sqref="S734" start="0" length="0">
      <dxf>
        <fill>
          <patternFill patternType="solid">
            <bgColor theme="0"/>
          </patternFill>
        </fill>
      </dxf>
    </rfmt>
  </rrc>
  <rrc rId="44082" sId="1" ref="A794:XFD795" action="insertRow"/>
  <rm rId="44083" sheetId="1" source="A809:XFD810" destination="A794:XFD795" sourceSheetId="1">
    <undo index="0" exp="area" dr="Q809:Q836" r="Q793" sId="1"/>
    <undo index="0" exp="area" dr="P809:P836" r="P793" sId="1"/>
    <undo index="0" exp="area" dr="O809:O836" r="O793" sId="1"/>
    <undo index="0" exp="area" dr="N809:N836" r="N793" sId="1"/>
    <undo index="0" exp="area" dr="M809:M836" r="M793" sId="1"/>
    <undo index="0" exp="area" dr="L809:L836" r="L793" sId="1"/>
    <undo index="0" exp="area" dr="K809:K836" r="K793" sId="1"/>
    <undo index="0" exp="area" dr="J809:J836" r="J793" sId="1"/>
    <undo index="0" exp="area" dr="I809:I836" r="I793" sId="1"/>
    <undo index="0" exp="area" dr="H809:H836" r="H793" sId="1"/>
    <undo index="0" exp="area" dr="G809:G836" r="G793" sId="1"/>
    <undo index="0" exp="area" dr="F809:F836" r="F793" sId="1"/>
    <undo index="0" exp="area" dr="E809:E836" r="E793" sId="1"/>
    <undo index="0" exp="area" dr="D809:D836" r="D793" sId="1"/>
    <undo index="0" exp="area" dr="C809:C836" r="C793" sId="1"/>
    <rfmt sheetId="1" xfDxf="1" sqref="A794:XFD794" start="0" length="0">
      <dxf>
        <fill>
          <patternFill patternType="solid">
            <bgColor theme="0"/>
          </patternFill>
        </fill>
      </dxf>
    </rfmt>
    <rfmt sheetId="1" xfDxf="1" sqref="A795:XFD795" start="0" length="0">
      <dxf>
        <fill>
          <patternFill patternType="solid">
            <bgColor theme="0"/>
          </patternFill>
        </fill>
      </dxf>
    </rfmt>
    <rfmt sheetId="1" sqref="A794"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794" start="0" length="0">
      <dxf>
        <fill>
          <patternFill patternType="none">
            <bgColor indexed="65"/>
          </patternFill>
        </fill>
      </dxf>
    </rfmt>
    <rfmt sheetId="1" sqref="C794"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794"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794"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79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A795"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795" start="0" length="0">
      <dxf>
        <fill>
          <patternFill patternType="none">
            <bgColor indexed="65"/>
          </patternFill>
        </fill>
      </dxf>
    </rfmt>
    <rfmt sheetId="1" sqref="C795"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795"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795"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79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084" sId="1" ref="A809:XFD809" action="deleteRow">
    <rfmt sheetId="1" xfDxf="1" sqref="A809:XFD809" start="0" length="0">
      <dxf>
        <font>
          <sz val="14"/>
          <name val="Times New Roman"/>
          <scheme val="none"/>
        </font>
      </dxf>
    </rfmt>
    <rfmt sheetId="1" sqref="A809" start="0" length="0">
      <dxf>
        <fill>
          <patternFill patternType="solid">
            <bgColor theme="0"/>
          </patternFill>
        </fill>
        <alignment horizontal="center" readingOrder="0"/>
      </dxf>
    </rfmt>
    <rfmt sheetId="1" sqref="B809" start="0" length="0">
      <dxf>
        <fill>
          <patternFill patternType="solid">
            <bgColor theme="0"/>
          </patternFill>
        </fill>
      </dxf>
    </rfmt>
    <rfmt sheetId="1" sqref="C809" start="0" length="0">
      <dxf>
        <fill>
          <patternFill patternType="solid">
            <bgColor theme="0"/>
          </patternFill>
        </fill>
      </dxf>
    </rfmt>
    <rfmt sheetId="1" sqref="D809" start="0" length="0">
      <dxf>
        <fill>
          <patternFill patternType="solid">
            <bgColor theme="0"/>
          </patternFill>
        </fill>
      </dxf>
    </rfmt>
    <rfmt sheetId="1" sqref="E809" start="0" length="0">
      <dxf>
        <fill>
          <patternFill patternType="solid">
            <bgColor theme="0"/>
          </patternFill>
        </fill>
      </dxf>
    </rfmt>
    <rfmt sheetId="1" sqref="F809" start="0" length="0">
      <dxf>
        <fill>
          <patternFill patternType="solid">
            <bgColor theme="0"/>
          </patternFill>
        </fill>
      </dxf>
    </rfmt>
    <rfmt sheetId="1" sqref="G809" start="0" length="0">
      <dxf>
        <fill>
          <patternFill patternType="solid">
            <bgColor theme="0"/>
          </patternFill>
        </fill>
      </dxf>
    </rfmt>
    <rfmt sheetId="1" sqref="H809" start="0" length="0">
      <dxf>
        <fill>
          <patternFill patternType="solid">
            <bgColor theme="0"/>
          </patternFill>
        </fill>
      </dxf>
    </rfmt>
    <rfmt sheetId="1" sqref="I809" start="0" length="0">
      <dxf>
        <fill>
          <patternFill patternType="solid">
            <bgColor theme="0"/>
          </patternFill>
        </fill>
      </dxf>
    </rfmt>
    <rfmt sheetId="1" sqref="J809" start="0" length="0">
      <dxf>
        <fill>
          <patternFill patternType="solid">
            <bgColor theme="0"/>
          </patternFill>
        </fill>
      </dxf>
    </rfmt>
    <rfmt sheetId="1" sqref="K809" start="0" length="0">
      <dxf>
        <fill>
          <patternFill patternType="solid">
            <bgColor theme="0"/>
          </patternFill>
        </fill>
        <alignment horizontal="right" readingOrder="0"/>
      </dxf>
    </rfmt>
    <rfmt sheetId="1" sqref="L809" start="0" length="0">
      <dxf>
        <fill>
          <patternFill patternType="solid">
            <bgColor theme="0"/>
          </patternFill>
        </fill>
      </dxf>
    </rfmt>
    <rfmt sheetId="1" sqref="M809" start="0" length="0">
      <dxf>
        <fill>
          <patternFill patternType="solid">
            <bgColor theme="0"/>
          </patternFill>
        </fill>
      </dxf>
    </rfmt>
    <rfmt sheetId="1" sqref="N809" start="0" length="0">
      <dxf>
        <fill>
          <patternFill patternType="solid">
            <bgColor theme="0"/>
          </patternFill>
        </fill>
      </dxf>
    </rfmt>
    <rfmt sheetId="1" sqref="O809" start="0" length="0">
      <dxf>
        <fill>
          <patternFill patternType="solid">
            <bgColor theme="0"/>
          </patternFill>
        </fill>
      </dxf>
    </rfmt>
    <rfmt sheetId="1" sqref="P809" start="0" length="0">
      <dxf>
        <fill>
          <patternFill patternType="solid">
            <bgColor theme="0"/>
          </patternFill>
        </fill>
      </dxf>
    </rfmt>
    <rfmt sheetId="1" sqref="Q809" start="0" length="0">
      <dxf>
        <fill>
          <patternFill patternType="solid">
            <bgColor theme="0"/>
          </patternFill>
        </fill>
      </dxf>
    </rfmt>
    <rfmt sheetId="1" sqref="R809" start="0" length="0">
      <dxf>
        <fill>
          <patternFill patternType="solid">
            <bgColor theme="0"/>
          </patternFill>
        </fill>
      </dxf>
    </rfmt>
    <rfmt sheetId="1" sqref="S809" start="0" length="0">
      <dxf>
        <fill>
          <patternFill patternType="solid">
            <bgColor theme="0"/>
          </patternFill>
        </fill>
      </dxf>
    </rfmt>
  </rrc>
  <rrc rId="44085" sId="1" ref="A809:XFD809" action="deleteRow">
    <rfmt sheetId="1" xfDxf="1" sqref="A809:XFD809" start="0" length="0">
      <dxf>
        <font>
          <sz val="14"/>
          <name val="Times New Roman"/>
          <scheme val="none"/>
        </font>
      </dxf>
    </rfmt>
    <rfmt sheetId="1" sqref="A809" start="0" length="0">
      <dxf>
        <fill>
          <patternFill patternType="solid">
            <bgColor theme="0"/>
          </patternFill>
        </fill>
        <alignment horizontal="center" readingOrder="0"/>
      </dxf>
    </rfmt>
    <rfmt sheetId="1" sqref="B809" start="0" length="0">
      <dxf>
        <fill>
          <patternFill patternType="solid">
            <bgColor theme="0"/>
          </patternFill>
        </fill>
      </dxf>
    </rfmt>
    <rfmt sheetId="1" sqref="C809" start="0" length="0">
      <dxf>
        <fill>
          <patternFill patternType="solid">
            <bgColor theme="0"/>
          </patternFill>
        </fill>
      </dxf>
    </rfmt>
    <rfmt sheetId="1" sqref="D809" start="0" length="0">
      <dxf>
        <fill>
          <patternFill patternType="solid">
            <bgColor theme="0"/>
          </patternFill>
        </fill>
      </dxf>
    </rfmt>
    <rfmt sheetId="1" sqref="E809" start="0" length="0">
      <dxf>
        <fill>
          <patternFill patternType="solid">
            <bgColor theme="0"/>
          </patternFill>
        </fill>
      </dxf>
    </rfmt>
    <rfmt sheetId="1" sqref="F809" start="0" length="0">
      <dxf>
        <fill>
          <patternFill patternType="solid">
            <bgColor theme="0"/>
          </patternFill>
        </fill>
      </dxf>
    </rfmt>
    <rfmt sheetId="1" sqref="G809" start="0" length="0">
      <dxf>
        <fill>
          <patternFill patternType="solid">
            <bgColor theme="0"/>
          </patternFill>
        </fill>
      </dxf>
    </rfmt>
    <rfmt sheetId="1" sqref="H809" start="0" length="0">
      <dxf>
        <fill>
          <patternFill patternType="solid">
            <bgColor theme="0"/>
          </patternFill>
        </fill>
      </dxf>
    </rfmt>
    <rfmt sheetId="1" sqref="I809" start="0" length="0">
      <dxf>
        <fill>
          <patternFill patternType="solid">
            <bgColor theme="0"/>
          </patternFill>
        </fill>
      </dxf>
    </rfmt>
    <rfmt sheetId="1" sqref="J809" start="0" length="0">
      <dxf>
        <fill>
          <patternFill patternType="solid">
            <bgColor theme="0"/>
          </patternFill>
        </fill>
      </dxf>
    </rfmt>
    <rfmt sheetId="1" sqref="K809" start="0" length="0">
      <dxf>
        <fill>
          <patternFill patternType="solid">
            <bgColor theme="0"/>
          </patternFill>
        </fill>
        <alignment horizontal="right" readingOrder="0"/>
      </dxf>
    </rfmt>
    <rfmt sheetId="1" sqref="L809" start="0" length="0">
      <dxf>
        <fill>
          <patternFill patternType="solid">
            <bgColor theme="0"/>
          </patternFill>
        </fill>
      </dxf>
    </rfmt>
    <rfmt sheetId="1" sqref="M809" start="0" length="0">
      <dxf>
        <fill>
          <patternFill patternType="solid">
            <bgColor theme="0"/>
          </patternFill>
        </fill>
      </dxf>
    </rfmt>
    <rfmt sheetId="1" sqref="N809" start="0" length="0">
      <dxf>
        <fill>
          <patternFill patternType="solid">
            <bgColor theme="0"/>
          </patternFill>
        </fill>
      </dxf>
    </rfmt>
    <rfmt sheetId="1" sqref="O809" start="0" length="0">
      <dxf>
        <fill>
          <patternFill patternType="solid">
            <bgColor theme="0"/>
          </patternFill>
        </fill>
      </dxf>
    </rfmt>
    <rfmt sheetId="1" sqref="P809" start="0" length="0">
      <dxf>
        <fill>
          <patternFill patternType="solid">
            <bgColor theme="0"/>
          </patternFill>
        </fill>
      </dxf>
    </rfmt>
    <rfmt sheetId="1" sqref="Q809" start="0" length="0">
      <dxf>
        <fill>
          <patternFill patternType="solid">
            <bgColor theme="0"/>
          </patternFill>
        </fill>
      </dxf>
    </rfmt>
    <rfmt sheetId="1" sqref="R809" start="0" length="0">
      <dxf>
        <fill>
          <patternFill patternType="solid">
            <bgColor theme="0"/>
          </patternFill>
        </fill>
      </dxf>
    </rfmt>
    <rfmt sheetId="1" sqref="S809" start="0" length="0">
      <dxf>
        <fill>
          <patternFill patternType="solid">
            <bgColor theme="0"/>
          </patternFill>
        </fill>
      </dxf>
    </rfmt>
  </rrc>
  <rrc rId="44086" sId="1" ref="A798:XFD799" action="insertRow"/>
  <rm rId="44087" sheetId="1" source="A811:XFD812" destination="A798:XFD799" sourceSheetId="1">
    <rfmt sheetId="1" xfDxf="1" sqref="A798:XFD798" start="0" length="0">
      <dxf>
        <fill>
          <patternFill patternType="solid">
            <bgColor theme="0"/>
          </patternFill>
        </fill>
      </dxf>
    </rfmt>
    <rfmt sheetId="1" xfDxf="1" sqref="A799:XFD799" start="0" length="0">
      <dxf>
        <fill>
          <patternFill patternType="solid">
            <bgColor theme="0"/>
          </patternFill>
        </fill>
      </dxf>
    </rfmt>
    <rfmt sheetId="1" sqref="A798"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798" start="0" length="0">
      <dxf>
        <font>
          <sz val="14"/>
          <color auto="1"/>
          <name val="Times New Roman"/>
          <scheme val="none"/>
        </font>
        <numFmt numFmtId="1" formatCode="0"/>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798"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79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798"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798"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79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79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79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79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79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79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79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79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79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798"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79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A799"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799" start="0" length="0">
      <dxf>
        <font>
          <sz val="14"/>
          <color auto="1"/>
          <name val="Times New Roman"/>
          <scheme val="none"/>
        </font>
        <numFmt numFmtId="1" formatCode="0"/>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799"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79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799"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799"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79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79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79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79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79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79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79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79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79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799"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79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088" sId="1" ref="A811:XFD811" action="deleteRow">
    <rfmt sheetId="1" xfDxf="1" sqref="A811:XFD811" start="0" length="0">
      <dxf>
        <font>
          <sz val="14"/>
          <name val="Times New Roman"/>
          <scheme val="none"/>
        </font>
      </dxf>
    </rfmt>
    <rfmt sheetId="1" sqref="A811" start="0" length="0">
      <dxf>
        <fill>
          <patternFill patternType="solid">
            <bgColor theme="0"/>
          </patternFill>
        </fill>
        <alignment horizontal="center" readingOrder="0"/>
      </dxf>
    </rfmt>
    <rfmt sheetId="1" sqref="B811" start="0" length="0">
      <dxf>
        <fill>
          <patternFill patternType="solid">
            <bgColor theme="0"/>
          </patternFill>
        </fill>
      </dxf>
    </rfmt>
    <rfmt sheetId="1" sqref="C811" start="0" length="0">
      <dxf>
        <fill>
          <patternFill patternType="solid">
            <bgColor theme="0"/>
          </patternFill>
        </fill>
      </dxf>
    </rfmt>
    <rfmt sheetId="1" sqref="D811" start="0" length="0">
      <dxf>
        <fill>
          <patternFill patternType="solid">
            <bgColor theme="0"/>
          </patternFill>
        </fill>
      </dxf>
    </rfmt>
    <rfmt sheetId="1" sqref="E811" start="0" length="0">
      <dxf>
        <fill>
          <patternFill patternType="solid">
            <bgColor theme="0"/>
          </patternFill>
        </fill>
      </dxf>
    </rfmt>
    <rfmt sheetId="1" sqref="F811" start="0" length="0">
      <dxf>
        <fill>
          <patternFill patternType="solid">
            <bgColor theme="0"/>
          </patternFill>
        </fill>
      </dxf>
    </rfmt>
    <rfmt sheetId="1" sqref="G811" start="0" length="0">
      <dxf>
        <fill>
          <patternFill patternType="solid">
            <bgColor theme="0"/>
          </patternFill>
        </fill>
      </dxf>
    </rfmt>
    <rfmt sheetId="1" sqref="H811" start="0" length="0">
      <dxf>
        <fill>
          <patternFill patternType="solid">
            <bgColor theme="0"/>
          </patternFill>
        </fill>
      </dxf>
    </rfmt>
    <rfmt sheetId="1" sqref="I811" start="0" length="0">
      <dxf>
        <fill>
          <patternFill patternType="solid">
            <bgColor theme="0"/>
          </patternFill>
        </fill>
      </dxf>
    </rfmt>
    <rfmt sheetId="1" sqref="J811" start="0" length="0">
      <dxf>
        <fill>
          <patternFill patternType="solid">
            <bgColor theme="0"/>
          </patternFill>
        </fill>
      </dxf>
    </rfmt>
    <rfmt sheetId="1" sqref="K811" start="0" length="0">
      <dxf>
        <fill>
          <patternFill patternType="solid">
            <bgColor theme="0"/>
          </patternFill>
        </fill>
        <alignment horizontal="right" readingOrder="0"/>
      </dxf>
    </rfmt>
    <rfmt sheetId="1" sqref="L811" start="0" length="0">
      <dxf>
        <fill>
          <patternFill patternType="solid">
            <bgColor theme="0"/>
          </patternFill>
        </fill>
      </dxf>
    </rfmt>
    <rfmt sheetId="1" sqref="M811" start="0" length="0">
      <dxf>
        <fill>
          <patternFill patternType="solid">
            <bgColor theme="0"/>
          </patternFill>
        </fill>
      </dxf>
    </rfmt>
    <rfmt sheetId="1" sqref="N811" start="0" length="0">
      <dxf>
        <fill>
          <patternFill patternType="solid">
            <bgColor theme="0"/>
          </patternFill>
        </fill>
      </dxf>
    </rfmt>
    <rfmt sheetId="1" sqref="O811" start="0" length="0">
      <dxf>
        <fill>
          <patternFill patternType="solid">
            <bgColor theme="0"/>
          </patternFill>
        </fill>
      </dxf>
    </rfmt>
    <rfmt sheetId="1" sqref="P811" start="0" length="0">
      <dxf>
        <fill>
          <patternFill patternType="solid">
            <bgColor theme="0"/>
          </patternFill>
        </fill>
      </dxf>
    </rfmt>
    <rfmt sheetId="1" sqref="Q811" start="0" length="0">
      <dxf>
        <fill>
          <patternFill patternType="solid">
            <bgColor theme="0"/>
          </patternFill>
        </fill>
      </dxf>
    </rfmt>
    <rfmt sheetId="1" sqref="R811" start="0" length="0">
      <dxf>
        <fill>
          <patternFill patternType="solid">
            <bgColor theme="0"/>
          </patternFill>
        </fill>
      </dxf>
    </rfmt>
    <rfmt sheetId="1" sqref="S811" start="0" length="0">
      <dxf>
        <fill>
          <patternFill patternType="solid">
            <bgColor theme="0"/>
          </patternFill>
        </fill>
      </dxf>
    </rfmt>
  </rrc>
  <rrc rId="44089" sId="1" ref="A811:XFD811" action="deleteRow">
    <rfmt sheetId="1" xfDxf="1" sqref="A811:XFD811" start="0" length="0">
      <dxf>
        <font>
          <sz val="14"/>
          <name val="Times New Roman"/>
          <scheme val="none"/>
        </font>
      </dxf>
    </rfmt>
    <rfmt sheetId="1" sqref="A811" start="0" length="0">
      <dxf>
        <fill>
          <patternFill patternType="solid">
            <bgColor theme="0"/>
          </patternFill>
        </fill>
        <alignment horizontal="center" readingOrder="0"/>
      </dxf>
    </rfmt>
    <rfmt sheetId="1" sqref="B811" start="0" length="0">
      <dxf>
        <fill>
          <patternFill patternType="solid">
            <bgColor theme="0"/>
          </patternFill>
        </fill>
      </dxf>
    </rfmt>
    <rfmt sheetId="1" sqref="C811" start="0" length="0">
      <dxf>
        <fill>
          <patternFill patternType="solid">
            <bgColor theme="0"/>
          </patternFill>
        </fill>
      </dxf>
    </rfmt>
    <rfmt sheetId="1" sqref="D811" start="0" length="0">
      <dxf>
        <fill>
          <patternFill patternType="solid">
            <bgColor theme="0"/>
          </patternFill>
        </fill>
      </dxf>
    </rfmt>
    <rfmt sheetId="1" sqref="E811" start="0" length="0">
      <dxf>
        <fill>
          <patternFill patternType="solid">
            <bgColor theme="0"/>
          </patternFill>
        </fill>
      </dxf>
    </rfmt>
    <rfmt sheetId="1" sqref="F811" start="0" length="0">
      <dxf>
        <fill>
          <patternFill patternType="solid">
            <bgColor theme="0"/>
          </patternFill>
        </fill>
      </dxf>
    </rfmt>
    <rfmt sheetId="1" sqref="G811" start="0" length="0">
      <dxf>
        <fill>
          <patternFill patternType="solid">
            <bgColor theme="0"/>
          </patternFill>
        </fill>
      </dxf>
    </rfmt>
    <rfmt sheetId="1" sqref="H811" start="0" length="0">
      <dxf>
        <fill>
          <patternFill patternType="solid">
            <bgColor theme="0"/>
          </patternFill>
        </fill>
      </dxf>
    </rfmt>
    <rfmt sheetId="1" sqref="I811" start="0" length="0">
      <dxf>
        <fill>
          <patternFill patternType="solid">
            <bgColor theme="0"/>
          </patternFill>
        </fill>
      </dxf>
    </rfmt>
    <rfmt sheetId="1" sqref="J811" start="0" length="0">
      <dxf>
        <fill>
          <patternFill patternType="solid">
            <bgColor theme="0"/>
          </patternFill>
        </fill>
      </dxf>
    </rfmt>
    <rfmt sheetId="1" sqref="K811" start="0" length="0">
      <dxf>
        <fill>
          <patternFill patternType="solid">
            <bgColor theme="0"/>
          </patternFill>
        </fill>
        <alignment horizontal="right" readingOrder="0"/>
      </dxf>
    </rfmt>
    <rfmt sheetId="1" sqref="L811" start="0" length="0">
      <dxf>
        <fill>
          <patternFill patternType="solid">
            <bgColor theme="0"/>
          </patternFill>
        </fill>
      </dxf>
    </rfmt>
    <rfmt sheetId="1" sqref="M811" start="0" length="0">
      <dxf>
        <fill>
          <patternFill patternType="solid">
            <bgColor theme="0"/>
          </patternFill>
        </fill>
      </dxf>
    </rfmt>
    <rfmt sheetId="1" sqref="N811" start="0" length="0">
      <dxf>
        <fill>
          <patternFill patternType="solid">
            <bgColor theme="0"/>
          </patternFill>
        </fill>
      </dxf>
    </rfmt>
    <rfmt sheetId="1" sqref="O811" start="0" length="0">
      <dxf>
        <fill>
          <patternFill patternType="solid">
            <bgColor theme="0"/>
          </patternFill>
        </fill>
      </dxf>
    </rfmt>
    <rfmt sheetId="1" sqref="P811" start="0" length="0">
      <dxf>
        <fill>
          <patternFill patternType="solid">
            <bgColor theme="0"/>
          </patternFill>
        </fill>
      </dxf>
    </rfmt>
    <rfmt sheetId="1" sqref="Q811" start="0" length="0">
      <dxf>
        <fill>
          <patternFill patternType="solid">
            <bgColor theme="0"/>
          </patternFill>
        </fill>
      </dxf>
    </rfmt>
    <rfmt sheetId="1" sqref="R811" start="0" length="0">
      <dxf>
        <fill>
          <patternFill patternType="solid">
            <bgColor theme="0"/>
          </patternFill>
        </fill>
      </dxf>
    </rfmt>
    <rfmt sheetId="1" sqref="S811" start="0" length="0">
      <dxf>
        <fill>
          <patternFill patternType="solid">
            <bgColor theme="0"/>
          </patternFill>
        </fill>
      </dxf>
    </rfmt>
  </rrc>
  <rcc rId="44090" sId="1" numFmtId="4">
    <oc r="H735">
      <v>3436819.66</v>
    </oc>
    <nc r="H735">
      <v>3428190.44</v>
    </nc>
  </rcc>
  <rrc rId="44091" sId="1" ref="A856:XFD856" action="insertRow"/>
  <rm rId="44092" sheetId="1" source="A738:XFD738" destination="A856:XFD856" sourceSheetId="1">
    <rfmt sheetId="1" xfDxf="1" sqref="A856:XFD856" start="0" length="0">
      <dxf>
        <fill>
          <patternFill patternType="solid">
            <bgColor theme="0"/>
          </patternFill>
        </fill>
      </dxf>
    </rfmt>
    <rfmt sheetId="1" sqref="A856"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56" start="0" length="0">
      <dxf>
        <font>
          <sz val="14"/>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1" sqref="C856"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5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56"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5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5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5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5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5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5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5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5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5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5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5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5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093" sId="1" ref="A738:XFD738" action="deleteRow">
    <rfmt sheetId="1" xfDxf="1" sqref="A738:XFD738" start="0" length="0">
      <dxf>
        <font>
          <sz val="14"/>
          <name val="Times New Roman"/>
          <scheme val="none"/>
        </font>
      </dxf>
    </rfmt>
    <rfmt sheetId="1" sqref="A738" start="0" length="0">
      <dxf>
        <fill>
          <patternFill patternType="solid">
            <bgColor theme="0"/>
          </patternFill>
        </fill>
        <alignment horizontal="center" readingOrder="0"/>
      </dxf>
    </rfmt>
    <rfmt sheetId="1" sqref="B738" start="0" length="0">
      <dxf>
        <fill>
          <patternFill patternType="solid">
            <bgColor theme="0"/>
          </patternFill>
        </fill>
      </dxf>
    </rfmt>
    <rfmt sheetId="1" sqref="C738" start="0" length="0">
      <dxf>
        <fill>
          <patternFill patternType="solid">
            <bgColor theme="0"/>
          </patternFill>
        </fill>
      </dxf>
    </rfmt>
    <rfmt sheetId="1" sqref="D738" start="0" length="0">
      <dxf>
        <fill>
          <patternFill patternType="solid">
            <bgColor theme="0"/>
          </patternFill>
        </fill>
      </dxf>
    </rfmt>
    <rfmt sheetId="1" sqref="E738" start="0" length="0">
      <dxf>
        <fill>
          <patternFill patternType="solid">
            <bgColor theme="0"/>
          </patternFill>
        </fill>
      </dxf>
    </rfmt>
    <rfmt sheetId="1" sqref="F738" start="0" length="0">
      <dxf>
        <fill>
          <patternFill patternType="solid">
            <bgColor theme="0"/>
          </patternFill>
        </fill>
      </dxf>
    </rfmt>
    <rfmt sheetId="1" sqref="G738" start="0" length="0">
      <dxf>
        <fill>
          <patternFill patternType="solid">
            <bgColor theme="0"/>
          </patternFill>
        </fill>
      </dxf>
    </rfmt>
    <rfmt sheetId="1" sqref="H738" start="0" length="0">
      <dxf>
        <fill>
          <patternFill patternType="solid">
            <bgColor theme="0"/>
          </patternFill>
        </fill>
      </dxf>
    </rfmt>
    <rfmt sheetId="1" sqref="I738" start="0" length="0">
      <dxf>
        <fill>
          <patternFill patternType="solid">
            <bgColor theme="0"/>
          </patternFill>
        </fill>
      </dxf>
    </rfmt>
    <rfmt sheetId="1" sqref="J738" start="0" length="0">
      <dxf>
        <fill>
          <patternFill patternType="solid">
            <bgColor theme="0"/>
          </patternFill>
        </fill>
      </dxf>
    </rfmt>
    <rfmt sheetId="1" sqref="K738" start="0" length="0">
      <dxf>
        <fill>
          <patternFill patternType="solid">
            <bgColor theme="0"/>
          </patternFill>
        </fill>
        <alignment horizontal="right" readingOrder="0"/>
      </dxf>
    </rfmt>
    <rfmt sheetId="1" sqref="L738" start="0" length="0">
      <dxf>
        <fill>
          <patternFill patternType="solid">
            <bgColor theme="0"/>
          </patternFill>
        </fill>
      </dxf>
    </rfmt>
    <rfmt sheetId="1" sqref="M738" start="0" length="0">
      <dxf>
        <fill>
          <patternFill patternType="solid">
            <bgColor theme="0"/>
          </patternFill>
        </fill>
      </dxf>
    </rfmt>
    <rfmt sheetId="1" sqref="N738" start="0" length="0">
      <dxf>
        <fill>
          <patternFill patternType="solid">
            <bgColor theme="0"/>
          </patternFill>
        </fill>
      </dxf>
    </rfmt>
    <rfmt sheetId="1" sqref="O738" start="0" length="0">
      <dxf>
        <fill>
          <patternFill patternType="solid">
            <bgColor theme="0"/>
          </patternFill>
        </fill>
      </dxf>
    </rfmt>
    <rfmt sheetId="1" sqref="P738" start="0" length="0">
      <dxf>
        <fill>
          <patternFill patternType="solid">
            <bgColor theme="0"/>
          </patternFill>
        </fill>
      </dxf>
    </rfmt>
    <rfmt sheetId="1" sqref="Q738" start="0" length="0">
      <dxf>
        <fill>
          <patternFill patternType="solid">
            <bgColor theme="0"/>
          </patternFill>
        </fill>
      </dxf>
    </rfmt>
    <rfmt sheetId="1" sqref="R738" start="0" length="0">
      <dxf>
        <fill>
          <patternFill patternType="solid">
            <bgColor theme="0"/>
          </patternFill>
        </fill>
      </dxf>
    </rfmt>
    <rfmt sheetId="1" sqref="S738" start="0" length="0">
      <dxf>
        <fill>
          <patternFill patternType="solid">
            <bgColor theme="0"/>
          </patternFill>
        </fill>
      </dxf>
    </rfmt>
  </rrc>
  <rcc rId="44094" sId="1" numFmtId="4">
    <oc r="H738">
      <v>2692979.21</v>
    </oc>
    <nc r="H738">
      <v>2399556.3199999998</v>
    </nc>
  </rcc>
  <rcc rId="44095" sId="1" numFmtId="4">
    <oc r="H743">
      <v>2551184.2599999998</v>
    </oc>
    <nc r="H743">
      <v>2550761.37</v>
    </nc>
  </rcc>
  <rrc rId="44096" sId="1" ref="A804:XFD804" action="insertRow"/>
  <rm rId="44097" sheetId="1" source="A748:XFD748" destination="A804:XFD804" sourceSheetId="1">
    <rfmt sheetId="1" xfDxf="1" sqref="A804:XFD804" start="0" length="0">
      <dxf>
        <fill>
          <patternFill patternType="solid">
            <bgColor theme="0"/>
          </patternFill>
        </fill>
      </dxf>
    </rfmt>
    <rfmt sheetId="1" sqref="A804"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04" start="0" length="0">
      <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04"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04"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0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0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0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0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0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04"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0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098" sId="1" ref="A748:XFD748" action="deleteRow">
    <rfmt sheetId="1" xfDxf="1" sqref="A748:XFD748" start="0" length="0">
      <dxf>
        <font>
          <sz val="14"/>
          <name val="Times New Roman"/>
          <scheme val="none"/>
        </font>
      </dxf>
    </rfmt>
    <rfmt sheetId="1" sqref="A748" start="0" length="0">
      <dxf>
        <fill>
          <patternFill patternType="solid">
            <bgColor theme="0"/>
          </patternFill>
        </fill>
        <alignment horizontal="center" readingOrder="0"/>
      </dxf>
    </rfmt>
    <rfmt sheetId="1" sqref="B748" start="0" length="0">
      <dxf>
        <fill>
          <patternFill patternType="solid">
            <bgColor theme="0"/>
          </patternFill>
        </fill>
      </dxf>
    </rfmt>
    <rfmt sheetId="1" sqref="C748" start="0" length="0">
      <dxf>
        <fill>
          <patternFill patternType="solid">
            <bgColor theme="0"/>
          </patternFill>
        </fill>
      </dxf>
    </rfmt>
    <rfmt sheetId="1" sqref="D748" start="0" length="0">
      <dxf>
        <fill>
          <patternFill patternType="solid">
            <bgColor theme="0"/>
          </patternFill>
        </fill>
      </dxf>
    </rfmt>
    <rfmt sheetId="1" sqref="E748" start="0" length="0">
      <dxf>
        <fill>
          <patternFill patternType="solid">
            <bgColor theme="0"/>
          </patternFill>
        </fill>
      </dxf>
    </rfmt>
    <rfmt sheetId="1" sqref="F748" start="0" length="0">
      <dxf>
        <fill>
          <patternFill patternType="solid">
            <bgColor theme="0"/>
          </patternFill>
        </fill>
      </dxf>
    </rfmt>
    <rfmt sheetId="1" sqref="G748" start="0" length="0">
      <dxf>
        <fill>
          <patternFill patternType="solid">
            <bgColor theme="0"/>
          </patternFill>
        </fill>
      </dxf>
    </rfmt>
    <rfmt sheetId="1" sqref="H748" start="0" length="0">
      <dxf>
        <fill>
          <patternFill patternType="solid">
            <bgColor theme="0"/>
          </patternFill>
        </fill>
      </dxf>
    </rfmt>
    <rfmt sheetId="1" sqref="I748" start="0" length="0">
      <dxf>
        <fill>
          <patternFill patternType="solid">
            <bgColor theme="0"/>
          </patternFill>
        </fill>
      </dxf>
    </rfmt>
    <rfmt sheetId="1" sqref="J748" start="0" length="0">
      <dxf>
        <fill>
          <patternFill patternType="solid">
            <bgColor theme="0"/>
          </patternFill>
        </fill>
      </dxf>
    </rfmt>
    <rfmt sheetId="1" sqref="K748" start="0" length="0">
      <dxf>
        <fill>
          <patternFill patternType="solid">
            <bgColor theme="0"/>
          </patternFill>
        </fill>
        <alignment horizontal="right" readingOrder="0"/>
      </dxf>
    </rfmt>
    <rfmt sheetId="1" sqref="L748" start="0" length="0">
      <dxf>
        <fill>
          <patternFill patternType="solid">
            <bgColor theme="0"/>
          </patternFill>
        </fill>
      </dxf>
    </rfmt>
    <rfmt sheetId="1" sqref="M748" start="0" length="0">
      <dxf>
        <fill>
          <patternFill patternType="solid">
            <bgColor theme="0"/>
          </patternFill>
        </fill>
      </dxf>
    </rfmt>
    <rfmt sheetId="1" sqref="N748" start="0" length="0">
      <dxf>
        <fill>
          <patternFill patternType="solid">
            <bgColor theme="0"/>
          </patternFill>
        </fill>
      </dxf>
    </rfmt>
    <rfmt sheetId="1" sqref="O748" start="0" length="0">
      <dxf>
        <fill>
          <patternFill patternType="solid">
            <bgColor theme="0"/>
          </patternFill>
        </fill>
      </dxf>
    </rfmt>
    <rfmt sheetId="1" sqref="P748" start="0" length="0">
      <dxf>
        <fill>
          <patternFill patternType="solid">
            <bgColor theme="0"/>
          </patternFill>
        </fill>
      </dxf>
    </rfmt>
    <rfmt sheetId="1" sqref="Q748" start="0" length="0">
      <dxf>
        <fill>
          <patternFill patternType="solid">
            <bgColor theme="0"/>
          </patternFill>
        </fill>
      </dxf>
    </rfmt>
    <rfmt sheetId="1" sqref="R748" start="0" length="0">
      <dxf>
        <fill>
          <patternFill patternType="solid">
            <bgColor theme="0"/>
          </patternFill>
        </fill>
      </dxf>
    </rfmt>
    <rfmt sheetId="1" sqref="S748" start="0" length="0">
      <dxf>
        <fill>
          <patternFill patternType="solid">
            <bgColor theme="0"/>
          </patternFill>
        </fill>
      </dxf>
    </rfmt>
  </rrc>
  <rcc rId="44099" sId="1" numFmtId="4">
    <oc r="H730">
      <v>2861092.74</v>
    </oc>
    <nc r="H730">
      <v>3021946.58</v>
    </nc>
  </rcc>
  <rrc rId="44100" sId="1" ref="A792:XFD792" action="insertRow"/>
  <rm rId="44101" sheetId="1" source="A731:XFD731" destination="A792:XFD792" sourceSheetId="1">
    <rfmt sheetId="1" xfDxf="1" sqref="A792:XFD792" start="0" length="0">
      <dxf>
        <fill>
          <patternFill patternType="solid">
            <bgColor theme="0"/>
          </patternFill>
        </fill>
      </dxf>
    </rfmt>
    <rfmt sheetId="1" sqref="A792"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792" start="0" length="0">
      <dxf>
        <fill>
          <patternFill patternType="none">
            <bgColor indexed="65"/>
          </patternFill>
        </fill>
      </dxf>
    </rfmt>
    <rfmt sheetId="1" sqref="C792"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792"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792"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79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102" sId="1" ref="A731:XFD731" action="deleteRow">
    <rfmt sheetId="1" xfDxf="1" sqref="A731:XFD731" start="0" length="0">
      <dxf>
        <font>
          <sz val="14"/>
          <name val="Times New Roman"/>
          <scheme val="none"/>
        </font>
      </dxf>
    </rfmt>
    <rfmt sheetId="1" sqref="A731" start="0" length="0">
      <dxf>
        <fill>
          <patternFill patternType="solid">
            <bgColor theme="0"/>
          </patternFill>
        </fill>
        <alignment horizontal="center" readingOrder="0"/>
      </dxf>
    </rfmt>
    <rfmt sheetId="1" sqref="B731" start="0" length="0">
      <dxf>
        <fill>
          <patternFill patternType="solid">
            <bgColor theme="0"/>
          </patternFill>
        </fill>
      </dxf>
    </rfmt>
    <rfmt sheetId="1" sqref="C731" start="0" length="0">
      <dxf>
        <fill>
          <patternFill patternType="solid">
            <bgColor theme="0"/>
          </patternFill>
        </fill>
      </dxf>
    </rfmt>
    <rfmt sheetId="1" sqref="D731" start="0" length="0">
      <dxf>
        <fill>
          <patternFill patternType="solid">
            <bgColor theme="0"/>
          </patternFill>
        </fill>
      </dxf>
    </rfmt>
    <rfmt sheetId="1" sqref="E731" start="0" length="0">
      <dxf>
        <fill>
          <patternFill patternType="solid">
            <bgColor theme="0"/>
          </patternFill>
        </fill>
      </dxf>
    </rfmt>
    <rfmt sheetId="1" sqref="F731" start="0" length="0">
      <dxf>
        <fill>
          <patternFill patternType="solid">
            <bgColor theme="0"/>
          </patternFill>
        </fill>
      </dxf>
    </rfmt>
    <rfmt sheetId="1" sqref="G731" start="0" length="0">
      <dxf>
        <fill>
          <patternFill patternType="solid">
            <bgColor theme="0"/>
          </patternFill>
        </fill>
      </dxf>
    </rfmt>
    <rfmt sheetId="1" sqref="H731" start="0" length="0">
      <dxf>
        <fill>
          <patternFill patternType="solid">
            <bgColor theme="0"/>
          </patternFill>
        </fill>
      </dxf>
    </rfmt>
    <rfmt sheetId="1" sqref="I731" start="0" length="0">
      <dxf>
        <fill>
          <patternFill patternType="solid">
            <bgColor theme="0"/>
          </patternFill>
        </fill>
      </dxf>
    </rfmt>
    <rfmt sheetId="1" sqref="J731" start="0" length="0">
      <dxf>
        <fill>
          <patternFill patternType="solid">
            <bgColor theme="0"/>
          </patternFill>
        </fill>
      </dxf>
    </rfmt>
    <rfmt sheetId="1" sqref="K731" start="0" length="0">
      <dxf>
        <fill>
          <patternFill patternType="solid">
            <bgColor theme="0"/>
          </patternFill>
        </fill>
        <alignment horizontal="right" readingOrder="0"/>
      </dxf>
    </rfmt>
    <rfmt sheetId="1" sqref="L731" start="0" length="0">
      <dxf>
        <fill>
          <patternFill patternType="solid">
            <bgColor theme="0"/>
          </patternFill>
        </fill>
      </dxf>
    </rfmt>
    <rfmt sheetId="1" sqref="M731" start="0" length="0">
      <dxf>
        <fill>
          <patternFill patternType="solid">
            <bgColor theme="0"/>
          </patternFill>
        </fill>
      </dxf>
    </rfmt>
    <rfmt sheetId="1" sqref="N731" start="0" length="0">
      <dxf>
        <fill>
          <patternFill patternType="solid">
            <bgColor theme="0"/>
          </patternFill>
        </fill>
      </dxf>
    </rfmt>
    <rfmt sheetId="1" sqref="O731" start="0" length="0">
      <dxf>
        <fill>
          <patternFill patternType="solid">
            <bgColor theme="0"/>
          </patternFill>
        </fill>
      </dxf>
    </rfmt>
    <rfmt sheetId="1" sqref="P731" start="0" length="0">
      <dxf>
        <fill>
          <patternFill patternType="solid">
            <bgColor theme="0"/>
          </patternFill>
        </fill>
      </dxf>
    </rfmt>
    <rfmt sheetId="1" sqref="Q731" start="0" length="0">
      <dxf>
        <fill>
          <patternFill patternType="solid">
            <bgColor theme="0"/>
          </patternFill>
        </fill>
      </dxf>
    </rfmt>
    <rfmt sheetId="1" sqref="R731" start="0" length="0">
      <dxf>
        <fill>
          <patternFill patternType="solid">
            <bgColor theme="0"/>
          </patternFill>
        </fill>
      </dxf>
    </rfmt>
    <rfmt sheetId="1" sqref="S731" start="0" length="0">
      <dxf>
        <fill>
          <patternFill patternType="solid">
            <bgColor theme="0"/>
          </patternFill>
        </fill>
      </dxf>
    </rfmt>
  </rrc>
  <rcc rId="44103" sId="1" numFmtId="4">
    <oc r="H753">
      <v>2719270.49</v>
    </oc>
    <nc r="H753">
      <v>3000869.23</v>
    </nc>
  </rcc>
  <rcc rId="44104" sId="1" numFmtId="4">
    <oc r="H755">
      <v>2175861.25</v>
    </oc>
    <nc r="H755">
      <v>2171708.38</v>
    </nc>
  </rcc>
  <rcc rId="44105" sId="1" numFmtId="4">
    <oc r="H756">
      <v>4954024.51</v>
    </oc>
    <nc r="H756">
      <v>4989370.05</v>
    </nc>
  </rcc>
  <rrc rId="44106" sId="1" ref="A816:XFD816" action="insertRow"/>
  <rm rId="44107" sheetId="1" source="A757:XFD757" destination="A816:XFD816" sourceSheetId="1">
    <rfmt sheetId="1" xfDxf="1" sqref="A816:XFD816" start="0" length="0">
      <dxf>
        <fill>
          <patternFill patternType="solid">
            <bgColor theme="0"/>
          </patternFill>
        </fill>
      </dxf>
    </rfmt>
    <rfmt sheetId="1" sqref="A816"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16" start="0" length="0">
      <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16"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16"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1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1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1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1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1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1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1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108" sId="1" ref="A757:XFD757" action="deleteRow">
    <rfmt sheetId="1" xfDxf="1" sqref="A757:XFD757" start="0" length="0">
      <dxf>
        <font>
          <sz val="14"/>
          <name val="Times New Roman"/>
          <scheme val="none"/>
        </font>
      </dxf>
    </rfmt>
    <rfmt sheetId="1" sqref="A757" start="0" length="0">
      <dxf>
        <fill>
          <patternFill patternType="solid">
            <bgColor theme="0"/>
          </patternFill>
        </fill>
        <alignment horizontal="center" readingOrder="0"/>
      </dxf>
    </rfmt>
    <rfmt sheetId="1" sqref="B757" start="0" length="0">
      <dxf>
        <fill>
          <patternFill patternType="solid">
            <bgColor theme="0"/>
          </patternFill>
        </fill>
      </dxf>
    </rfmt>
    <rfmt sheetId="1" sqref="C757" start="0" length="0">
      <dxf>
        <fill>
          <patternFill patternType="solid">
            <bgColor theme="0"/>
          </patternFill>
        </fill>
      </dxf>
    </rfmt>
    <rfmt sheetId="1" sqref="D757" start="0" length="0">
      <dxf>
        <fill>
          <patternFill patternType="solid">
            <bgColor theme="0"/>
          </patternFill>
        </fill>
      </dxf>
    </rfmt>
    <rfmt sheetId="1" sqref="E757" start="0" length="0">
      <dxf>
        <fill>
          <patternFill patternType="solid">
            <bgColor theme="0"/>
          </patternFill>
        </fill>
      </dxf>
    </rfmt>
    <rfmt sheetId="1" sqref="F757" start="0" length="0">
      <dxf>
        <fill>
          <patternFill patternType="solid">
            <bgColor theme="0"/>
          </patternFill>
        </fill>
      </dxf>
    </rfmt>
    <rfmt sheetId="1" sqref="G757" start="0" length="0">
      <dxf>
        <fill>
          <patternFill patternType="solid">
            <bgColor theme="0"/>
          </patternFill>
        </fill>
      </dxf>
    </rfmt>
    <rfmt sheetId="1" sqref="H757" start="0" length="0">
      <dxf>
        <fill>
          <patternFill patternType="solid">
            <bgColor theme="0"/>
          </patternFill>
        </fill>
      </dxf>
    </rfmt>
    <rfmt sheetId="1" sqref="I757" start="0" length="0">
      <dxf>
        <fill>
          <patternFill patternType="solid">
            <bgColor theme="0"/>
          </patternFill>
        </fill>
      </dxf>
    </rfmt>
    <rfmt sheetId="1" sqref="J757" start="0" length="0">
      <dxf>
        <fill>
          <patternFill patternType="solid">
            <bgColor theme="0"/>
          </patternFill>
        </fill>
      </dxf>
    </rfmt>
    <rfmt sheetId="1" sqref="K757" start="0" length="0">
      <dxf>
        <fill>
          <patternFill patternType="solid">
            <bgColor theme="0"/>
          </patternFill>
        </fill>
        <alignment horizontal="right" readingOrder="0"/>
      </dxf>
    </rfmt>
    <rfmt sheetId="1" sqref="L757" start="0" length="0">
      <dxf>
        <fill>
          <patternFill patternType="solid">
            <bgColor theme="0"/>
          </patternFill>
        </fill>
      </dxf>
    </rfmt>
    <rfmt sheetId="1" sqref="M757" start="0" length="0">
      <dxf>
        <fill>
          <patternFill patternType="solid">
            <bgColor theme="0"/>
          </patternFill>
        </fill>
      </dxf>
    </rfmt>
    <rfmt sheetId="1" sqref="N757" start="0" length="0">
      <dxf>
        <fill>
          <patternFill patternType="solid">
            <bgColor theme="0"/>
          </patternFill>
        </fill>
      </dxf>
    </rfmt>
    <rfmt sheetId="1" sqref="O757" start="0" length="0">
      <dxf>
        <fill>
          <patternFill patternType="solid">
            <bgColor theme="0"/>
          </patternFill>
        </fill>
      </dxf>
    </rfmt>
    <rfmt sheetId="1" sqref="P757" start="0" length="0">
      <dxf>
        <fill>
          <patternFill patternType="solid">
            <bgColor theme="0"/>
          </patternFill>
        </fill>
      </dxf>
    </rfmt>
    <rfmt sheetId="1" sqref="Q757" start="0" length="0">
      <dxf>
        <fill>
          <patternFill patternType="solid">
            <bgColor theme="0"/>
          </patternFill>
        </fill>
      </dxf>
    </rfmt>
    <rfmt sheetId="1" sqref="R757" start="0" length="0">
      <dxf>
        <fill>
          <patternFill patternType="solid">
            <bgColor theme="0"/>
          </patternFill>
        </fill>
      </dxf>
    </rfmt>
    <rfmt sheetId="1" sqref="S757" start="0" length="0">
      <dxf>
        <fill>
          <patternFill patternType="solid">
            <bgColor theme="0"/>
          </patternFill>
        </fill>
      </dxf>
    </rfmt>
  </rrc>
  <rcc rId="44109" sId="1" numFmtId="4">
    <oc r="H757">
      <v>2595036.2000000002</v>
    </oc>
    <nc r="H757">
      <v>3102634.22</v>
    </nc>
  </rcc>
  <rrc rId="44110" sId="1" ref="A816:XFD816" action="insertRow"/>
  <rm rId="44111" sheetId="1" source="A758:XFD758" destination="A816:XFD816" sourceSheetId="1">
    <rfmt sheetId="1" xfDxf="1" sqref="A816:XFD816" start="0" length="0">
      <dxf>
        <fill>
          <patternFill patternType="solid">
            <bgColor theme="0"/>
          </patternFill>
        </fill>
      </dxf>
    </rfmt>
    <rfmt sheetId="1" sqref="A816"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16" start="0" length="0">
      <dxf>
        <font>
          <sz val="14"/>
          <color auto="1"/>
          <name val="Times New Roman"/>
          <scheme val="none"/>
        </font>
        <numFmt numFmtId="1" formatCode="0"/>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16"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16"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1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1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1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1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1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1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16"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1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112" sId="1" ref="A758:XFD758" action="deleteRow">
    <rfmt sheetId="1" xfDxf="1" sqref="A758:XFD758" start="0" length="0">
      <dxf>
        <font>
          <sz val="14"/>
          <name val="Times New Roman"/>
          <scheme val="none"/>
        </font>
      </dxf>
    </rfmt>
    <rfmt sheetId="1" sqref="A758" start="0" length="0">
      <dxf>
        <fill>
          <patternFill patternType="solid">
            <bgColor theme="0"/>
          </patternFill>
        </fill>
        <alignment horizontal="center" readingOrder="0"/>
      </dxf>
    </rfmt>
    <rfmt sheetId="1" sqref="B758" start="0" length="0">
      <dxf>
        <fill>
          <patternFill patternType="solid">
            <bgColor theme="0"/>
          </patternFill>
        </fill>
      </dxf>
    </rfmt>
    <rfmt sheetId="1" sqref="C758" start="0" length="0">
      <dxf>
        <fill>
          <patternFill patternType="solid">
            <bgColor theme="0"/>
          </patternFill>
        </fill>
      </dxf>
    </rfmt>
    <rfmt sheetId="1" sqref="D758" start="0" length="0">
      <dxf>
        <fill>
          <patternFill patternType="solid">
            <bgColor theme="0"/>
          </patternFill>
        </fill>
      </dxf>
    </rfmt>
    <rfmt sheetId="1" sqref="E758" start="0" length="0">
      <dxf>
        <fill>
          <patternFill patternType="solid">
            <bgColor theme="0"/>
          </patternFill>
        </fill>
      </dxf>
    </rfmt>
    <rfmt sheetId="1" sqref="F758" start="0" length="0">
      <dxf>
        <fill>
          <patternFill patternType="solid">
            <bgColor theme="0"/>
          </patternFill>
        </fill>
      </dxf>
    </rfmt>
    <rfmt sheetId="1" sqref="G758" start="0" length="0">
      <dxf>
        <fill>
          <patternFill patternType="solid">
            <bgColor theme="0"/>
          </patternFill>
        </fill>
      </dxf>
    </rfmt>
    <rfmt sheetId="1" sqref="H758" start="0" length="0">
      <dxf>
        <fill>
          <patternFill patternType="solid">
            <bgColor theme="0"/>
          </patternFill>
        </fill>
      </dxf>
    </rfmt>
    <rfmt sheetId="1" sqref="I758" start="0" length="0">
      <dxf>
        <fill>
          <patternFill patternType="solid">
            <bgColor theme="0"/>
          </patternFill>
        </fill>
      </dxf>
    </rfmt>
    <rfmt sheetId="1" sqref="J758" start="0" length="0">
      <dxf>
        <fill>
          <patternFill patternType="solid">
            <bgColor theme="0"/>
          </patternFill>
        </fill>
      </dxf>
    </rfmt>
    <rfmt sheetId="1" sqref="K758" start="0" length="0">
      <dxf>
        <fill>
          <patternFill patternType="solid">
            <bgColor theme="0"/>
          </patternFill>
        </fill>
        <alignment horizontal="right" readingOrder="0"/>
      </dxf>
    </rfmt>
    <rfmt sheetId="1" sqref="L758" start="0" length="0">
      <dxf>
        <fill>
          <patternFill patternType="solid">
            <bgColor theme="0"/>
          </patternFill>
        </fill>
      </dxf>
    </rfmt>
    <rfmt sheetId="1" sqref="M758" start="0" length="0">
      <dxf>
        <fill>
          <patternFill patternType="solid">
            <bgColor theme="0"/>
          </patternFill>
        </fill>
      </dxf>
    </rfmt>
    <rfmt sheetId="1" sqref="N758" start="0" length="0">
      <dxf>
        <fill>
          <patternFill patternType="solid">
            <bgColor theme="0"/>
          </patternFill>
        </fill>
      </dxf>
    </rfmt>
    <rfmt sheetId="1" sqref="O758" start="0" length="0">
      <dxf>
        <fill>
          <patternFill patternType="solid">
            <bgColor theme="0"/>
          </patternFill>
        </fill>
      </dxf>
    </rfmt>
    <rfmt sheetId="1" sqref="P758" start="0" length="0">
      <dxf>
        <fill>
          <patternFill patternType="solid">
            <bgColor theme="0"/>
          </patternFill>
        </fill>
      </dxf>
    </rfmt>
    <rfmt sheetId="1" sqref="Q758" start="0" length="0">
      <dxf>
        <fill>
          <patternFill patternType="solid">
            <bgColor theme="0"/>
          </patternFill>
        </fill>
      </dxf>
    </rfmt>
    <rfmt sheetId="1" sqref="R758" start="0" length="0">
      <dxf>
        <fill>
          <patternFill patternType="solid">
            <bgColor theme="0"/>
          </patternFill>
        </fill>
      </dxf>
    </rfmt>
    <rfmt sheetId="1" sqref="S758" start="0" length="0">
      <dxf>
        <fill>
          <patternFill patternType="solid">
            <bgColor theme="0"/>
          </patternFill>
        </fill>
      </dxf>
    </rfmt>
  </rrc>
  <rcc rId="44113" sId="1" numFmtId="4">
    <oc r="H759">
      <v>2964266.76</v>
    </oc>
    <nc r="H759">
      <v>3071701.76</v>
    </nc>
  </rcc>
  <rrc rId="44114" sId="1" ref="A821:XFD822" action="insertRow"/>
  <rm rId="44115" sheetId="1" source="A763:XFD764" destination="A821:XFD822" sourceSheetId="1">
    <rfmt sheetId="1" xfDxf="1" sqref="A821:XFD821" start="0" length="0">
      <dxf>
        <fill>
          <patternFill patternType="solid">
            <bgColor theme="0"/>
          </patternFill>
        </fill>
      </dxf>
    </rfmt>
    <rfmt sheetId="1" xfDxf="1" sqref="A822:XFD822" start="0" length="0">
      <dxf>
        <fill>
          <patternFill patternType="solid">
            <bgColor theme="0"/>
          </patternFill>
        </fill>
      </dxf>
    </rfmt>
    <rfmt sheetId="1" sqref="A821"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21" start="0" length="0">
      <dxf>
        <font>
          <sz val="14"/>
          <color auto="1"/>
          <name val="Times New Roman"/>
          <scheme val="none"/>
        </font>
        <numFmt numFmtId="1" formatCode="0"/>
        <fill>
          <patternFill patternType="none">
            <bgColor indexed="65"/>
          </patternFill>
        </fill>
        <alignment horizontal="left" vertical="top" wrapText="1" readingOrder="0"/>
        <border outline="0">
          <left style="thin">
            <color indexed="64"/>
          </left>
          <right style="thin">
            <color indexed="64"/>
          </right>
          <top style="thin">
            <color indexed="64"/>
          </top>
          <bottom style="thin">
            <color indexed="64"/>
          </bottom>
        </border>
      </dxf>
    </rfmt>
    <rfmt sheetId="1" sqref="C821"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2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21"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21"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2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2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2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2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2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2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2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2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2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21"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2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A822"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22" start="0" length="0">
      <dxf>
        <font>
          <sz val="14"/>
          <color auto="1"/>
          <name val="Times New Roman"/>
          <scheme val="none"/>
        </font>
        <numFmt numFmtId="1" formatCode="0"/>
        <fill>
          <patternFill patternType="none">
            <bgColor indexed="65"/>
          </patternFill>
        </fill>
        <alignment horizontal="left" vertical="top" wrapText="1" readingOrder="0"/>
        <border outline="0">
          <left style="thin">
            <color indexed="64"/>
          </left>
          <right style="thin">
            <color indexed="64"/>
          </right>
          <top style="thin">
            <color indexed="64"/>
          </top>
          <bottom style="thin">
            <color indexed="64"/>
          </bottom>
        </border>
      </dxf>
    </rfmt>
    <rfmt sheetId="1" sqref="C822"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22"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22"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22"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22"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22"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22"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22"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22"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2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2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2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2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22"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2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116" sId="1" ref="A763:XFD763" action="deleteRow">
    <rfmt sheetId="1" xfDxf="1" sqref="A763:XFD763" start="0" length="0">
      <dxf>
        <font>
          <sz val="14"/>
          <name val="Times New Roman"/>
          <scheme val="none"/>
        </font>
      </dxf>
    </rfmt>
    <rfmt sheetId="1" sqref="A763" start="0" length="0">
      <dxf>
        <fill>
          <patternFill patternType="solid">
            <bgColor theme="0"/>
          </patternFill>
        </fill>
        <alignment horizontal="center" readingOrder="0"/>
      </dxf>
    </rfmt>
    <rfmt sheetId="1" sqref="B763" start="0" length="0">
      <dxf>
        <fill>
          <patternFill patternType="solid">
            <bgColor theme="0"/>
          </patternFill>
        </fill>
      </dxf>
    </rfmt>
    <rfmt sheetId="1" sqref="C763" start="0" length="0">
      <dxf>
        <fill>
          <patternFill patternType="solid">
            <bgColor theme="0"/>
          </patternFill>
        </fill>
      </dxf>
    </rfmt>
    <rfmt sheetId="1" sqref="D763" start="0" length="0">
      <dxf>
        <fill>
          <patternFill patternType="solid">
            <bgColor theme="0"/>
          </patternFill>
        </fill>
      </dxf>
    </rfmt>
    <rfmt sheetId="1" sqref="E763" start="0" length="0">
      <dxf>
        <fill>
          <patternFill patternType="solid">
            <bgColor theme="0"/>
          </patternFill>
        </fill>
      </dxf>
    </rfmt>
    <rfmt sheetId="1" sqref="F763" start="0" length="0">
      <dxf>
        <fill>
          <patternFill patternType="solid">
            <bgColor theme="0"/>
          </patternFill>
        </fill>
      </dxf>
    </rfmt>
    <rfmt sheetId="1" sqref="G763" start="0" length="0">
      <dxf>
        <fill>
          <patternFill patternType="solid">
            <bgColor theme="0"/>
          </patternFill>
        </fill>
      </dxf>
    </rfmt>
    <rfmt sheetId="1" sqref="H763" start="0" length="0">
      <dxf>
        <fill>
          <patternFill patternType="solid">
            <bgColor theme="0"/>
          </patternFill>
        </fill>
      </dxf>
    </rfmt>
    <rfmt sheetId="1" sqref="I763" start="0" length="0">
      <dxf>
        <fill>
          <patternFill patternType="solid">
            <bgColor theme="0"/>
          </patternFill>
        </fill>
      </dxf>
    </rfmt>
    <rfmt sheetId="1" sqref="J763" start="0" length="0">
      <dxf>
        <fill>
          <patternFill patternType="solid">
            <bgColor theme="0"/>
          </patternFill>
        </fill>
      </dxf>
    </rfmt>
    <rfmt sheetId="1" sqref="K763" start="0" length="0">
      <dxf>
        <fill>
          <patternFill patternType="solid">
            <bgColor theme="0"/>
          </patternFill>
        </fill>
        <alignment horizontal="right" readingOrder="0"/>
      </dxf>
    </rfmt>
    <rfmt sheetId="1" sqref="L763" start="0" length="0">
      <dxf>
        <fill>
          <patternFill patternType="solid">
            <bgColor theme="0"/>
          </patternFill>
        </fill>
      </dxf>
    </rfmt>
    <rfmt sheetId="1" sqref="M763" start="0" length="0">
      <dxf>
        <fill>
          <patternFill patternType="solid">
            <bgColor theme="0"/>
          </patternFill>
        </fill>
      </dxf>
    </rfmt>
    <rfmt sheetId="1" sqref="N763" start="0" length="0">
      <dxf>
        <fill>
          <patternFill patternType="solid">
            <bgColor theme="0"/>
          </patternFill>
        </fill>
      </dxf>
    </rfmt>
    <rfmt sheetId="1" sqref="O763" start="0" length="0">
      <dxf>
        <fill>
          <patternFill patternType="solid">
            <bgColor theme="0"/>
          </patternFill>
        </fill>
      </dxf>
    </rfmt>
    <rfmt sheetId="1" sqref="P763" start="0" length="0">
      <dxf>
        <fill>
          <patternFill patternType="solid">
            <bgColor theme="0"/>
          </patternFill>
        </fill>
      </dxf>
    </rfmt>
    <rfmt sheetId="1" sqref="Q763" start="0" length="0">
      <dxf>
        <fill>
          <patternFill patternType="solid">
            <bgColor theme="0"/>
          </patternFill>
        </fill>
      </dxf>
    </rfmt>
    <rfmt sheetId="1" sqref="R763" start="0" length="0">
      <dxf>
        <fill>
          <patternFill patternType="solid">
            <bgColor theme="0"/>
          </patternFill>
        </fill>
      </dxf>
    </rfmt>
    <rfmt sheetId="1" sqref="S763" start="0" length="0">
      <dxf>
        <fill>
          <patternFill patternType="solid">
            <bgColor theme="0"/>
          </patternFill>
        </fill>
      </dxf>
    </rfmt>
  </rrc>
  <rrc rId="44117" sId="1" ref="A763:XFD763" action="deleteRow">
    <rfmt sheetId="1" xfDxf="1" sqref="A763:XFD763" start="0" length="0">
      <dxf>
        <font>
          <sz val="14"/>
          <name val="Times New Roman"/>
          <scheme val="none"/>
        </font>
      </dxf>
    </rfmt>
    <rfmt sheetId="1" sqref="A763" start="0" length="0">
      <dxf>
        <fill>
          <patternFill patternType="solid">
            <bgColor theme="0"/>
          </patternFill>
        </fill>
        <alignment horizontal="center" readingOrder="0"/>
      </dxf>
    </rfmt>
    <rfmt sheetId="1" sqref="B763" start="0" length="0">
      <dxf>
        <fill>
          <patternFill patternType="solid">
            <bgColor theme="0"/>
          </patternFill>
        </fill>
      </dxf>
    </rfmt>
    <rfmt sheetId="1" sqref="C763" start="0" length="0">
      <dxf>
        <fill>
          <patternFill patternType="solid">
            <bgColor theme="0"/>
          </patternFill>
        </fill>
      </dxf>
    </rfmt>
    <rfmt sheetId="1" sqref="D763" start="0" length="0">
      <dxf>
        <fill>
          <patternFill patternType="solid">
            <bgColor theme="0"/>
          </patternFill>
        </fill>
      </dxf>
    </rfmt>
    <rfmt sheetId="1" sqref="E763" start="0" length="0">
      <dxf>
        <fill>
          <patternFill patternType="solid">
            <bgColor theme="0"/>
          </patternFill>
        </fill>
      </dxf>
    </rfmt>
    <rfmt sheetId="1" sqref="F763" start="0" length="0">
      <dxf>
        <fill>
          <patternFill patternType="solid">
            <bgColor theme="0"/>
          </patternFill>
        </fill>
      </dxf>
    </rfmt>
    <rfmt sheetId="1" sqref="G763" start="0" length="0">
      <dxf>
        <fill>
          <patternFill patternType="solid">
            <bgColor theme="0"/>
          </patternFill>
        </fill>
      </dxf>
    </rfmt>
    <rfmt sheetId="1" sqref="H763" start="0" length="0">
      <dxf>
        <fill>
          <patternFill patternType="solid">
            <bgColor theme="0"/>
          </patternFill>
        </fill>
      </dxf>
    </rfmt>
    <rfmt sheetId="1" sqref="I763" start="0" length="0">
      <dxf>
        <fill>
          <patternFill patternType="solid">
            <bgColor theme="0"/>
          </patternFill>
        </fill>
      </dxf>
    </rfmt>
    <rfmt sheetId="1" sqref="J763" start="0" length="0">
      <dxf>
        <fill>
          <patternFill patternType="solid">
            <bgColor theme="0"/>
          </patternFill>
        </fill>
      </dxf>
    </rfmt>
    <rfmt sheetId="1" sqref="K763" start="0" length="0">
      <dxf>
        <fill>
          <patternFill patternType="solid">
            <bgColor theme="0"/>
          </patternFill>
        </fill>
        <alignment horizontal="right" readingOrder="0"/>
      </dxf>
    </rfmt>
    <rfmt sheetId="1" sqref="L763" start="0" length="0">
      <dxf>
        <fill>
          <patternFill patternType="solid">
            <bgColor theme="0"/>
          </patternFill>
        </fill>
      </dxf>
    </rfmt>
    <rfmt sheetId="1" sqref="M763" start="0" length="0">
      <dxf>
        <fill>
          <patternFill patternType="solid">
            <bgColor theme="0"/>
          </patternFill>
        </fill>
      </dxf>
    </rfmt>
    <rfmt sheetId="1" sqref="N763" start="0" length="0">
      <dxf>
        <fill>
          <patternFill patternType="solid">
            <bgColor theme="0"/>
          </patternFill>
        </fill>
      </dxf>
    </rfmt>
    <rfmt sheetId="1" sqref="O763" start="0" length="0">
      <dxf>
        <fill>
          <patternFill patternType="solid">
            <bgColor theme="0"/>
          </patternFill>
        </fill>
      </dxf>
    </rfmt>
    <rfmt sheetId="1" sqref="P763" start="0" length="0">
      <dxf>
        <fill>
          <patternFill patternType="solid">
            <bgColor theme="0"/>
          </patternFill>
        </fill>
      </dxf>
    </rfmt>
    <rfmt sheetId="1" sqref="Q763" start="0" length="0">
      <dxf>
        <fill>
          <patternFill patternType="solid">
            <bgColor theme="0"/>
          </patternFill>
        </fill>
      </dxf>
    </rfmt>
    <rfmt sheetId="1" sqref="R763" start="0" length="0">
      <dxf>
        <fill>
          <patternFill patternType="solid">
            <bgColor theme="0"/>
          </patternFill>
        </fill>
      </dxf>
    </rfmt>
    <rfmt sheetId="1" sqref="S763" start="0" length="0">
      <dxf>
        <fill>
          <patternFill patternType="solid">
            <bgColor theme="0"/>
          </patternFill>
        </fill>
      </dxf>
    </rfmt>
  </rrc>
  <rrc rId="44118" sId="1" ref="A826:XFD826" action="insertRow"/>
  <rm rId="44119" sheetId="1" source="A765:XFD765" destination="A826:XFD826" sourceSheetId="1">
    <rfmt sheetId="1" xfDxf="1" sqref="A826:XFD826" start="0" length="0">
      <dxf>
        <fill>
          <patternFill patternType="solid">
            <bgColor theme="0"/>
          </patternFill>
        </fill>
      </dxf>
    </rfmt>
    <rfmt sheetId="1" sqref="A826"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26" start="0" length="0">
      <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26"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26"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2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2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2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2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2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2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2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4120" sId="1" ref="A765:XFD765" action="deleteRow">
    <rfmt sheetId="1" xfDxf="1" sqref="A765:XFD765" start="0" length="0">
      <dxf>
        <font>
          <sz val="14"/>
          <name val="Times New Roman"/>
          <scheme val="none"/>
        </font>
      </dxf>
    </rfmt>
    <rfmt sheetId="1" sqref="A765" start="0" length="0">
      <dxf>
        <fill>
          <patternFill patternType="solid">
            <bgColor theme="0"/>
          </patternFill>
        </fill>
        <alignment horizontal="center" readingOrder="0"/>
      </dxf>
    </rfmt>
    <rfmt sheetId="1" sqref="B765" start="0" length="0">
      <dxf>
        <fill>
          <patternFill patternType="solid">
            <bgColor theme="0"/>
          </patternFill>
        </fill>
      </dxf>
    </rfmt>
    <rfmt sheetId="1" sqref="C765" start="0" length="0">
      <dxf>
        <fill>
          <patternFill patternType="solid">
            <bgColor theme="0"/>
          </patternFill>
        </fill>
      </dxf>
    </rfmt>
    <rfmt sheetId="1" sqref="D765" start="0" length="0">
      <dxf>
        <fill>
          <patternFill patternType="solid">
            <bgColor theme="0"/>
          </patternFill>
        </fill>
      </dxf>
    </rfmt>
    <rfmt sheetId="1" sqref="E765" start="0" length="0">
      <dxf>
        <fill>
          <patternFill patternType="solid">
            <bgColor theme="0"/>
          </patternFill>
        </fill>
      </dxf>
    </rfmt>
    <rfmt sheetId="1" sqref="F765" start="0" length="0">
      <dxf>
        <fill>
          <patternFill patternType="solid">
            <bgColor theme="0"/>
          </patternFill>
        </fill>
      </dxf>
    </rfmt>
    <rfmt sheetId="1" sqref="G765" start="0" length="0">
      <dxf>
        <fill>
          <patternFill patternType="solid">
            <bgColor theme="0"/>
          </patternFill>
        </fill>
      </dxf>
    </rfmt>
    <rfmt sheetId="1" sqref="H765" start="0" length="0">
      <dxf>
        <fill>
          <patternFill patternType="solid">
            <bgColor theme="0"/>
          </patternFill>
        </fill>
      </dxf>
    </rfmt>
    <rfmt sheetId="1" sqref="I765" start="0" length="0">
      <dxf>
        <fill>
          <patternFill patternType="solid">
            <bgColor theme="0"/>
          </patternFill>
        </fill>
      </dxf>
    </rfmt>
    <rfmt sheetId="1" sqref="J765" start="0" length="0">
      <dxf>
        <fill>
          <patternFill patternType="solid">
            <bgColor theme="0"/>
          </patternFill>
        </fill>
      </dxf>
    </rfmt>
    <rfmt sheetId="1" sqref="K765" start="0" length="0">
      <dxf>
        <fill>
          <patternFill patternType="solid">
            <bgColor theme="0"/>
          </patternFill>
        </fill>
        <alignment horizontal="right" readingOrder="0"/>
      </dxf>
    </rfmt>
    <rfmt sheetId="1" sqref="L765" start="0" length="0">
      <dxf>
        <fill>
          <patternFill patternType="solid">
            <bgColor theme="0"/>
          </patternFill>
        </fill>
      </dxf>
    </rfmt>
    <rfmt sheetId="1" sqref="M765" start="0" length="0">
      <dxf>
        <fill>
          <patternFill patternType="solid">
            <bgColor theme="0"/>
          </patternFill>
        </fill>
      </dxf>
    </rfmt>
    <rfmt sheetId="1" sqref="N765" start="0" length="0">
      <dxf>
        <fill>
          <patternFill patternType="solid">
            <bgColor theme="0"/>
          </patternFill>
        </fill>
      </dxf>
    </rfmt>
    <rfmt sheetId="1" sqref="O765" start="0" length="0">
      <dxf>
        <fill>
          <patternFill patternType="solid">
            <bgColor theme="0"/>
          </patternFill>
        </fill>
      </dxf>
    </rfmt>
    <rfmt sheetId="1" sqref="P765" start="0" length="0">
      <dxf>
        <fill>
          <patternFill patternType="solid">
            <bgColor theme="0"/>
          </patternFill>
        </fill>
      </dxf>
    </rfmt>
    <rfmt sheetId="1" sqref="Q765" start="0" length="0">
      <dxf>
        <fill>
          <patternFill patternType="solid">
            <bgColor theme="0"/>
          </patternFill>
        </fill>
      </dxf>
    </rfmt>
    <rfmt sheetId="1" sqref="R765" start="0" length="0">
      <dxf>
        <fill>
          <patternFill patternType="solid">
            <bgColor theme="0"/>
          </patternFill>
        </fill>
      </dxf>
    </rfmt>
    <rfmt sheetId="1" sqref="S765" start="0" length="0">
      <dxf>
        <fill>
          <patternFill patternType="solid">
            <bgColor theme="0"/>
          </patternFill>
        </fill>
      </dxf>
    </rfmt>
  </rrc>
  <rcv guid="{52C56C69-E76E-46A4-93DC-3FEF3C34E98B}" action="delete"/>
  <rdn rId="0" localSheetId="1" customView="1" name="Z_52C56C69_E76E_46A4_93DC_3FEF3C34E98B_.wvu.PrintArea" hidden="1" oldHidden="1">
    <formula>'Лист 1'!$A$1:$R$2029</formula>
    <oldFormula>'Лист 1'!$A$1:$R$2029</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1'!$A$14:$S$2028</formula>
    <oldFormula>'Лист 1'!$A$14:$S$2028</oldFormula>
  </rdn>
  <rcv guid="{52C56C69-E76E-46A4-93DC-3FEF3C34E98B}" action="add"/>
</revisions>
</file>

<file path=xl/revisions/revisionLog1111.xml><?xml version="1.0" encoding="utf-8"?>
<revisions xmlns="http://schemas.openxmlformats.org/spreadsheetml/2006/main" xmlns:r="http://schemas.openxmlformats.org/officeDocument/2006/relationships">
  <rcc rId="43825" sId="1">
    <oc r="C31">
      <f>SUM(C32:C309)</f>
    </oc>
    <nc r="C31">
      <f>SUM(C32:C175)</f>
    </nc>
  </rcc>
  <rcc rId="43826" sId="1">
    <oc r="D31">
      <f>SUM(D32:D309)</f>
    </oc>
    <nc r="D31">
      <f>SUM(D32:D175)</f>
    </nc>
  </rcc>
  <rcc rId="43827" sId="1" odxf="1" dxf="1">
    <oc r="E31">
      <f>SUM(E32:E309)</f>
    </oc>
    <nc r="E31">
      <f>SUM(E32:E175)</f>
    </nc>
    <odxf>
      <numFmt numFmtId="3" formatCode="#,##0"/>
      <alignment horizontal="center" readingOrder="0"/>
    </odxf>
    <ndxf>
      <numFmt numFmtId="4" formatCode="#,##0.00"/>
      <alignment horizontal="right" readingOrder="0"/>
    </ndxf>
  </rcc>
  <rcc rId="43828" sId="1">
    <oc r="F31">
      <f>SUM(F32:F309)</f>
    </oc>
    <nc r="F31">
      <f>SUM(F32:F175)</f>
    </nc>
  </rcc>
  <rcc rId="43829" sId="1">
    <oc r="G31">
      <f>SUM(G32:G309)</f>
    </oc>
    <nc r="G31">
      <f>SUM(G32:G175)</f>
    </nc>
  </rcc>
  <rcc rId="43830" sId="1">
    <oc r="H31">
      <f>SUM(H32:H309)</f>
    </oc>
    <nc r="H31">
      <f>SUM(H32:H175)</f>
    </nc>
  </rcc>
  <rcc rId="43831" sId="1">
    <oc r="I31">
      <f>SUM(I32:I309)</f>
    </oc>
    <nc r="I31">
      <f>SUM(I32:I175)</f>
    </nc>
  </rcc>
  <rcc rId="43832" sId="1">
    <oc r="J31">
      <f>SUM(J32:J309)</f>
    </oc>
    <nc r="J31">
      <f>SUM(J32:J175)</f>
    </nc>
  </rcc>
  <rcc rId="43833" sId="1">
    <oc r="K31">
      <f>SUM(K32:K309)</f>
    </oc>
    <nc r="K31">
      <f>SUM(K32:K175)</f>
    </nc>
  </rcc>
  <rcc rId="43834" sId="1">
    <oc r="L31">
      <f>SUM(L32:L309)</f>
    </oc>
    <nc r="L31">
      <f>SUM(L32:L175)</f>
    </nc>
  </rcc>
  <rcc rId="43835" sId="1">
    <oc r="M31">
      <f>SUM(M32:M309)</f>
    </oc>
    <nc r="M31">
      <f>SUM(M32:M175)</f>
    </nc>
  </rcc>
  <rcc rId="43836" sId="1">
    <oc r="N31">
      <f>SUM(N32:N309)</f>
    </oc>
    <nc r="N31">
      <f>SUM(N32:N175)</f>
    </nc>
  </rcc>
  <rcc rId="43837" sId="1">
    <oc r="O31">
      <f>SUM(O32:O309)</f>
    </oc>
    <nc r="O31">
      <f>SUM(O32:O175)</f>
    </nc>
  </rcc>
  <rcc rId="43838" sId="1">
    <oc r="P31">
      <f>SUM(P32:P309)</f>
    </oc>
    <nc r="P31">
      <f>SUM(P32:P175)</f>
    </nc>
  </rcc>
  <rcc rId="43839" sId="1" odxf="1" dxf="1">
    <oc r="Q31">
      <f>SUM(Q32:Q309)</f>
    </oc>
    <nc r="Q31">
      <f>SUM(Q32:Q175)</f>
    </nc>
    <odxf>
      <border outline="0">
        <right style="thin">
          <color indexed="64"/>
        </right>
      </border>
    </odxf>
    <ndxf>
      <border outline="0">
        <right/>
      </border>
    </ndxf>
  </rcc>
  <rfmt sheetId="1" sqref="Q31" start="0" length="0">
    <dxf>
      <border>
        <right style="thin">
          <color indexed="64"/>
        </right>
      </border>
    </dxf>
  </rfmt>
  <rfmt sheetId="1" sqref="C31:Q31">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31:Q31">
    <dxf>
      <fill>
        <patternFill>
          <bgColor rgb="FF92D050"/>
        </patternFill>
      </fill>
    </dxf>
  </rfmt>
  <rrc rId="43840" sId="1" ref="A386:XFD388" action="insertRow"/>
  <rm rId="43841" sheetId="1" source="A377:XFD379" destination="A386:XFD388" sourceSheetId="1">
    <rfmt sheetId="1" xfDxf="1" sqref="A386:XFD386" start="0" length="0">
      <dxf>
        <font>
          <sz val="14"/>
          <name val="Times New Roman"/>
          <scheme val="none"/>
        </font>
      </dxf>
    </rfmt>
    <rfmt sheetId="1" xfDxf="1" sqref="A387:XFD387" start="0" length="0">
      <dxf>
        <font>
          <sz val="14"/>
          <name val="Times New Roman"/>
          <scheme val="none"/>
        </font>
      </dxf>
    </rfmt>
    <rfmt sheetId="1" xfDxf="1" sqref="A388:XFD388" start="0" length="0">
      <dxf>
        <font>
          <sz val="14"/>
          <name val="Times New Roman"/>
          <scheme val="none"/>
        </font>
      </dxf>
    </rfmt>
    <rfmt sheetId="1" sqref="A386" start="0" length="0">
      <dxf>
        <font>
          <b/>
          <sz val="14"/>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B386" start="0" length="0">
      <dxf>
        <font>
          <b/>
          <sz val="14"/>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38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8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86" start="0" length="0">
      <dxf>
        <fill>
          <patternFill patternType="solid">
            <bgColor theme="0"/>
          </patternFill>
        </fill>
      </dxf>
    </rfmt>
    <rfmt sheetId="1" sqref="S386" start="0" length="0">
      <dxf>
        <fill>
          <patternFill patternType="solid">
            <bgColor theme="0"/>
          </patternFill>
        </fill>
      </dxf>
    </rfmt>
    <rfmt sheetId="1" sqref="A387" start="0" length="0">
      <dxf>
        <font>
          <b/>
          <sz val="14"/>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B387" start="0" length="0">
      <dxf>
        <font>
          <b/>
          <sz val="14"/>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38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8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87" start="0" length="0">
      <dxf>
        <fill>
          <patternFill patternType="solid">
            <bgColor theme="0"/>
          </patternFill>
        </fill>
      </dxf>
    </rfmt>
    <rfmt sheetId="1" sqref="S387" start="0" length="0">
      <dxf>
        <fill>
          <patternFill patternType="solid">
            <bgColor theme="0"/>
          </patternFill>
        </fill>
      </dxf>
    </rfmt>
    <rfmt sheetId="1" sqref="A388" start="0" length="0">
      <dxf>
        <font>
          <b/>
          <sz val="14"/>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B388" start="0" length="0">
      <dxf>
        <font>
          <b/>
          <sz val="14"/>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38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8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88" start="0" length="0">
      <dxf>
        <fill>
          <patternFill patternType="solid">
            <bgColor theme="0"/>
          </patternFill>
        </fill>
      </dxf>
    </rfmt>
    <rfmt sheetId="1" sqref="S388" start="0" length="0">
      <dxf>
        <fill>
          <patternFill patternType="solid">
            <bgColor theme="0"/>
          </patternFill>
        </fill>
      </dxf>
    </rfmt>
  </rm>
  <rrc rId="43842" sId="1" ref="A377:XFD377" action="deleteRow">
    <undo index="0" exp="area" dr="Q377:Q384" r="Q376" sId="1"/>
    <undo index="0" exp="area" dr="P377:P384" r="P376" sId="1"/>
    <undo index="0" exp="area" dr="O377:O384" r="O376" sId="1"/>
    <undo index="0" exp="area" dr="N377:N384" r="N376" sId="1"/>
    <undo index="0" exp="area" dr="M377:M384" r="M376" sId="1"/>
    <undo index="0" exp="area" dr="L377:L384" r="L376" sId="1"/>
    <undo index="0" exp="area" dr="K377:K384" r="K376" sId="1"/>
    <undo index="0" exp="area" dr="J377:J384" r="J376" sId="1"/>
    <undo index="0" exp="area" dr="I377:I384" r="I376" sId="1"/>
    <undo index="0" exp="area" dr="H377:H384" r="H376" sId="1"/>
    <undo index="0" exp="area" dr="G377:G384" r="G376" sId="1"/>
    <undo index="0" exp="area" dr="F377:F384" r="F376" sId="1"/>
    <undo index="0" exp="area" dr="E377:E384" r="E376" sId="1"/>
    <undo index="0" exp="area" dr="D377:D384" r="D376" sId="1"/>
    <undo index="0" exp="area" dr="C377:C384" r="C376" sId="1"/>
    <rfmt sheetId="1" xfDxf="1" sqref="A377:XFD377" start="0" length="0">
      <dxf>
        <font>
          <sz val="14"/>
          <name val="Times New Roman"/>
          <scheme val="none"/>
        </font>
      </dxf>
    </rfmt>
    <rfmt sheetId="1" sqref="A377" start="0" length="0">
      <dxf>
        <fill>
          <patternFill patternType="solid">
            <bgColor theme="0"/>
          </patternFill>
        </fill>
        <alignment horizontal="center" readingOrder="0"/>
      </dxf>
    </rfmt>
    <rfmt sheetId="1" sqref="B377" start="0" length="0">
      <dxf>
        <fill>
          <patternFill patternType="solid">
            <bgColor theme="0"/>
          </patternFill>
        </fill>
      </dxf>
    </rfmt>
    <rfmt sheetId="1" sqref="C377" start="0" length="0">
      <dxf>
        <fill>
          <patternFill patternType="solid">
            <bgColor theme="0"/>
          </patternFill>
        </fill>
      </dxf>
    </rfmt>
    <rfmt sheetId="1" sqref="D377" start="0" length="0">
      <dxf>
        <fill>
          <patternFill patternType="solid">
            <bgColor theme="0"/>
          </patternFill>
        </fill>
      </dxf>
    </rfmt>
    <rfmt sheetId="1" sqref="E377" start="0" length="0">
      <dxf>
        <fill>
          <patternFill patternType="solid">
            <bgColor theme="0"/>
          </patternFill>
        </fill>
      </dxf>
    </rfmt>
    <rfmt sheetId="1" sqref="F377" start="0" length="0">
      <dxf>
        <fill>
          <patternFill patternType="solid">
            <bgColor theme="0"/>
          </patternFill>
        </fill>
      </dxf>
    </rfmt>
    <rfmt sheetId="1" sqref="G377" start="0" length="0">
      <dxf>
        <fill>
          <patternFill patternType="solid">
            <bgColor theme="0"/>
          </patternFill>
        </fill>
      </dxf>
    </rfmt>
    <rfmt sheetId="1" sqref="H377" start="0" length="0">
      <dxf>
        <fill>
          <patternFill patternType="solid">
            <bgColor theme="0"/>
          </patternFill>
        </fill>
      </dxf>
    </rfmt>
    <rfmt sheetId="1" sqref="I377" start="0" length="0">
      <dxf>
        <fill>
          <patternFill patternType="solid">
            <bgColor theme="0"/>
          </patternFill>
        </fill>
      </dxf>
    </rfmt>
    <rfmt sheetId="1" sqref="J377" start="0" length="0">
      <dxf>
        <fill>
          <patternFill patternType="solid">
            <bgColor theme="0"/>
          </patternFill>
        </fill>
      </dxf>
    </rfmt>
    <rfmt sheetId="1" sqref="K377" start="0" length="0">
      <dxf>
        <fill>
          <patternFill patternType="solid">
            <bgColor theme="0"/>
          </patternFill>
        </fill>
        <alignment horizontal="right" readingOrder="0"/>
      </dxf>
    </rfmt>
    <rfmt sheetId="1" sqref="L377" start="0" length="0">
      <dxf>
        <fill>
          <patternFill patternType="solid">
            <bgColor theme="0"/>
          </patternFill>
        </fill>
      </dxf>
    </rfmt>
    <rfmt sheetId="1" sqref="M377" start="0" length="0">
      <dxf>
        <fill>
          <patternFill patternType="solid">
            <bgColor theme="0"/>
          </patternFill>
        </fill>
      </dxf>
    </rfmt>
    <rfmt sheetId="1" sqref="N377" start="0" length="0">
      <dxf>
        <fill>
          <patternFill patternType="solid">
            <bgColor theme="0"/>
          </patternFill>
        </fill>
      </dxf>
    </rfmt>
    <rfmt sheetId="1" sqref="O377" start="0" length="0">
      <dxf>
        <fill>
          <patternFill patternType="solid">
            <bgColor theme="0"/>
          </patternFill>
        </fill>
      </dxf>
    </rfmt>
    <rfmt sheetId="1" sqref="P377" start="0" length="0">
      <dxf>
        <fill>
          <patternFill patternType="solid">
            <bgColor theme="0"/>
          </patternFill>
        </fill>
      </dxf>
    </rfmt>
    <rfmt sheetId="1" sqref="Q377" start="0" length="0">
      <dxf>
        <fill>
          <patternFill patternType="solid">
            <bgColor theme="0"/>
          </patternFill>
        </fill>
      </dxf>
    </rfmt>
    <rfmt sheetId="1" sqref="R377" start="0" length="0">
      <dxf>
        <fill>
          <patternFill patternType="solid">
            <bgColor theme="0"/>
          </patternFill>
        </fill>
      </dxf>
    </rfmt>
    <rfmt sheetId="1" sqref="S377" start="0" length="0">
      <dxf>
        <fill>
          <patternFill patternType="solid">
            <bgColor theme="0"/>
          </patternFill>
        </fill>
      </dxf>
    </rfmt>
  </rrc>
  <rrc rId="43843" sId="1" ref="A377:XFD377" action="deleteRow">
    <undo index="0" exp="area" dr="Q377:Q383" r="Q376" sId="1"/>
    <undo index="0" exp="area" dr="P377:P383" r="P376" sId="1"/>
    <undo index="0" exp="area" dr="O377:O383" r="O376" sId="1"/>
    <undo index="0" exp="area" dr="N377:N383" r="N376" sId="1"/>
    <undo index="0" exp="area" dr="M377:M383" r="M376" sId="1"/>
    <undo index="0" exp="area" dr="L377:L383" r="L376" sId="1"/>
    <undo index="0" exp="area" dr="K377:K383" r="K376" sId="1"/>
    <undo index="0" exp="area" dr="J377:J383" r="J376" sId="1"/>
    <undo index="0" exp="area" dr="I377:I383" r="I376" sId="1"/>
    <undo index="0" exp="area" dr="H377:H383" r="H376" sId="1"/>
    <undo index="0" exp="area" dr="G377:G383" r="G376" sId="1"/>
    <undo index="0" exp="area" dr="F377:F383" r="F376" sId="1"/>
    <undo index="0" exp="area" dr="E377:E383" r="E376" sId="1"/>
    <undo index="0" exp="area" dr="D377:D383" r="D376" sId="1"/>
    <undo index="0" exp="area" dr="C377:C383" r="C376" sId="1"/>
    <rfmt sheetId="1" xfDxf="1" sqref="A377:XFD377" start="0" length="0">
      <dxf>
        <font>
          <sz val="14"/>
          <name val="Times New Roman"/>
          <scheme val="none"/>
        </font>
      </dxf>
    </rfmt>
    <rfmt sheetId="1" sqref="A377" start="0" length="0">
      <dxf>
        <fill>
          <patternFill patternType="solid">
            <bgColor theme="0"/>
          </patternFill>
        </fill>
        <alignment horizontal="center" readingOrder="0"/>
      </dxf>
    </rfmt>
    <rfmt sheetId="1" sqref="B377" start="0" length="0">
      <dxf>
        <fill>
          <patternFill patternType="solid">
            <bgColor theme="0"/>
          </patternFill>
        </fill>
      </dxf>
    </rfmt>
    <rfmt sheetId="1" sqref="C377" start="0" length="0">
      <dxf>
        <fill>
          <patternFill patternType="solid">
            <bgColor theme="0"/>
          </patternFill>
        </fill>
      </dxf>
    </rfmt>
    <rfmt sheetId="1" sqref="D377" start="0" length="0">
      <dxf>
        <fill>
          <patternFill patternType="solid">
            <bgColor theme="0"/>
          </patternFill>
        </fill>
      </dxf>
    </rfmt>
    <rfmt sheetId="1" sqref="E377" start="0" length="0">
      <dxf>
        <fill>
          <patternFill patternType="solid">
            <bgColor theme="0"/>
          </patternFill>
        </fill>
      </dxf>
    </rfmt>
    <rfmt sheetId="1" sqref="F377" start="0" length="0">
      <dxf>
        <fill>
          <patternFill patternType="solid">
            <bgColor theme="0"/>
          </patternFill>
        </fill>
      </dxf>
    </rfmt>
    <rfmt sheetId="1" sqref="G377" start="0" length="0">
      <dxf>
        <fill>
          <patternFill patternType="solid">
            <bgColor theme="0"/>
          </patternFill>
        </fill>
      </dxf>
    </rfmt>
    <rfmt sheetId="1" sqref="H377" start="0" length="0">
      <dxf>
        <fill>
          <patternFill patternType="solid">
            <bgColor theme="0"/>
          </patternFill>
        </fill>
      </dxf>
    </rfmt>
    <rfmt sheetId="1" sqref="I377" start="0" length="0">
      <dxf>
        <fill>
          <patternFill patternType="solid">
            <bgColor theme="0"/>
          </patternFill>
        </fill>
      </dxf>
    </rfmt>
    <rfmt sheetId="1" sqref="J377" start="0" length="0">
      <dxf>
        <fill>
          <patternFill patternType="solid">
            <bgColor theme="0"/>
          </patternFill>
        </fill>
      </dxf>
    </rfmt>
    <rfmt sheetId="1" sqref="K377" start="0" length="0">
      <dxf>
        <fill>
          <patternFill patternType="solid">
            <bgColor theme="0"/>
          </patternFill>
        </fill>
        <alignment horizontal="right" readingOrder="0"/>
      </dxf>
    </rfmt>
    <rfmt sheetId="1" sqref="L377" start="0" length="0">
      <dxf>
        <fill>
          <patternFill patternType="solid">
            <bgColor theme="0"/>
          </patternFill>
        </fill>
      </dxf>
    </rfmt>
    <rfmt sheetId="1" sqref="M377" start="0" length="0">
      <dxf>
        <fill>
          <patternFill patternType="solid">
            <bgColor theme="0"/>
          </patternFill>
        </fill>
      </dxf>
    </rfmt>
    <rfmt sheetId="1" sqref="N377" start="0" length="0">
      <dxf>
        <fill>
          <patternFill patternType="solid">
            <bgColor theme="0"/>
          </patternFill>
        </fill>
      </dxf>
    </rfmt>
    <rfmt sheetId="1" sqref="O377" start="0" length="0">
      <dxf>
        <fill>
          <patternFill patternType="solid">
            <bgColor theme="0"/>
          </patternFill>
        </fill>
      </dxf>
    </rfmt>
    <rfmt sheetId="1" sqref="P377" start="0" length="0">
      <dxf>
        <fill>
          <patternFill patternType="solid">
            <bgColor theme="0"/>
          </patternFill>
        </fill>
      </dxf>
    </rfmt>
    <rfmt sheetId="1" sqref="Q377" start="0" length="0">
      <dxf>
        <fill>
          <patternFill patternType="solid">
            <bgColor theme="0"/>
          </patternFill>
        </fill>
      </dxf>
    </rfmt>
    <rfmt sheetId="1" sqref="R377" start="0" length="0">
      <dxf>
        <fill>
          <patternFill patternType="solid">
            <bgColor theme="0"/>
          </patternFill>
        </fill>
      </dxf>
    </rfmt>
    <rfmt sheetId="1" sqref="S377" start="0" length="0">
      <dxf>
        <fill>
          <patternFill patternType="solid">
            <bgColor theme="0"/>
          </patternFill>
        </fill>
      </dxf>
    </rfmt>
  </rrc>
  <rrc rId="43844" sId="1" ref="A377:XFD377" action="deleteRow">
    <undo index="0" exp="area" dr="Q377:Q382" r="Q376" sId="1"/>
    <undo index="0" exp="area" dr="P377:P382" r="P376" sId="1"/>
    <undo index="0" exp="area" dr="O377:O382" r="O376" sId="1"/>
    <undo index="0" exp="area" dr="N377:N382" r="N376" sId="1"/>
    <undo index="0" exp="area" dr="M377:M382" r="M376" sId="1"/>
    <undo index="0" exp="area" dr="L377:L382" r="L376" sId="1"/>
    <undo index="0" exp="area" dr="K377:K382" r="K376" sId="1"/>
    <undo index="0" exp="area" dr="J377:J382" r="J376" sId="1"/>
    <undo index="0" exp="area" dr="I377:I382" r="I376" sId="1"/>
    <undo index="0" exp="area" dr="H377:H382" r="H376" sId="1"/>
    <undo index="0" exp="area" dr="G377:G382" r="G376" sId="1"/>
    <undo index="0" exp="area" dr="F377:F382" r="F376" sId="1"/>
    <undo index="0" exp="area" dr="E377:E382" r="E376" sId="1"/>
    <undo index="0" exp="area" dr="D377:D382" r="D376" sId="1"/>
    <undo index="0" exp="area" dr="C377:C382" r="C376" sId="1"/>
    <rfmt sheetId="1" xfDxf="1" sqref="A377:XFD377" start="0" length="0">
      <dxf>
        <font>
          <sz val="14"/>
          <name val="Times New Roman"/>
          <scheme val="none"/>
        </font>
      </dxf>
    </rfmt>
    <rfmt sheetId="1" sqref="A377" start="0" length="0">
      <dxf>
        <fill>
          <patternFill patternType="solid">
            <bgColor theme="0"/>
          </patternFill>
        </fill>
        <alignment horizontal="center" readingOrder="0"/>
      </dxf>
    </rfmt>
    <rfmt sheetId="1" sqref="B377" start="0" length="0">
      <dxf>
        <fill>
          <patternFill patternType="solid">
            <bgColor theme="0"/>
          </patternFill>
        </fill>
      </dxf>
    </rfmt>
    <rfmt sheetId="1" sqref="C377" start="0" length="0">
      <dxf>
        <fill>
          <patternFill patternType="solid">
            <bgColor theme="0"/>
          </patternFill>
        </fill>
      </dxf>
    </rfmt>
    <rfmt sheetId="1" sqref="D377" start="0" length="0">
      <dxf>
        <fill>
          <patternFill patternType="solid">
            <bgColor theme="0"/>
          </patternFill>
        </fill>
      </dxf>
    </rfmt>
    <rfmt sheetId="1" sqref="E377" start="0" length="0">
      <dxf>
        <fill>
          <patternFill patternType="solid">
            <bgColor theme="0"/>
          </patternFill>
        </fill>
      </dxf>
    </rfmt>
    <rfmt sheetId="1" sqref="F377" start="0" length="0">
      <dxf>
        <fill>
          <patternFill patternType="solid">
            <bgColor theme="0"/>
          </patternFill>
        </fill>
      </dxf>
    </rfmt>
    <rfmt sheetId="1" sqref="G377" start="0" length="0">
      <dxf>
        <fill>
          <patternFill patternType="solid">
            <bgColor theme="0"/>
          </patternFill>
        </fill>
      </dxf>
    </rfmt>
    <rfmt sheetId="1" sqref="H377" start="0" length="0">
      <dxf>
        <fill>
          <patternFill patternType="solid">
            <bgColor theme="0"/>
          </patternFill>
        </fill>
      </dxf>
    </rfmt>
    <rfmt sheetId="1" sqref="I377" start="0" length="0">
      <dxf>
        <fill>
          <patternFill patternType="solid">
            <bgColor theme="0"/>
          </patternFill>
        </fill>
      </dxf>
    </rfmt>
    <rfmt sheetId="1" sqref="J377" start="0" length="0">
      <dxf>
        <fill>
          <patternFill patternType="solid">
            <bgColor theme="0"/>
          </patternFill>
        </fill>
      </dxf>
    </rfmt>
    <rfmt sheetId="1" sqref="K377" start="0" length="0">
      <dxf>
        <fill>
          <patternFill patternType="solid">
            <bgColor theme="0"/>
          </patternFill>
        </fill>
        <alignment horizontal="right" readingOrder="0"/>
      </dxf>
    </rfmt>
    <rfmt sheetId="1" sqref="L377" start="0" length="0">
      <dxf>
        <fill>
          <patternFill patternType="solid">
            <bgColor theme="0"/>
          </patternFill>
        </fill>
      </dxf>
    </rfmt>
    <rfmt sheetId="1" sqref="M377" start="0" length="0">
      <dxf>
        <fill>
          <patternFill patternType="solid">
            <bgColor theme="0"/>
          </patternFill>
        </fill>
      </dxf>
    </rfmt>
    <rfmt sheetId="1" sqref="N377" start="0" length="0">
      <dxf>
        <fill>
          <patternFill patternType="solid">
            <bgColor theme="0"/>
          </patternFill>
        </fill>
      </dxf>
    </rfmt>
    <rfmt sheetId="1" sqref="O377" start="0" length="0">
      <dxf>
        <fill>
          <patternFill patternType="solid">
            <bgColor theme="0"/>
          </patternFill>
        </fill>
      </dxf>
    </rfmt>
    <rfmt sheetId="1" sqref="P377" start="0" length="0">
      <dxf>
        <fill>
          <patternFill patternType="solid">
            <bgColor theme="0"/>
          </patternFill>
        </fill>
      </dxf>
    </rfmt>
    <rfmt sheetId="1" sqref="Q377" start="0" length="0">
      <dxf>
        <fill>
          <patternFill patternType="solid">
            <bgColor theme="0"/>
          </patternFill>
        </fill>
      </dxf>
    </rfmt>
    <rfmt sheetId="1" sqref="R377" start="0" length="0">
      <dxf>
        <fill>
          <patternFill patternType="solid">
            <bgColor theme="0"/>
          </patternFill>
        </fill>
      </dxf>
    </rfmt>
    <rfmt sheetId="1" sqref="S377" start="0" length="0">
      <dxf>
        <fill>
          <patternFill patternType="solid">
            <bgColor theme="0"/>
          </patternFill>
        </fill>
      </dxf>
    </rfmt>
  </rrc>
  <rrc rId="43845" sId="1" ref="A387:XFD387" action="insertRow"/>
  <rm rId="43846" sheetId="1" source="A378:XFD378" destination="A387:XFD387" sourceSheetId="1">
    <rfmt sheetId="1" xfDxf="1" sqref="A387:XFD387" start="0" length="0">
      <dxf>
        <font>
          <sz val="14"/>
          <name val="Times New Roman"/>
          <scheme val="none"/>
        </font>
      </dxf>
    </rfmt>
    <rfmt sheetId="1" sqref="A387"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87" start="0" length="0">
      <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387"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87" start="0" length="0">
      <dxf>
        <fill>
          <patternFill patternType="solid">
            <bgColor theme="0"/>
          </patternFill>
        </fill>
      </dxf>
    </rfmt>
    <rfmt sheetId="1" sqref="S387" start="0" length="0">
      <dxf>
        <fill>
          <patternFill patternType="solid">
            <bgColor theme="0"/>
          </patternFill>
        </fill>
      </dxf>
    </rfmt>
  </rm>
  <rrc rId="43847" sId="1" ref="A378:XFD378" action="deleteRow">
    <rfmt sheetId="1" xfDxf="1" sqref="A378:XFD378" start="0" length="0">
      <dxf>
        <font>
          <sz val="14"/>
          <name val="Times New Roman"/>
          <scheme val="none"/>
        </font>
      </dxf>
    </rfmt>
    <rfmt sheetId="1" sqref="A378" start="0" length="0">
      <dxf>
        <fill>
          <patternFill patternType="solid">
            <bgColor theme="0"/>
          </patternFill>
        </fill>
        <alignment horizontal="center" readingOrder="0"/>
      </dxf>
    </rfmt>
    <rfmt sheetId="1" sqref="B378" start="0" length="0">
      <dxf>
        <fill>
          <patternFill patternType="solid">
            <bgColor theme="0"/>
          </patternFill>
        </fill>
      </dxf>
    </rfmt>
    <rfmt sheetId="1" sqref="C378" start="0" length="0">
      <dxf>
        <fill>
          <patternFill patternType="solid">
            <bgColor theme="0"/>
          </patternFill>
        </fill>
      </dxf>
    </rfmt>
    <rfmt sheetId="1" sqref="D378" start="0" length="0">
      <dxf>
        <fill>
          <patternFill patternType="solid">
            <bgColor theme="0"/>
          </patternFill>
        </fill>
      </dxf>
    </rfmt>
    <rfmt sheetId="1" sqref="E378" start="0" length="0">
      <dxf>
        <fill>
          <patternFill patternType="solid">
            <bgColor theme="0"/>
          </patternFill>
        </fill>
      </dxf>
    </rfmt>
    <rfmt sheetId="1" sqref="F378" start="0" length="0">
      <dxf>
        <fill>
          <patternFill patternType="solid">
            <bgColor theme="0"/>
          </patternFill>
        </fill>
      </dxf>
    </rfmt>
    <rfmt sheetId="1" sqref="G378" start="0" length="0">
      <dxf>
        <fill>
          <patternFill patternType="solid">
            <bgColor theme="0"/>
          </patternFill>
        </fill>
      </dxf>
    </rfmt>
    <rfmt sheetId="1" sqref="H378" start="0" length="0">
      <dxf>
        <fill>
          <patternFill patternType="solid">
            <bgColor theme="0"/>
          </patternFill>
        </fill>
      </dxf>
    </rfmt>
    <rfmt sheetId="1" sqref="I378" start="0" length="0">
      <dxf>
        <fill>
          <patternFill patternType="solid">
            <bgColor theme="0"/>
          </patternFill>
        </fill>
      </dxf>
    </rfmt>
    <rfmt sheetId="1" sqref="J378" start="0" length="0">
      <dxf>
        <fill>
          <patternFill patternType="solid">
            <bgColor theme="0"/>
          </patternFill>
        </fill>
      </dxf>
    </rfmt>
    <rfmt sheetId="1" sqref="K378" start="0" length="0">
      <dxf>
        <fill>
          <patternFill patternType="solid">
            <bgColor theme="0"/>
          </patternFill>
        </fill>
        <alignment horizontal="right" readingOrder="0"/>
      </dxf>
    </rfmt>
    <rfmt sheetId="1" sqref="L378" start="0" length="0">
      <dxf>
        <fill>
          <patternFill patternType="solid">
            <bgColor theme="0"/>
          </patternFill>
        </fill>
      </dxf>
    </rfmt>
    <rfmt sheetId="1" sqref="M378" start="0" length="0">
      <dxf>
        <fill>
          <patternFill patternType="solid">
            <bgColor theme="0"/>
          </patternFill>
        </fill>
      </dxf>
    </rfmt>
    <rfmt sheetId="1" sqref="N378" start="0" length="0">
      <dxf>
        <fill>
          <patternFill patternType="solid">
            <bgColor theme="0"/>
          </patternFill>
        </fill>
      </dxf>
    </rfmt>
    <rfmt sheetId="1" sqref="O378" start="0" length="0">
      <dxf>
        <fill>
          <patternFill patternType="solid">
            <bgColor theme="0"/>
          </patternFill>
        </fill>
      </dxf>
    </rfmt>
    <rfmt sheetId="1" sqref="P378" start="0" length="0">
      <dxf>
        <fill>
          <patternFill patternType="solid">
            <bgColor theme="0"/>
          </patternFill>
        </fill>
      </dxf>
    </rfmt>
    <rfmt sheetId="1" sqref="Q378" start="0" length="0">
      <dxf>
        <fill>
          <patternFill patternType="solid">
            <bgColor theme="0"/>
          </patternFill>
        </fill>
      </dxf>
    </rfmt>
    <rfmt sheetId="1" sqref="R378" start="0" length="0">
      <dxf>
        <fill>
          <patternFill patternType="solid">
            <bgColor theme="0"/>
          </patternFill>
        </fill>
      </dxf>
    </rfmt>
    <rfmt sheetId="1" sqref="S378" start="0" length="0">
      <dxf>
        <fill>
          <patternFill patternType="solid">
            <bgColor theme="0"/>
          </patternFill>
        </fill>
      </dxf>
    </rfmt>
  </rrc>
  <rrc rId="43848" sId="1" ref="A392:XFD392" action="insertRow"/>
  <rm rId="43849" sheetId="1" source="A385:XFD385" destination="A392:XFD392" sourceSheetId="1">
    <rfmt sheetId="1" xfDxf="1" sqref="A392:XFD392" start="0" length="0">
      <dxf>
        <font>
          <sz val="14"/>
          <name val="Times New Roman"/>
          <scheme val="none"/>
        </font>
      </dxf>
    </rfmt>
    <rfmt sheetId="1" sqref="A392" start="0" length="0">
      <dxf>
        <font>
          <sz val="14"/>
          <color indexed="72"/>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392" start="0" length="0">
      <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92" start="0" length="0">
      <dxf>
        <font>
          <sz val="14"/>
          <color indexed="8"/>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92" start="0" length="0">
      <dxf>
        <fill>
          <patternFill patternType="solid">
            <bgColor theme="0"/>
          </patternFill>
        </fill>
      </dxf>
    </rfmt>
    <rfmt sheetId="1" sqref="S392" start="0" length="0">
      <dxf>
        <fill>
          <patternFill patternType="solid">
            <bgColor theme="0"/>
          </patternFill>
        </fill>
      </dxf>
    </rfmt>
  </rm>
  <rrc rId="43850" sId="1" ref="A385:XFD385" action="deleteRow">
    <rfmt sheetId="1" xfDxf="1" sqref="A385:XFD385" start="0" length="0">
      <dxf>
        <font>
          <sz val="14"/>
          <name val="Times New Roman"/>
          <scheme val="none"/>
        </font>
      </dxf>
    </rfmt>
    <rfmt sheetId="1" sqref="A385" start="0" length="0">
      <dxf>
        <fill>
          <patternFill patternType="solid">
            <bgColor theme="0"/>
          </patternFill>
        </fill>
        <alignment horizontal="center" readingOrder="0"/>
      </dxf>
    </rfmt>
    <rfmt sheetId="1" sqref="B385" start="0" length="0">
      <dxf>
        <fill>
          <patternFill patternType="solid">
            <bgColor theme="0"/>
          </patternFill>
        </fill>
      </dxf>
    </rfmt>
    <rfmt sheetId="1" sqref="C385" start="0" length="0">
      <dxf>
        <fill>
          <patternFill patternType="solid">
            <bgColor theme="0"/>
          </patternFill>
        </fill>
      </dxf>
    </rfmt>
    <rfmt sheetId="1" sqref="D385" start="0" length="0">
      <dxf>
        <fill>
          <patternFill patternType="solid">
            <bgColor theme="0"/>
          </patternFill>
        </fill>
      </dxf>
    </rfmt>
    <rfmt sheetId="1" sqref="E385" start="0" length="0">
      <dxf>
        <fill>
          <patternFill patternType="solid">
            <bgColor theme="0"/>
          </patternFill>
        </fill>
      </dxf>
    </rfmt>
    <rfmt sheetId="1" sqref="F385" start="0" length="0">
      <dxf>
        <fill>
          <patternFill patternType="solid">
            <bgColor theme="0"/>
          </patternFill>
        </fill>
      </dxf>
    </rfmt>
    <rfmt sheetId="1" sqref="G385" start="0" length="0">
      <dxf>
        <fill>
          <patternFill patternType="solid">
            <bgColor theme="0"/>
          </patternFill>
        </fill>
      </dxf>
    </rfmt>
    <rfmt sheetId="1" sqref="H385" start="0" length="0">
      <dxf>
        <fill>
          <patternFill patternType="solid">
            <bgColor theme="0"/>
          </patternFill>
        </fill>
      </dxf>
    </rfmt>
    <rfmt sheetId="1" sqref="I385" start="0" length="0">
      <dxf>
        <fill>
          <patternFill patternType="solid">
            <bgColor theme="0"/>
          </patternFill>
        </fill>
      </dxf>
    </rfmt>
    <rfmt sheetId="1" sqref="J385" start="0" length="0">
      <dxf>
        <fill>
          <patternFill patternType="solid">
            <bgColor theme="0"/>
          </patternFill>
        </fill>
      </dxf>
    </rfmt>
    <rfmt sheetId="1" sqref="K385" start="0" length="0">
      <dxf>
        <fill>
          <patternFill patternType="solid">
            <bgColor theme="0"/>
          </patternFill>
        </fill>
        <alignment horizontal="right" readingOrder="0"/>
      </dxf>
    </rfmt>
    <rfmt sheetId="1" sqref="L385" start="0" length="0">
      <dxf>
        <fill>
          <patternFill patternType="solid">
            <bgColor theme="0"/>
          </patternFill>
        </fill>
      </dxf>
    </rfmt>
    <rfmt sheetId="1" sqref="M385" start="0" length="0">
      <dxf>
        <fill>
          <patternFill patternType="solid">
            <bgColor theme="0"/>
          </patternFill>
        </fill>
      </dxf>
    </rfmt>
    <rfmt sheetId="1" sqref="N385" start="0" length="0">
      <dxf>
        <fill>
          <patternFill patternType="solid">
            <bgColor theme="0"/>
          </patternFill>
        </fill>
      </dxf>
    </rfmt>
    <rfmt sheetId="1" sqref="O385" start="0" length="0">
      <dxf>
        <fill>
          <patternFill patternType="solid">
            <bgColor theme="0"/>
          </patternFill>
        </fill>
      </dxf>
    </rfmt>
    <rfmt sheetId="1" sqref="P385" start="0" length="0">
      <dxf>
        <fill>
          <patternFill patternType="solid">
            <bgColor theme="0"/>
          </patternFill>
        </fill>
      </dxf>
    </rfmt>
    <rfmt sheetId="1" sqref="Q385" start="0" length="0">
      <dxf>
        <fill>
          <patternFill patternType="solid">
            <bgColor theme="0"/>
          </patternFill>
        </fill>
      </dxf>
    </rfmt>
    <rfmt sheetId="1" sqref="R385" start="0" length="0">
      <dxf>
        <fill>
          <patternFill patternType="solid">
            <bgColor theme="0"/>
          </patternFill>
        </fill>
      </dxf>
    </rfmt>
    <rfmt sheetId="1" sqref="S385" start="0" length="0">
      <dxf>
        <fill>
          <patternFill patternType="solid">
            <bgColor theme="0"/>
          </patternFill>
        </fill>
      </dxf>
    </rfmt>
  </rrc>
  <rfmt sheetId="1" sqref="A386" start="0" length="0">
    <dxf>
      <fill>
        <patternFill>
          <bgColor rgb="FF92D050"/>
        </patternFill>
      </fill>
    </dxf>
  </rfmt>
  <rcc rId="43851" sId="1">
    <oc r="A377">
      <v>4</v>
    </oc>
    <nc r="A377">
      <v>1</v>
    </nc>
  </rcc>
  <rcc rId="43852" sId="1">
    <oc r="A378">
      <v>6</v>
    </oc>
    <nc r="A378">
      <v>2</v>
    </nc>
  </rcc>
  <rcc rId="43853" sId="1">
    <oc r="A379">
      <v>7</v>
    </oc>
    <nc r="A379">
      <v>3</v>
    </nc>
  </rcc>
  <rrc rId="43854" sId="1" ref="A386:XFD386" action="insertRow"/>
  <rm rId="43855" sheetId="1" source="A380:XFD380" destination="A386:XFD386" sourceSheetId="1">
    <undo index="0" exp="area" dr="C377:C380" r="C376" sId="1"/>
    <undo index="0" exp="area" dr="D377:D380" r="D376" sId="1"/>
    <undo index="0" exp="area" dr="E377:E380" r="E376" sId="1"/>
    <undo index="0" exp="area" dr="F377:F380" r="F376" sId="1"/>
    <undo index="0" exp="area" dr="G377:G380" r="G376" sId="1"/>
    <undo index="0" exp="area" dr="H377:H380" r="H376" sId="1"/>
    <undo index="0" exp="area" dr="I377:I380" r="I376" sId="1"/>
    <undo index="0" exp="area" dr="J377:J380" r="J376" sId="1"/>
    <undo index="0" exp="area" dr="K377:K380" r="K376" sId="1"/>
    <undo index="0" exp="area" dr="L377:L380" r="L376" sId="1"/>
    <undo index="0" exp="area" dr="M377:M380" r="M376" sId="1"/>
    <undo index="0" exp="area" dr="N377:N380" r="N376" sId="1"/>
    <undo index="0" exp="area" dr="O377:O380" r="O376" sId="1"/>
    <undo index="0" exp="area" dr="P377:P380" r="P376" sId="1"/>
    <undo index="0" exp="area" dr="Q377:Q380" r="Q376" sId="1"/>
    <rfmt sheetId="1" xfDxf="1" sqref="A386:XFD386" start="0" length="0">
      <dxf>
        <font>
          <sz val="14"/>
          <name val="Times New Roman"/>
          <scheme val="none"/>
        </font>
        <fill>
          <patternFill patternType="solid">
            <bgColor rgb="FF92D050"/>
          </patternFill>
        </fill>
      </dxf>
    </rfmt>
    <rfmt sheetId="1" sqref="A386" start="0" length="0">
      <dxf>
        <font>
          <sz val="14"/>
          <color indexed="8"/>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B386" start="0" length="0">
      <dxf>
        <font>
          <sz val="14"/>
          <color indexed="8"/>
          <name val="Times New Roman"/>
          <scheme val="none"/>
        </font>
        <alignment horizontal="left" wrapText="1" readingOrder="0"/>
        <border outline="0">
          <left style="thin">
            <color indexed="64"/>
          </left>
          <right style="thin">
            <color indexed="64"/>
          </right>
          <top style="thin">
            <color indexed="64"/>
          </top>
        </border>
      </dxf>
    </rfmt>
    <rfmt sheetId="1" sqref="C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D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E386" start="0" length="0">
      <dxf>
        <font>
          <sz val="14"/>
          <color indexed="8"/>
          <name val="Times New Roman"/>
          <scheme val="none"/>
        </font>
        <numFmt numFmtId="3" formatCode="#,##0"/>
        <alignment horizontal="center" readingOrder="0"/>
        <border outline="0">
          <left style="thin">
            <color indexed="64"/>
          </left>
          <top style="thin">
            <color indexed="64"/>
          </top>
          <bottom style="thin">
            <color indexed="64"/>
          </bottom>
        </border>
      </dxf>
    </rfmt>
    <rfmt sheetId="1" sqref="F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G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H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I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J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K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L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M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N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O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P386"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Q386"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m>
  <rrc rId="43856" sId="1" ref="A380:XFD380" action="deleteRow">
    <rfmt sheetId="1" xfDxf="1" sqref="A380:XFD380" start="0" length="0">
      <dxf>
        <font>
          <sz val="14"/>
          <name val="Times New Roman"/>
          <scheme val="none"/>
        </font>
      </dxf>
    </rfmt>
    <rfmt sheetId="1" sqref="A380" start="0" length="0">
      <dxf>
        <fill>
          <patternFill patternType="solid">
            <bgColor theme="0"/>
          </patternFill>
        </fill>
        <alignment horizontal="center" readingOrder="0"/>
      </dxf>
    </rfmt>
    <rfmt sheetId="1" sqref="B380" start="0" length="0">
      <dxf>
        <fill>
          <patternFill patternType="solid">
            <bgColor theme="0"/>
          </patternFill>
        </fill>
      </dxf>
    </rfmt>
    <rfmt sheetId="1" sqref="C380" start="0" length="0">
      <dxf>
        <fill>
          <patternFill patternType="solid">
            <bgColor theme="0"/>
          </patternFill>
        </fill>
      </dxf>
    </rfmt>
    <rfmt sheetId="1" sqref="D380" start="0" length="0">
      <dxf>
        <fill>
          <patternFill patternType="solid">
            <bgColor theme="0"/>
          </patternFill>
        </fill>
      </dxf>
    </rfmt>
    <rfmt sheetId="1" sqref="E380" start="0" length="0">
      <dxf>
        <fill>
          <patternFill patternType="solid">
            <bgColor theme="0"/>
          </patternFill>
        </fill>
      </dxf>
    </rfmt>
    <rfmt sheetId="1" sqref="F380" start="0" length="0">
      <dxf>
        <fill>
          <patternFill patternType="solid">
            <bgColor theme="0"/>
          </patternFill>
        </fill>
      </dxf>
    </rfmt>
    <rfmt sheetId="1" sqref="G380" start="0" length="0">
      <dxf>
        <fill>
          <patternFill patternType="solid">
            <bgColor theme="0"/>
          </patternFill>
        </fill>
      </dxf>
    </rfmt>
    <rfmt sheetId="1" sqref="H380" start="0" length="0">
      <dxf>
        <fill>
          <patternFill patternType="solid">
            <bgColor theme="0"/>
          </patternFill>
        </fill>
      </dxf>
    </rfmt>
    <rfmt sheetId="1" sqref="I380" start="0" length="0">
      <dxf>
        <fill>
          <patternFill patternType="solid">
            <bgColor theme="0"/>
          </patternFill>
        </fill>
      </dxf>
    </rfmt>
    <rfmt sheetId="1" sqref="J380" start="0" length="0">
      <dxf>
        <fill>
          <patternFill patternType="solid">
            <bgColor theme="0"/>
          </patternFill>
        </fill>
      </dxf>
    </rfmt>
    <rfmt sheetId="1" sqref="K380" start="0" length="0">
      <dxf>
        <fill>
          <patternFill patternType="solid">
            <bgColor theme="0"/>
          </patternFill>
        </fill>
        <alignment horizontal="right" readingOrder="0"/>
      </dxf>
    </rfmt>
    <rfmt sheetId="1" sqref="L380" start="0" length="0">
      <dxf>
        <fill>
          <patternFill patternType="solid">
            <bgColor theme="0"/>
          </patternFill>
        </fill>
      </dxf>
    </rfmt>
    <rfmt sheetId="1" sqref="M380" start="0" length="0">
      <dxf>
        <fill>
          <patternFill patternType="solid">
            <bgColor theme="0"/>
          </patternFill>
        </fill>
      </dxf>
    </rfmt>
    <rfmt sheetId="1" sqref="N380" start="0" length="0">
      <dxf>
        <fill>
          <patternFill patternType="solid">
            <bgColor theme="0"/>
          </patternFill>
        </fill>
      </dxf>
    </rfmt>
    <rfmt sheetId="1" sqref="O380" start="0" length="0">
      <dxf>
        <fill>
          <patternFill patternType="solid">
            <bgColor theme="0"/>
          </patternFill>
        </fill>
      </dxf>
    </rfmt>
    <rfmt sheetId="1" sqref="P380" start="0" length="0">
      <dxf>
        <fill>
          <patternFill patternType="solid">
            <bgColor theme="0"/>
          </patternFill>
        </fill>
      </dxf>
    </rfmt>
    <rfmt sheetId="1" sqref="Q380" start="0" length="0">
      <dxf>
        <fill>
          <patternFill patternType="solid">
            <bgColor theme="0"/>
          </patternFill>
        </fill>
      </dxf>
    </rfmt>
    <rfmt sheetId="1" sqref="R380" start="0" length="0">
      <dxf>
        <fill>
          <patternFill patternType="solid">
            <bgColor theme="0"/>
          </patternFill>
        </fill>
      </dxf>
    </rfmt>
    <rfmt sheetId="1" sqref="S380" start="0" length="0">
      <dxf>
        <fill>
          <patternFill patternType="solid">
            <bgColor theme="0"/>
          </patternFill>
        </fill>
      </dxf>
    </rfmt>
  </rrc>
  <rrc rId="43857" sId="1" ref="A395:XFD395" action="insertRow"/>
  <rm rId="43858" sheetId="1" source="A386:XFD386" destination="A395:XFD395" sourceSheetId="1">
    <rfmt sheetId="1" xfDxf="1" sqref="A395:XFD395" start="0" length="0">
      <dxf>
        <font>
          <sz val="14"/>
          <name val="Times New Roman"/>
          <scheme val="none"/>
        </font>
        <fill>
          <patternFill patternType="solid">
            <bgColor theme="0"/>
          </patternFill>
        </fill>
      </dxf>
    </rfmt>
    <rfmt sheetId="1" sqref="A395" start="0" length="0">
      <dxf>
        <font>
          <sz val="14"/>
          <color indexed="8"/>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B395" start="0" length="0">
      <dxf>
        <font>
          <sz val="14"/>
          <color rgb="FF000000"/>
          <name val="Times New Roman"/>
          <scheme val="none"/>
        </font>
        <fill>
          <patternFill>
            <bgColor theme="7" tint="0.39997558519241921"/>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395" start="0" length="0">
      <dxf>
        <font>
          <sz val="14"/>
          <color rgb="FF000000"/>
          <name val="Times New Roman"/>
          <scheme val="none"/>
        </font>
        <numFmt numFmtId="4" formatCode="#,##0.00"/>
        <fill>
          <patternFill>
            <bgColor theme="7" tint="0.39997558519241921"/>
          </patternFill>
        </fill>
        <alignment horizontal="right" wrapText="1" readingOrder="0"/>
        <border outline="0">
          <left style="thin">
            <color indexed="64"/>
          </left>
          <top style="thin">
            <color indexed="64"/>
          </top>
          <bottom style="thin">
            <color indexed="64"/>
          </bottom>
        </border>
      </dxf>
    </rfmt>
    <rfmt sheetId="1" sqref="D395" start="0" length="0">
      <dxf>
        <font>
          <sz val="14"/>
          <color indexed="72"/>
          <name val="Times New Roman"/>
          <scheme val="none"/>
        </font>
        <numFmt numFmtId="4" formatCode="#,##0.00"/>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E395" start="0" length="0">
      <dxf>
        <font>
          <sz val="14"/>
          <color indexed="72"/>
          <name val="Times New Roman"/>
          <scheme val="none"/>
        </font>
        <numFmt numFmtId="3" formatCode="#,##0"/>
        <fill>
          <patternFill>
            <bgColor theme="7" tint="0.39997558519241921"/>
          </patternFill>
        </fill>
        <alignment horizontal="center" wrapText="1" readingOrder="0"/>
        <border outline="0">
          <left style="thin">
            <color indexed="64"/>
          </left>
          <right style="thin">
            <color indexed="64"/>
          </right>
          <top style="thin">
            <color indexed="64"/>
          </top>
          <bottom style="thin">
            <color indexed="64"/>
          </bottom>
        </border>
      </dxf>
    </rfmt>
    <rfmt sheetId="1" sqref="F395" start="0" length="0">
      <dxf>
        <font>
          <sz val="14"/>
          <color indexed="72"/>
          <name val="Times New Roman"/>
          <scheme val="none"/>
        </font>
        <numFmt numFmtId="4" formatCode="#,##0.00"/>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G395" start="0" length="0">
      <dxf>
        <font>
          <sz val="14"/>
          <color indexed="72"/>
          <name val="Times New Roman"/>
          <scheme val="none"/>
        </font>
        <numFmt numFmtId="4" formatCode="#,##0.00"/>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H395" start="0" length="0">
      <dxf>
        <font>
          <sz val="14"/>
          <color indexed="72"/>
          <name val="Times New Roman"/>
          <scheme val="none"/>
        </font>
        <numFmt numFmtId="4" formatCode="#,##0.00"/>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I395"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395"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395"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395"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395"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395"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395"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395"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top style="thin">
            <color indexed="64"/>
          </top>
          <bottom style="thin">
            <color indexed="64"/>
          </bottom>
        </border>
      </dxf>
    </rfmt>
    <rfmt sheetId="1" sqref="Q395"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395" start="0" length="0">
      <dxf>
        <fill>
          <patternFill>
            <bgColor theme="7" tint="0.39997558519241921"/>
          </patternFill>
        </fill>
      </dxf>
    </rfmt>
  </rm>
  <rrc rId="43859" sId="1" ref="A386:XFD386" action="deleteRow">
    <rfmt sheetId="1" xfDxf="1" sqref="A386:XFD386" start="0" length="0">
      <dxf>
        <font>
          <sz val="14"/>
          <name val="Times New Roman"/>
          <scheme val="none"/>
        </font>
      </dxf>
    </rfmt>
    <rfmt sheetId="1" sqref="A386" start="0" length="0">
      <dxf>
        <fill>
          <patternFill patternType="solid">
            <bgColor theme="0"/>
          </patternFill>
        </fill>
        <alignment horizontal="center" readingOrder="0"/>
      </dxf>
    </rfmt>
    <rfmt sheetId="1" sqref="B386" start="0" length="0">
      <dxf>
        <fill>
          <patternFill patternType="solid">
            <bgColor theme="0"/>
          </patternFill>
        </fill>
      </dxf>
    </rfmt>
    <rfmt sheetId="1" sqref="C386" start="0" length="0">
      <dxf>
        <fill>
          <patternFill patternType="solid">
            <bgColor theme="0"/>
          </patternFill>
        </fill>
      </dxf>
    </rfmt>
    <rfmt sheetId="1" sqref="D386" start="0" length="0">
      <dxf>
        <fill>
          <patternFill patternType="solid">
            <bgColor theme="0"/>
          </patternFill>
        </fill>
      </dxf>
    </rfmt>
    <rfmt sheetId="1" sqref="E386" start="0" length="0">
      <dxf>
        <fill>
          <patternFill patternType="solid">
            <bgColor theme="0"/>
          </patternFill>
        </fill>
      </dxf>
    </rfmt>
    <rfmt sheetId="1" sqref="F386" start="0" length="0">
      <dxf>
        <fill>
          <patternFill patternType="solid">
            <bgColor theme="0"/>
          </patternFill>
        </fill>
      </dxf>
    </rfmt>
    <rfmt sheetId="1" sqref="G386" start="0" length="0">
      <dxf>
        <fill>
          <patternFill patternType="solid">
            <bgColor theme="0"/>
          </patternFill>
        </fill>
      </dxf>
    </rfmt>
    <rfmt sheetId="1" sqref="H386" start="0" length="0">
      <dxf>
        <fill>
          <patternFill patternType="solid">
            <bgColor theme="0"/>
          </patternFill>
        </fill>
      </dxf>
    </rfmt>
    <rfmt sheetId="1" sqref="I386" start="0" length="0">
      <dxf>
        <fill>
          <patternFill patternType="solid">
            <bgColor theme="0"/>
          </patternFill>
        </fill>
      </dxf>
    </rfmt>
    <rfmt sheetId="1" sqref="J386" start="0" length="0">
      <dxf>
        <fill>
          <patternFill patternType="solid">
            <bgColor theme="0"/>
          </patternFill>
        </fill>
      </dxf>
    </rfmt>
    <rfmt sheetId="1" sqref="K386" start="0" length="0">
      <dxf>
        <fill>
          <patternFill patternType="solid">
            <bgColor theme="0"/>
          </patternFill>
        </fill>
        <alignment horizontal="right" readingOrder="0"/>
      </dxf>
    </rfmt>
    <rfmt sheetId="1" sqref="L386" start="0" length="0">
      <dxf>
        <fill>
          <patternFill patternType="solid">
            <bgColor theme="0"/>
          </patternFill>
        </fill>
      </dxf>
    </rfmt>
    <rfmt sheetId="1" sqref="M386" start="0" length="0">
      <dxf>
        <fill>
          <patternFill patternType="solid">
            <bgColor theme="0"/>
          </patternFill>
        </fill>
      </dxf>
    </rfmt>
    <rfmt sheetId="1" sqref="N386" start="0" length="0">
      <dxf>
        <fill>
          <patternFill patternType="solid">
            <bgColor theme="0"/>
          </patternFill>
        </fill>
      </dxf>
    </rfmt>
    <rfmt sheetId="1" sqref="O386" start="0" length="0">
      <dxf>
        <fill>
          <patternFill patternType="solid">
            <bgColor theme="0"/>
          </patternFill>
        </fill>
      </dxf>
    </rfmt>
    <rfmt sheetId="1" sqref="P386" start="0" length="0">
      <dxf>
        <fill>
          <patternFill patternType="solid">
            <bgColor theme="0"/>
          </patternFill>
        </fill>
      </dxf>
    </rfmt>
    <rfmt sheetId="1" sqref="Q386" start="0" length="0">
      <dxf>
        <fill>
          <patternFill patternType="solid">
            <bgColor theme="0"/>
          </patternFill>
        </fill>
      </dxf>
    </rfmt>
    <rfmt sheetId="1" sqref="R386" start="0" length="0">
      <dxf>
        <fill>
          <patternFill patternType="solid">
            <bgColor theme="0"/>
          </patternFill>
        </fill>
      </dxf>
    </rfmt>
    <rfmt sheetId="1" sqref="S386" start="0" length="0">
      <dxf>
        <fill>
          <patternFill patternType="solid">
            <bgColor theme="0"/>
          </patternFill>
        </fill>
      </dxf>
    </rfmt>
  </rrc>
  <rcc rId="43860" sId="1">
    <oc r="C376">
      <f>SUM(C377:C385)</f>
    </oc>
    <nc r="C376">
      <f>SUM(C377:C379)</f>
    </nc>
  </rcc>
  <rcc rId="43861" sId="1">
    <oc r="D376">
      <f>SUM(D377:D385)</f>
    </oc>
    <nc r="D376">
      <f>SUM(D377:D379)</f>
    </nc>
  </rcc>
  <rcc rId="43862" sId="1">
    <oc r="E376">
      <f>SUM(E377:E385)</f>
    </oc>
    <nc r="E376">
      <f>SUM(E377:E379)</f>
    </nc>
  </rcc>
  <rcc rId="43863" sId="1">
    <oc r="F376">
      <f>SUM(F377:F385)</f>
    </oc>
    <nc r="F376">
      <f>SUM(F377:F379)</f>
    </nc>
  </rcc>
  <rcc rId="43864" sId="1">
    <oc r="G376">
      <f>SUM(G377:G385)</f>
    </oc>
    <nc r="G376">
      <f>SUM(G377:G379)</f>
    </nc>
  </rcc>
  <rcc rId="43865" sId="1">
    <oc r="H376">
      <f>SUM(H377:H385)</f>
    </oc>
    <nc r="H376">
      <f>SUM(H377:H379)</f>
    </nc>
  </rcc>
  <rcc rId="43866" sId="1">
    <oc r="I376">
      <f>SUM(I377:I385)</f>
    </oc>
    <nc r="I376">
      <f>SUM(I377:I379)</f>
    </nc>
  </rcc>
  <rcc rId="43867" sId="1">
    <oc r="J376">
      <f>SUM(J377:J385)</f>
    </oc>
    <nc r="J376">
      <f>SUM(J377:J379)</f>
    </nc>
  </rcc>
  <rcc rId="43868" sId="1">
    <oc r="K376">
      <f>SUM(K377:K385)</f>
    </oc>
    <nc r="K376">
      <f>SUM(K377:K379)</f>
    </nc>
  </rcc>
  <rcc rId="43869" sId="1">
    <oc r="L376">
      <f>SUM(L377:L385)</f>
    </oc>
    <nc r="L376">
      <f>SUM(L377:L379)</f>
    </nc>
  </rcc>
  <rcc rId="43870" sId="1">
    <oc r="M376">
      <f>SUM(M377:M385)</f>
    </oc>
    <nc r="M376">
      <f>SUM(M377:M379)</f>
    </nc>
  </rcc>
  <rcc rId="43871" sId="1">
    <oc r="N376">
      <f>SUM(N377:N385)</f>
    </oc>
    <nc r="N376">
      <f>SUM(N377:N379)</f>
    </nc>
  </rcc>
  <rcc rId="43872" sId="1">
    <oc r="O376">
      <f>SUM(O377:O385)</f>
    </oc>
    <nc r="O376">
      <f>SUM(O377:O379)</f>
    </nc>
  </rcc>
  <rcc rId="43873" sId="1">
    <oc r="P376">
      <f>SUM(P377:P385)</f>
    </oc>
    <nc r="P376">
      <f>SUM(P377:P379)</f>
    </nc>
  </rcc>
  <rcc rId="43874" sId="1" odxf="1" dxf="1">
    <oc r="Q376">
      <f>SUM(Q377:Q385)</f>
    </oc>
    <nc r="Q376">
      <f>SUM(Q377:Q379)</f>
    </nc>
    <odxf>
      <border outline="0">
        <right style="thin">
          <color indexed="64"/>
        </right>
      </border>
    </odxf>
    <ndxf>
      <border outline="0">
        <right/>
      </border>
    </ndxf>
  </rcc>
  <rfmt sheetId="1" sqref="Q376" start="0" length="0">
    <dxf>
      <border>
        <right style="thin">
          <color indexed="64"/>
        </right>
      </border>
    </dxf>
  </rfmt>
  <rfmt sheetId="1" sqref="C376:Q376">
    <dxf>
      <border>
        <left style="thin">
          <color indexed="64"/>
        </left>
        <right style="thin">
          <color indexed="64"/>
        </right>
        <top style="thin">
          <color indexed="64"/>
        </top>
        <bottom style="thin">
          <color indexed="64"/>
        </bottom>
        <vertical style="thin">
          <color indexed="64"/>
        </vertical>
        <horizontal style="thin">
          <color indexed="64"/>
        </horizontal>
      </border>
    </dxf>
  </rfmt>
  <rcc rId="43875" sId="1">
    <oc r="A384">
      <v>5</v>
    </oc>
    <nc r="A384">
      <v>4</v>
    </nc>
  </rcc>
  <rcc rId="43876" sId="1">
    <oc r="A385">
      <v>8</v>
    </oc>
    <nc r="A385">
      <v>5</v>
    </nc>
  </rcc>
  <rrc rId="43877" sId="1" ref="A388:XFD388" action="insertRow"/>
  <rm rId="43878" sheetId="1" source="A399:XFD399" destination="A388:XFD388" sourceSheetId="1">
    <undo index="0" exp="area" dr="Q399:Q403" r="Q386" sId="1"/>
    <undo index="0" exp="area" dr="P399:P403" r="P386" sId="1"/>
    <undo index="0" exp="area" dr="O399:O403" r="O386" sId="1"/>
    <undo index="0" exp="area" dr="N399:N403" r="N386" sId="1"/>
    <undo index="0" exp="area" dr="M399:M403" r="M386" sId="1"/>
    <undo index="0" exp="area" dr="L399:L403" r="L386" sId="1"/>
    <undo index="0" exp="area" dr="K399:K403" r="K386" sId="1"/>
    <undo index="0" exp="area" dr="J399:J403" r="J386" sId="1"/>
    <undo index="0" exp="area" dr="I399:I403" r="I386" sId="1"/>
    <undo index="0" exp="area" dr="H399:H403" r="H386" sId="1"/>
    <undo index="0" exp="area" dr="G399:G403" r="G386" sId="1"/>
    <undo index="0" exp="area" dr="F399:F403" r="F386" sId="1"/>
    <undo index="0" exp="area" dr="E399:E403" r="E386" sId="1"/>
    <undo index="0" exp="area" dr="D399:D403" r="D386" sId="1"/>
    <undo index="0" exp="area" dr="C399:C403" r="C386" sId="1"/>
    <rfmt sheetId="1" xfDxf="1" sqref="A388:XFD388" start="0" length="0">
      <dxf>
        <font>
          <sz val="14"/>
          <name val="Times New Roman"/>
          <scheme val="none"/>
        </font>
        <fill>
          <patternFill patternType="solid">
            <bgColor theme="0"/>
          </patternFill>
        </fill>
      </dxf>
    </rfmt>
    <rfmt sheetId="1" sqref="A388" start="0" length="0">
      <dxf>
        <font>
          <sz val="14"/>
          <color indexed="72"/>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388" start="0" length="0">
      <dxf>
        <font>
          <sz val="14"/>
          <color rgb="FF000000"/>
          <name val="Times New Roman"/>
          <scheme val="none"/>
        </font>
        <fill>
          <patternFill>
            <bgColor theme="7" tint="0.39997558519241921"/>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388" start="0" length="0">
      <dxf>
        <font>
          <sz val="14"/>
          <color rgb="FF000000"/>
          <name val="Times New Roman"/>
          <scheme val="none"/>
        </font>
        <numFmt numFmtId="4" formatCode="#,##0.00"/>
        <fill>
          <patternFill>
            <bgColor theme="7" tint="0.39997558519241921"/>
          </patternFill>
        </fill>
        <alignment horizontal="right" wrapText="1" readingOrder="0"/>
        <border outline="0">
          <left style="thin">
            <color indexed="64"/>
          </left>
          <top style="thin">
            <color indexed="64"/>
          </top>
          <bottom style="thin">
            <color indexed="64"/>
          </bottom>
        </border>
      </dxf>
    </rfmt>
    <rfmt sheetId="1" sqref="D388" start="0" length="0">
      <dxf>
        <font>
          <sz val="14"/>
          <color indexed="72"/>
          <name val="Times New Roman"/>
          <scheme val="none"/>
        </font>
        <numFmt numFmtId="4" formatCode="#,##0.00"/>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E388" start="0" length="0">
      <dxf>
        <font>
          <sz val="14"/>
          <color indexed="72"/>
          <name val="Times New Roman"/>
          <scheme val="none"/>
        </font>
        <numFmt numFmtId="3" formatCode="#,##0"/>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F388" start="0" length="0">
      <dxf>
        <font>
          <sz val="14"/>
          <color indexed="72"/>
          <name val="Times New Roman"/>
          <scheme val="none"/>
        </font>
        <numFmt numFmtId="4" formatCode="#,##0.00"/>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G388" start="0" length="0">
      <dxf>
        <font>
          <sz val="14"/>
          <color indexed="72"/>
          <name val="Times New Roman"/>
          <scheme val="none"/>
        </font>
        <numFmt numFmtId="4" formatCode="#,##0.00"/>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H388" start="0" length="0">
      <dxf>
        <font>
          <sz val="14"/>
          <color indexed="72"/>
          <name val="Times New Roman"/>
          <scheme val="none"/>
        </font>
        <numFmt numFmtId="4" formatCode="#,##0.00"/>
        <fill>
          <patternFill>
            <bgColor theme="7" tint="0.39997558519241921"/>
          </patternFill>
        </fill>
        <alignment horizontal="right" wrapText="1" readingOrder="0"/>
        <border outline="0">
          <left style="thin">
            <color indexed="64"/>
          </left>
          <right style="thin">
            <color indexed="64"/>
          </right>
          <top style="thin">
            <color indexed="64"/>
          </top>
          <bottom style="thin">
            <color indexed="64"/>
          </bottom>
        </border>
      </dxf>
    </rfmt>
    <rfmt sheetId="1" sqref="I388"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388"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388"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L388"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M388"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388"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388"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388"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top style="thin">
            <color indexed="64"/>
          </top>
          <bottom style="thin">
            <color indexed="64"/>
          </bottom>
        </border>
      </dxf>
    </rfmt>
    <rfmt sheetId="1" sqref="Q388" start="0" length="0">
      <dxf>
        <font>
          <sz val="14"/>
          <color indexed="72"/>
          <name val="Times New Roman"/>
          <scheme val="none"/>
        </font>
        <numFmt numFmtId="4" formatCode="#,##0.00"/>
        <fill>
          <patternFill>
            <bgColor theme="7"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388" start="0" length="0">
      <dxf>
        <fill>
          <patternFill>
            <bgColor theme="7" tint="0.39997558519241921"/>
          </patternFill>
        </fill>
      </dxf>
    </rfmt>
  </rm>
  <rrc rId="43879" sId="1" ref="A399:XFD399" action="deleteRow">
    <rfmt sheetId="1" xfDxf="1" sqref="A399:XFD399" start="0" length="0">
      <dxf>
        <font>
          <sz val="14"/>
          <name val="Times New Roman"/>
          <scheme val="none"/>
        </font>
      </dxf>
    </rfmt>
    <rfmt sheetId="1" sqref="A399" start="0" length="0">
      <dxf>
        <fill>
          <patternFill patternType="solid">
            <bgColor theme="0"/>
          </patternFill>
        </fill>
        <alignment horizontal="center" readingOrder="0"/>
      </dxf>
    </rfmt>
    <rfmt sheetId="1" sqref="B399" start="0" length="0">
      <dxf>
        <fill>
          <patternFill patternType="solid">
            <bgColor theme="0"/>
          </patternFill>
        </fill>
      </dxf>
    </rfmt>
    <rfmt sheetId="1" sqref="C399" start="0" length="0">
      <dxf>
        <fill>
          <patternFill patternType="solid">
            <bgColor theme="0"/>
          </patternFill>
        </fill>
      </dxf>
    </rfmt>
    <rfmt sheetId="1" sqref="D399" start="0" length="0">
      <dxf>
        <fill>
          <patternFill patternType="solid">
            <bgColor theme="0"/>
          </patternFill>
        </fill>
      </dxf>
    </rfmt>
    <rfmt sheetId="1" sqref="E399" start="0" length="0">
      <dxf>
        <fill>
          <patternFill patternType="solid">
            <bgColor theme="0"/>
          </patternFill>
        </fill>
      </dxf>
    </rfmt>
    <rfmt sheetId="1" sqref="F399" start="0" length="0">
      <dxf>
        <fill>
          <patternFill patternType="solid">
            <bgColor theme="0"/>
          </patternFill>
        </fill>
      </dxf>
    </rfmt>
    <rfmt sheetId="1" sqref="G399" start="0" length="0">
      <dxf>
        <fill>
          <patternFill patternType="solid">
            <bgColor theme="0"/>
          </patternFill>
        </fill>
      </dxf>
    </rfmt>
    <rfmt sheetId="1" sqref="H399" start="0" length="0">
      <dxf>
        <fill>
          <patternFill patternType="solid">
            <bgColor theme="0"/>
          </patternFill>
        </fill>
      </dxf>
    </rfmt>
    <rfmt sheetId="1" sqref="I399" start="0" length="0">
      <dxf>
        <fill>
          <patternFill patternType="solid">
            <bgColor theme="0"/>
          </patternFill>
        </fill>
      </dxf>
    </rfmt>
    <rfmt sheetId="1" sqref="J399" start="0" length="0">
      <dxf>
        <fill>
          <patternFill patternType="solid">
            <bgColor theme="0"/>
          </patternFill>
        </fill>
      </dxf>
    </rfmt>
    <rfmt sheetId="1" sqref="K399" start="0" length="0">
      <dxf>
        <fill>
          <patternFill patternType="solid">
            <bgColor theme="0"/>
          </patternFill>
        </fill>
        <alignment horizontal="right" readingOrder="0"/>
      </dxf>
    </rfmt>
    <rfmt sheetId="1" sqref="L399" start="0" length="0">
      <dxf>
        <fill>
          <patternFill patternType="solid">
            <bgColor theme="0"/>
          </patternFill>
        </fill>
      </dxf>
    </rfmt>
    <rfmt sheetId="1" sqref="M399" start="0" length="0">
      <dxf>
        <fill>
          <patternFill patternType="solid">
            <bgColor theme="0"/>
          </patternFill>
        </fill>
      </dxf>
    </rfmt>
    <rfmt sheetId="1" sqref="N399" start="0" length="0">
      <dxf>
        <fill>
          <patternFill patternType="solid">
            <bgColor theme="0"/>
          </patternFill>
        </fill>
      </dxf>
    </rfmt>
    <rfmt sheetId="1" sqref="O399" start="0" length="0">
      <dxf>
        <fill>
          <patternFill patternType="solid">
            <bgColor theme="0"/>
          </patternFill>
        </fill>
      </dxf>
    </rfmt>
    <rfmt sheetId="1" sqref="P399" start="0" length="0">
      <dxf>
        <fill>
          <patternFill patternType="solid">
            <bgColor theme="0"/>
          </patternFill>
        </fill>
      </dxf>
    </rfmt>
    <rfmt sheetId="1" sqref="Q399" start="0" length="0">
      <dxf>
        <fill>
          <patternFill patternType="solid">
            <bgColor theme="0"/>
          </patternFill>
        </fill>
      </dxf>
    </rfmt>
    <rfmt sheetId="1" sqref="R399" start="0" length="0">
      <dxf>
        <fill>
          <patternFill patternType="solid">
            <bgColor theme="0"/>
          </patternFill>
        </fill>
      </dxf>
    </rfmt>
    <rfmt sheetId="1" sqref="S399" start="0" length="0">
      <dxf>
        <fill>
          <patternFill patternType="solid">
            <bgColor theme="0"/>
          </patternFill>
        </fill>
      </dxf>
    </rfmt>
  </rrc>
  <rrc rId="43880" sId="1" ref="A389:XFD389" action="insertRow"/>
  <rm rId="43881" sheetId="1" source="A400:XFD400" destination="A389:XFD389" sourceSheetId="1">
    <rfmt sheetId="1" xfDxf="1" sqref="A389:XFD389" start="0" length="0">
      <dxf>
        <font>
          <sz val="14"/>
          <name val="Times New Roman"/>
          <scheme val="none"/>
        </font>
      </dxf>
    </rfmt>
    <rfmt sheetId="1" sqref="A389"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89" start="0" length="0">
      <dxf>
        <font>
          <sz val="14"/>
          <color indexed="8"/>
          <name val="Times New Roman"/>
          <scheme val="none"/>
        </font>
        <fill>
          <patternFill patternType="solid">
            <bgColor theme="0" tint="-0.34998626667073579"/>
          </patternFill>
        </fill>
        <alignment horizontal="left" wrapText="1" readingOrder="0"/>
        <border outline="0">
          <left style="thin">
            <color indexed="64"/>
          </left>
          <right style="thin">
            <color indexed="64"/>
          </right>
          <top style="thin">
            <color indexed="64"/>
          </top>
          <bottom style="thin">
            <color indexed="64"/>
          </bottom>
        </border>
      </dxf>
    </rfmt>
    <rfmt sheetId="1" sqref="C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89"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89" start="0" length="0">
      <dxf>
        <fill>
          <patternFill patternType="solid">
            <bgColor theme="0"/>
          </patternFill>
        </fill>
      </dxf>
    </rfmt>
    <rfmt sheetId="1" sqref="S389" start="0" length="0">
      <dxf>
        <fill>
          <patternFill patternType="solid">
            <bgColor theme="0"/>
          </patternFill>
        </fill>
      </dxf>
    </rfmt>
  </rm>
  <rrc rId="43882" sId="1" ref="A400:XFD400" action="deleteRow">
    <rfmt sheetId="1" xfDxf="1" sqref="A400:XFD400" start="0" length="0">
      <dxf>
        <font>
          <sz val="14"/>
          <name val="Times New Roman"/>
          <scheme val="none"/>
        </font>
      </dxf>
    </rfmt>
    <rfmt sheetId="1" sqref="A400" start="0" length="0">
      <dxf>
        <fill>
          <patternFill patternType="solid">
            <bgColor theme="0"/>
          </patternFill>
        </fill>
        <alignment horizontal="center" readingOrder="0"/>
      </dxf>
    </rfmt>
    <rfmt sheetId="1" sqref="B400" start="0" length="0">
      <dxf>
        <fill>
          <patternFill patternType="solid">
            <bgColor theme="0"/>
          </patternFill>
        </fill>
      </dxf>
    </rfmt>
    <rfmt sheetId="1" sqref="C400" start="0" length="0">
      <dxf>
        <fill>
          <patternFill patternType="solid">
            <bgColor theme="0"/>
          </patternFill>
        </fill>
      </dxf>
    </rfmt>
    <rfmt sheetId="1" sqref="D400" start="0" length="0">
      <dxf>
        <fill>
          <patternFill patternType="solid">
            <bgColor theme="0"/>
          </patternFill>
        </fill>
      </dxf>
    </rfmt>
    <rfmt sheetId="1" sqref="E400" start="0" length="0">
      <dxf>
        <fill>
          <patternFill patternType="solid">
            <bgColor theme="0"/>
          </patternFill>
        </fill>
      </dxf>
    </rfmt>
    <rfmt sheetId="1" sqref="F400" start="0" length="0">
      <dxf>
        <fill>
          <patternFill patternType="solid">
            <bgColor theme="0"/>
          </patternFill>
        </fill>
      </dxf>
    </rfmt>
    <rfmt sheetId="1" sqref="G400" start="0" length="0">
      <dxf>
        <fill>
          <patternFill patternType="solid">
            <bgColor theme="0"/>
          </patternFill>
        </fill>
      </dxf>
    </rfmt>
    <rfmt sheetId="1" sqref="H400" start="0" length="0">
      <dxf>
        <fill>
          <patternFill patternType="solid">
            <bgColor theme="0"/>
          </patternFill>
        </fill>
      </dxf>
    </rfmt>
    <rfmt sheetId="1" sqref="I400" start="0" length="0">
      <dxf>
        <fill>
          <patternFill patternType="solid">
            <bgColor theme="0"/>
          </patternFill>
        </fill>
      </dxf>
    </rfmt>
    <rfmt sheetId="1" sqref="J400" start="0" length="0">
      <dxf>
        <fill>
          <patternFill patternType="solid">
            <bgColor theme="0"/>
          </patternFill>
        </fill>
      </dxf>
    </rfmt>
    <rfmt sheetId="1" sqref="K400" start="0" length="0">
      <dxf>
        <fill>
          <patternFill patternType="solid">
            <bgColor theme="0"/>
          </patternFill>
        </fill>
        <alignment horizontal="right" readingOrder="0"/>
      </dxf>
    </rfmt>
    <rfmt sheetId="1" sqref="L400" start="0" length="0">
      <dxf>
        <fill>
          <patternFill patternType="solid">
            <bgColor theme="0"/>
          </patternFill>
        </fill>
      </dxf>
    </rfmt>
    <rfmt sheetId="1" sqref="M400" start="0" length="0">
      <dxf>
        <fill>
          <patternFill patternType="solid">
            <bgColor theme="0"/>
          </patternFill>
        </fill>
      </dxf>
    </rfmt>
    <rfmt sheetId="1" sqref="N400" start="0" length="0">
      <dxf>
        <fill>
          <patternFill patternType="solid">
            <bgColor theme="0"/>
          </patternFill>
        </fill>
      </dxf>
    </rfmt>
    <rfmt sheetId="1" sqref="O400" start="0" length="0">
      <dxf>
        <fill>
          <patternFill patternType="solid">
            <bgColor theme="0"/>
          </patternFill>
        </fill>
      </dxf>
    </rfmt>
    <rfmt sheetId="1" sqref="P400" start="0" length="0">
      <dxf>
        <fill>
          <patternFill patternType="solid">
            <bgColor theme="0"/>
          </patternFill>
        </fill>
      </dxf>
    </rfmt>
    <rfmt sheetId="1" sqref="Q400" start="0" length="0">
      <dxf>
        <fill>
          <patternFill patternType="solid">
            <bgColor theme="0"/>
          </patternFill>
        </fill>
      </dxf>
    </rfmt>
    <rfmt sheetId="1" sqref="R400" start="0" length="0">
      <dxf>
        <fill>
          <patternFill patternType="solid">
            <bgColor theme="0"/>
          </patternFill>
        </fill>
      </dxf>
    </rfmt>
    <rfmt sheetId="1" sqref="S400" start="0" length="0">
      <dxf>
        <fill>
          <patternFill patternType="solid">
            <bgColor theme="0"/>
          </patternFill>
        </fill>
      </dxf>
    </rfmt>
  </rrc>
  <rrc rId="43883" sId="1" ref="A392:XFD393" action="insertRow"/>
  <rm rId="43884" sheetId="1" source="A402:XFD403" destination="A392:XFD393" sourceSheetId="1">
    <rfmt sheetId="1" xfDxf="1" sqref="A392:XFD392" start="0" length="0">
      <dxf>
        <font>
          <sz val="14"/>
          <name val="Times New Roman"/>
          <scheme val="none"/>
        </font>
      </dxf>
    </rfmt>
    <rfmt sheetId="1" xfDxf="1" sqref="A393:XFD393" start="0" length="0">
      <dxf>
        <font>
          <sz val="14"/>
          <name val="Times New Roman"/>
          <scheme val="none"/>
        </font>
      </dxf>
    </rfmt>
    <rfmt sheetId="1" sqref="A392" start="0" length="0">
      <dxf>
        <font>
          <sz val="14"/>
          <color indexed="72"/>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392" start="0" length="0">
      <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92" start="0" length="0">
      <dxf>
        <font>
          <sz val="14"/>
          <color indexed="8"/>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9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92" start="0" length="0">
      <dxf>
        <fill>
          <patternFill patternType="solid">
            <bgColor theme="0"/>
          </patternFill>
        </fill>
      </dxf>
    </rfmt>
    <rfmt sheetId="1" sqref="S392" start="0" length="0">
      <dxf>
        <fill>
          <patternFill patternType="solid">
            <bgColor theme="0"/>
          </patternFill>
        </fill>
      </dxf>
    </rfmt>
    <rfmt sheetId="1" sqref="A393" start="0" length="0">
      <dxf>
        <font>
          <sz val="14"/>
          <color indexed="72"/>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393" start="0" length="0">
      <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93" start="0" length="0">
      <dxf>
        <font>
          <sz val="14"/>
          <color indexed="8"/>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9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93" start="0" length="0">
      <dxf>
        <fill>
          <patternFill patternType="solid">
            <bgColor theme="0"/>
          </patternFill>
        </fill>
      </dxf>
    </rfmt>
    <rfmt sheetId="1" sqref="S393" start="0" length="0">
      <dxf>
        <fill>
          <patternFill patternType="solid">
            <bgColor theme="0"/>
          </patternFill>
        </fill>
      </dxf>
    </rfmt>
  </rm>
  <rrc rId="43885" sId="1" ref="A402:XFD402" action="deleteRow">
    <rfmt sheetId="1" xfDxf="1" sqref="A402:XFD402" start="0" length="0">
      <dxf>
        <font>
          <sz val="14"/>
          <name val="Times New Roman"/>
          <scheme val="none"/>
        </font>
      </dxf>
    </rfmt>
    <rfmt sheetId="1" sqref="A402" start="0" length="0">
      <dxf>
        <fill>
          <patternFill patternType="solid">
            <bgColor theme="0"/>
          </patternFill>
        </fill>
        <alignment horizontal="center" readingOrder="0"/>
      </dxf>
    </rfmt>
    <rfmt sheetId="1" sqref="B402" start="0" length="0">
      <dxf>
        <fill>
          <patternFill patternType="solid">
            <bgColor theme="0"/>
          </patternFill>
        </fill>
      </dxf>
    </rfmt>
    <rfmt sheetId="1" sqref="C402" start="0" length="0">
      <dxf>
        <fill>
          <patternFill patternType="solid">
            <bgColor theme="0"/>
          </patternFill>
        </fill>
      </dxf>
    </rfmt>
    <rfmt sheetId="1" sqref="D402" start="0" length="0">
      <dxf>
        <fill>
          <patternFill patternType="solid">
            <bgColor theme="0"/>
          </patternFill>
        </fill>
      </dxf>
    </rfmt>
    <rfmt sheetId="1" sqref="E402" start="0" length="0">
      <dxf>
        <fill>
          <patternFill patternType="solid">
            <bgColor theme="0"/>
          </patternFill>
        </fill>
      </dxf>
    </rfmt>
    <rfmt sheetId="1" sqref="F402" start="0" length="0">
      <dxf>
        <fill>
          <patternFill patternType="solid">
            <bgColor theme="0"/>
          </patternFill>
        </fill>
      </dxf>
    </rfmt>
    <rfmt sheetId="1" sqref="G402" start="0" length="0">
      <dxf>
        <fill>
          <patternFill patternType="solid">
            <bgColor theme="0"/>
          </patternFill>
        </fill>
      </dxf>
    </rfmt>
    <rfmt sheetId="1" sqref="H402" start="0" length="0">
      <dxf>
        <fill>
          <patternFill patternType="solid">
            <bgColor theme="0"/>
          </patternFill>
        </fill>
      </dxf>
    </rfmt>
    <rfmt sheetId="1" sqref="I402" start="0" length="0">
      <dxf>
        <fill>
          <patternFill patternType="solid">
            <bgColor theme="0"/>
          </patternFill>
        </fill>
      </dxf>
    </rfmt>
    <rfmt sheetId="1" sqref="J402" start="0" length="0">
      <dxf>
        <fill>
          <patternFill patternType="solid">
            <bgColor theme="0"/>
          </patternFill>
        </fill>
      </dxf>
    </rfmt>
    <rfmt sheetId="1" sqref="K402" start="0" length="0">
      <dxf>
        <fill>
          <patternFill patternType="solid">
            <bgColor theme="0"/>
          </patternFill>
        </fill>
        <alignment horizontal="right" readingOrder="0"/>
      </dxf>
    </rfmt>
    <rfmt sheetId="1" sqref="L402" start="0" length="0">
      <dxf>
        <fill>
          <patternFill patternType="solid">
            <bgColor theme="0"/>
          </patternFill>
        </fill>
      </dxf>
    </rfmt>
    <rfmt sheetId="1" sqref="M402" start="0" length="0">
      <dxf>
        <fill>
          <patternFill patternType="solid">
            <bgColor theme="0"/>
          </patternFill>
        </fill>
      </dxf>
    </rfmt>
    <rfmt sheetId="1" sqref="N402" start="0" length="0">
      <dxf>
        <fill>
          <patternFill patternType="solid">
            <bgColor theme="0"/>
          </patternFill>
        </fill>
      </dxf>
    </rfmt>
    <rfmt sheetId="1" sqref="O402" start="0" length="0">
      <dxf>
        <fill>
          <patternFill patternType="solid">
            <bgColor theme="0"/>
          </patternFill>
        </fill>
      </dxf>
    </rfmt>
    <rfmt sheetId="1" sqref="P402" start="0" length="0">
      <dxf>
        <fill>
          <patternFill patternType="solid">
            <bgColor theme="0"/>
          </patternFill>
        </fill>
      </dxf>
    </rfmt>
    <rfmt sheetId="1" sqref="Q402" start="0" length="0">
      <dxf>
        <fill>
          <patternFill patternType="solid">
            <bgColor theme="0"/>
          </patternFill>
        </fill>
      </dxf>
    </rfmt>
    <rfmt sheetId="1" sqref="R402" start="0" length="0">
      <dxf>
        <fill>
          <patternFill patternType="solid">
            <bgColor theme="0"/>
          </patternFill>
        </fill>
      </dxf>
    </rfmt>
    <rfmt sheetId="1" sqref="S402" start="0" length="0">
      <dxf>
        <fill>
          <patternFill patternType="solid">
            <bgColor theme="0"/>
          </patternFill>
        </fill>
      </dxf>
    </rfmt>
  </rrc>
  <rrc rId="43886" sId="1" ref="A402:XFD402" action="deleteRow">
    <rfmt sheetId="1" xfDxf="1" sqref="A402:XFD402" start="0" length="0">
      <dxf>
        <font>
          <sz val="14"/>
          <name val="Times New Roman"/>
          <scheme val="none"/>
        </font>
      </dxf>
    </rfmt>
    <rfmt sheetId="1" sqref="A402" start="0" length="0">
      <dxf>
        <fill>
          <patternFill patternType="solid">
            <bgColor theme="0"/>
          </patternFill>
        </fill>
        <alignment horizontal="center" readingOrder="0"/>
      </dxf>
    </rfmt>
    <rfmt sheetId="1" sqref="B402" start="0" length="0">
      <dxf>
        <fill>
          <patternFill patternType="solid">
            <bgColor theme="0"/>
          </patternFill>
        </fill>
      </dxf>
    </rfmt>
    <rfmt sheetId="1" sqref="C402" start="0" length="0">
      <dxf>
        <fill>
          <patternFill patternType="solid">
            <bgColor theme="0"/>
          </patternFill>
        </fill>
      </dxf>
    </rfmt>
    <rfmt sheetId="1" sqref="D402" start="0" length="0">
      <dxf>
        <fill>
          <patternFill patternType="solid">
            <bgColor theme="0"/>
          </patternFill>
        </fill>
      </dxf>
    </rfmt>
    <rfmt sheetId="1" sqref="E402" start="0" length="0">
      <dxf>
        <fill>
          <patternFill patternType="solid">
            <bgColor theme="0"/>
          </patternFill>
        </fill>
      </dxf>
    </rfmt>
    <rfmt sheetId="1" sqref="F402" start="0" length="0">
      <dxf>
        <fill>
          <patternFill patternType="solid">
            <bgColor theme="0"/>
          </patternFill>
        </fill>
      </dxf>
    </rfmt>
    <rfmt sheetId="1" sqref="G402" start="0" length="0">
      <dxf>
        <fill>
          <patternFill patternType="solid">
            <bgColor theme="0"/>
          </patternFill>
        </fill>
      </dxf>
    </rfmt>
    <rfmt sheetId="1" sqref="H402" start="0" length="0">
      <dxf>
        <fill>
          <patternFill patternType="solid">
            <bgColor theme="0"/>
          </patternFill>
        </fill>
      </dxf>
    </rfmt>
    <rfmt sheetId="1" sqref="I402" start="0" length="0">
      <dxf>
        <fill>
          <patternFill patternType="solid">
            <bgColor theme="0"/>
          </patternFill>
        </fill>
      </dxf>
    </rfmt>
    <rfmt sheetId="1" sqref="J402" start="0" length="0">
      <dxf>
        <fill>
          <patternFill patternType="solid">
            <bgColor theme="0"/>
          </patternFill>
        </fill>
      </dxf>
    </rfmt>
    <rfmt sheetId="1" sqref="K402" start="0" length="0">
      <dxf>
        <fill>
          <patternFill patternType="solid">
            <bgColor theme="0"/>
          </patternFill>
        </fill>
        <alignment horizontal="right" readingOrder="0"/>
      </dxf>
    </rfmt>
    <rfmt sheetId="1" sqref="L402" start="0" length="0">
      <dxf>
        <fill>
          <patternFill patternType="solid">
            <bgColor theme="0"/>
          </patternFill>
        </fill>
      </dxf>
    </rfmt>
    <rfmt sheetId="1" sqref="M402" start="0" length="0">
      <dxf>
        <fill>
          <patternFill patternType="solid">
            <bgColor theme="0"/>
          </patternFill>
        </fill>
      </dxf>
    </rfmt>
    <rfmt sheetId="1" sqref="N402" start="0" length="0">
      <dxf>
        <fill>
          <patternFill patternType="solid">
            <bgColor theme="0"/>
          </patternFill>
        </fill>
      </dxf>
    </rfmt>
    <rfmt sheetId="1" sqref="O402" start="0" length="0">
      <dxf>
        <fill>
          <patternFill patternType="solid">
            <bgColor theme="0"/>
          </patternFill>
        </fill>
      </dxf>
    </rfmt>
    <rfmt sheetId="1" sqref="P402" start="0" length="0">
      <dxf>
        <fill>
          <patternFill patternType="solid">
            <bgColor theme="0"/>
          </patternFill>
        </fill>
      </dxf>
    </rfmt>
    <rfmt sheetId="1" sqref="Q402" start="0" length="0">
      <dxf>
        <fill>
          <patternFill patternType="solid">
            <bgColor theme="0"/>
          </patternFill>
        </fill>
      </dxf>
    </rfmt>
    <rfmt sheetId="1" sqref="R402" start="0" length="0">
      <dxf>
        <fill>
          <patternFill patternType="solid">
            <bgColor theme="0"/>
          </patternFill>
        </fill>
      </dxf>
    </rfmt>
    <rfmt sheetId="1" sqref="S402" start="0" length="0">
      <dxf>
        <fill>
          <patternFill patternType="solid">
            <bgColor theme="0"/>
          </patternFill>
        </fill>
      </dxf>
    </rfmt>
  </rrc>
  <rrc rId="43887" sId="1" ref="A401:XFD401" action="insertRow"/>
  <rm rId="43888" sheetId="1" source="A403:XFD403" destination="A401:XFD401" sourceSheetId="1">
    <undo index="0" exp="area" dr="Q388:Q403" r="Q386" sId="1"/>
    <undo index="0" exp="area" dr="P388:P403" r="P386" sId="1"/>
    <undo index="0" exp="area" dr="O388:O403" r="O386" sId="1"/>
    <undo index="0" exp="area" dr="N388:N403" r="N386" sId="1"/>
    <undo index="0" exp="area" dr="M388:M403" r="M386" sId="1"/>
    <undo index="0" exp="area" dr="L388:L403" r="L386" sId="1"/>
    <undo index="0" exp="area" dr="K388:K403" r="K386" sId="1"/>
    <undo index="0" exp="area" dr="J388:J403" r="J386" sId="1"/>
    <undo index="0" exp="area" dr="I388:I403" r="I386" sId="1"/>
    <undo index="0" exp="area" dr="H388:H403" r="H386" sId="1"/>
    <undo index="0" exp="area" dr="G388:G403" r="G386" sId="1"/>
    <undo index="0" exp="area" dr="F388:F403" r="F386" sId="1"/>
    <undo index="0" exp="area" dr="E388:E403" r="E386" sId="1"/>
    <undo index="0" exp="area" dr="D388:D403" r="D386" sId="1"/>
    <undo index="0" exp="area" dr="C388:C403" r="C386" sId="1"/>
    <rfmt sheetId="1" xfDxf="1" sqref="A401:XFD401" start="0" length="0">
      <dxf>
        <font>
          <sz val="14"/>
          <name val="Times New Roman"/>
          <scheme val="none"/>
        </font>
      </dxf>
    </rfmt>
    <rfmt sheetId="1" sqref="A401"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401" start="0" length="0">
      <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bottom style="thin">
            <color indexed="64"/>
          </bottom>
        </border>
      </dxf>
    </rfmt>
    <rfmt sheetId="1" sqref="C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401"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40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401" start="0" length="0">
      <dxf>
        <fill>
          <patternFill patternType="solid">
            <bgColor theme="0"/>
          </patternFill>
        </fill>
      </dxf>
    </rfmt>
    <rfmt sheetId="1" sqref="S401" start="0" length="0">
      <dxf>
        <fill>
          <patternFill patternType="solid">
            <bgColor theme="0"/>
          </patternFill>
        </fill>
      </dxf>
    </rfmt>
  </rm>
  <rrc rId="43889" sId="1" ref="A403:XFD403" action="deleteRow">
    <rfmt sheetId="1" xfDxf="1" sqref="A403:XFD403" start="0" length="0">
      <dxf>
        <font>
          <sz val="14"/>
          <name val="Times New Roman"/>
          <scheme val="none"/>
        </font>
      </dxf>
    </rfmt>
    <rfmt sheetId="1" sqref="A403" start="0" length="0">
      <dxf>
        <fill>
          <patternFill patternType="solid">
            <bgColor theme="0"/>
          </patternFill>
        </fill>
        <alignment horizontal="center" readingOrder="0"/>
      </dxf>
    </rfmt>
    <rfmt sheetId="1" sqref="B403" start="0" length="0">
      <dxf>
        <fill>
          <patternFill patternType="solid">
            <bgColor theme="0"/>
          </patternFill>
        </fill>
      </dxf>
    </rfmt>
    <rfmt sheetId="1" sqref="C403" start="0" length="0">
      <dxf>
        <fill>
          <patternFill patternType="solid">
            <bgColor theme="0"/>
          </patternFill>
        </fill>
      </dxf>
    </rfmt>
    <rfmt sheetId="1" sqref="D403" start="0" length="0">
      <dxf>
        <fill>
          <patternFill patternType="solid">
            <bgColor theme="0"/>
          </patternFill>
        </fill>
      </dxf>
    </rfmt>
    <rfmt sheetId="1" sqref="E403" start="0" length="0">
      <dxf>
        <fill>
          <patternFill patternType="solid">
            <bgColor theme="0"/>
          </patternFill>
        </fill>
      </dxf>
    </rfmt>
    <rfmt sheetId="1" sqref="F403" start="0" length="0">
      <dxf>
        <fill>
          <patternFill patternType="solid">
            <bgColor theme="0"/>
          </patternFill>
        </fill>
      </dxf>
    </rfmt>
    <rfmt sheetId="1" sqref="G403" start="0" length="0">
      <dxf>
        <fill>
          <patternFill patternType="solid">
            <bgColor theme="0"/>
          </patternFill>
        </fill>
      </dxf>
    </rfmt>
    <rfmt sheetId="1" sqref="H403" start="0" length="0">
      <dxf>
        <fill>
          <patternFill patternType="solid">
            <bgColor theme="0"/>
          </patternFill>
        </fill>
      </dxf>
    </rfmt>
    <rfmt sheetId="1" sqref="I403" start="0" length="0">
      <dxf>
        <fill>
          <patternFill patternType="solid">
            <bgColor theme="0"/>
          </patternFill>
        </fill>
      </dxf>
    </rfmt>
    <rfmt sheetId="1" sqref="J403" start="0" length="0">
      <dxf>
        <fill>
          <patternFill patternType="solid">
            <bgColor theme="0"/>
          </patternFill>
        </fill>
      </dxf>
    </rfmt>
    <rfmt sheetId="1" sqref="K403" start="0" length="0">
      <dxf>
        <fill>
          <patternFill patternType="solid">
            <bgColor theme="0"/>
          </patternFill>
        </fill>
        <alignment horizontal="right" readingOrder="0"/>
      </dxf>
    </rfmt>
    <rfmt sheetId="1" sqref="L403" start="0" length="0">
      <dxf>
        <fill>
          <patternFill patternType="solid">
            <bgColor theme="0"/>
          </patternFill>
        </fill>
      </dxf>
    </rfmt>
    <rfmt sheetId="1" sqref="M403" start="0" length="0">
      <dxf>
        <fill>
          <patternFill patternType="solid">
            <bgColor theme="0"/>
          </patternFill>
        </fill>
      </dxf>
    </rfmt>
    <rfmt sheetId="1" sqref="N403" start="0" length="0">
      <dxf>
        <fill>
          <patternFill patternType="solid">
            <bgColor theme="0"/>
          </patternFill>
        </fill>
      </dxf>
    </rfmt>
    <rfmt sheetId="1" sqref="O403" start="0" length="0">
      <dxf>
        <fill>
          <patternFill patternType="solid">
            <bgColor theme="0"/>
          </patternFill>
        </fill>
      </dxf>
    </rfmt>
    <rfmt sheetId="1" sqref="P403" start="0" length="0">
      <dxf>
        <fill>
          <patternFill patternType="solid">
            <bgColor theme="0"/>
          </patternFill>
        </fill>
      </dxf>
    </rfmt>
    <rfmt sheetId="1" sqref="Q403" start="0" length="0">
      <dxf>
        <fill>
          <patternFill patternType="solid">
            <bgColor theme="0"/>
          </patternFill>
        </fill>
      </dxf>
    </rfmt>
    <rfmt sheetId="1" sqref="R403" start="0" length="0">
      <dxf>
        <fill>
          <patternFill patternType="solid">
            <bgColor theme="0"/>
          </patternFill>
        </fill>
      </dxf>
    </rfmt>
    <rfmt sheetId="1" sqref="S403" start="0" length="0">
      <dxf>
        <fill>
          <patternFill patternType="solid">
            <bgColor theme="0"/>
          </patternFill>
        </fill>
      </dxf>
    </rfmt>
  </rrc>
  <rcc rId="43890" sId="1">
    <oc r="A388">
      <v>1</v>
    </oc>
    <nc r="A388">
      <v>2</v>
    </nc>
  </rcc>
  <rcc rId="43891" sId="1" odxf="1" dxf="1">
    <oc r="A389">
      <v>2</v>
    </oc>
    <nc r="A389">
      <v>3</v>
    </nc>
    <odxf>
      <font>
        <sz val="14"/>
        <color indexed="8"/>
        <name val="Times New Roman"/>
        <scheme val="none"/>
      </font>
      <alignment vertical="top" wrapText="0" readingOrder="0"/>
    </odxf>
    <ndxf>
      <font>
        <sz val="14"/>
        <color indexed="72"/>
        <name val="Times New Roman"/>
        <scheme val="none"/>
      </font>
      <alignment vertical="center" wrapText="1" readingOrder="0"/>
    </ndxf>
  </rcc>
  <rcc rId="43892" sId="1">
    <oc r="A390">
      <v>2</v>
    </oc>
    <nc r="A390">
      <v>4</v>
    </nc>
  </rcc>
  <rcc rId="43893" sId="1">
    <oc r="A391">
      <v>3</v>
    </oc>
    <nc r="A391">
      <v>5</v>
    </nc>
  </rcc>
  <rcc rId="43894" sId="1">
    <oc r="A392">
      <v>3</v>
    </oc>
    <nc r="A392">
      <v>6</v>
    </nc>
  </rcc>
  <rcc rId="43895" sId="1" odxf="1" dxf="1">
    <oc r="A393">
      <v>4</v>
    </oc>
    <nc r="A393">
      <v>7</v>
    </nc>
    <odxf>
      <font>
        <sz val="14"/>
        <color indexed="8"/>
        <name val="Times New Roman"/>
        <scheme val="none"/>
      </font>
      <alignment vertical="top" wrapText="0" readingOrder="0"/>
    </odxf>
    <ndxf>
      <font>
        <sz val="14"/>
        <color indexed="72"/>
        <name val="Times New Roman"/>
        <scheme val="none"/>
      </font>
      <alignment vertical="center" wrapText="1" readingOrder="0"/>
    </ndxf>
  </rcc>
  <rcc rId="43896" sId="1">
    <oc r="A394">
      <v>2</v>
    </oc>
    <nc r="A394">
      <v>8</v>
    </nc>
  </rcc>
  <rcc rId="43897" sId="1" odxf="1" dxf="1">
    <oc r="A395">
      <v>4</v>
    </oc>
    <nc r="A395">
      <v>9</v>
    </nc>
    <odxf>
      <font>
        <sz val="14"/>
        <color indexed="8"/>
        <name val="Times New Roman"/>
        <scheme val="none"/>
      </font>
      <alignment vertical="top" readingOrder="0"/>
    </odxf>
    <ndxf>
      <font>
        <sz val="14"/>
        <color indexed="72"/>
        <name val="Times New Roman"/>
        <scheme val="none"/>
      </font>
      <alignment vertical="center" readingOrder="0"/>
    </ndxf>
  </rcc>
  <rcc rId="43898" sId="1" odxf="1" dxf="1">
    <oc r="A396">
      <v>5</v>
    </oc>
    <nc r="A396">
      <v>10</v>
    </nc>
    <odxf>
      <font>
        <sz val="14"/>
        <color indexed="72"/>
        <name val="Times New Roman"/>
        <scheme val="none"/>
      </font>
      <alignment vertical="center" readingOrder="0"/>
    </odxf>
    <ndxf>
      <font>
        <sz val="14"/>
        <color indexed="8"/>
        <name val="Times New Roman"/>
        <scheme val="none"/>
      </font>
      <alignment vertical="top" readingOrder="0"/>
    </ndxf>
  </rcc>
  <rcc rId="43899" sId="1" odxf="1" dxf="1">
    <oc r="A397">
      <v>6</v>
    </oc>
    <nc r="A397">
      <v>11</v>
    </nc>
    <odxf>
      <font>
        <sz val="14"/>
        <color indexed="8"/>
        <name val="Times New Roman"/>
        <scheme val="none"/>
      </font>
      <alignment vertical="top" readingOrder="0"/>
    </odxf>
    <ndxf>
      <font>
        <sz val="14"/>
        <color indexed="72"/>
        <name val="Times New Roman"/>
        <scheme val="none"/>
      </font>
      <alignment vertical="center" readingOrder="0"/>
    </ndxf>
  </rcc>
  <rcc rId="43900" sId="1" odxf="1" dxf="1">
    <oc r="A398">
      <v>1</v>
    </oc>
    <nc r="A398">
      <v>12</v>
    </nc>
    <ndxf>
      <fill>
        <patternFill>
          <bgColor theme="0"/>
        </patternFill>
      </fill>
    </ndxf>
  </rcc>
  <rfmt sheetId="1" sqref="A401" start="0" length="0">
    <dxf>
      <font>
        <sz val="14"/>
        <color indexed="72"/>
        <name val="Times New Roman"/>
        <scheme val="none"/>
      </font>
      <alignment vertical="center" readingOrder="0"/>
    </dxf>
  </rfmt>
  <rfmt sheetId="1" sqref="A402" start="0" length="0">
    <dxf>
      <font>
        <sz val="14"/>
        <color indexed="8"/>
        <name val="Times New Roman"/>
        <scheme val="none"/>
      </font>
      <alignment vertical="top" readingOrder="0"/>
    </dxf>
  </rfmt>
  <rcc rId="43901" sId="1">
    <oc r="C380">
      <f>SUM(C398)</f>
    </oc>
    <nc r="C380">
      <f>SUM(C381:C385)</f>
    </nc>
  </rcc>
  <rcc rId="43902" sId="1">
    <oc r="D380">
      <f>SUM(D398)</f>
    </oc>
    <nc r="D380">
      <f>SUM(D381:D385)</f>
    </nc>
  </rcc>
  <rcc rId="43903" sId="1">
    <oc r="E380">
      <f>SUM(E398)</f>
    </oc>
    <nc r="E380">
      <f>SUM(E381:E385)</f>
    </nc>
  </rcc>
  <rcc rId="43904" sId="1">
    <oc r="F380">
      <f>SUM(F398)</f>
    </oc>
    <nc r="F380">
      <f>SUM(F381:F385)</f>
    </nc>
  </rcc>
  <rcc rId="43905" sId="1">
    <oc r="G380">
      <f>SUM(G398)</f>
    </oc>
    <nc r="G380">
      <f>SUM(G381:G385)</f>
    </nc>
  </rcc>
  <rcc rId="43906" sId="1">
    <oc r="H380">
      <f>SUM(H398)</f>
    </oc>
    <nc r="H380">
      <f>SUM(H381:H385)</f>
    </nc>
  </rcc>
  <rcc rId="43907" sId="1">
    <oc r="I380">
      <f>SUM(I398)</f>
    </oc>
    <nc r="I380">
      <f>SUM(I381:I385)</f>
    </nc>
  </rcc>
  <rcc rId="43908" sId="1">
    <oc r="J380">
      <f>SUM(J398)</f>
    </oc>
    <nc r="J380">
      <f>SUM(J381:J385)</f>
    </nc>
  </rcc>
  <rcc rId="43909" sId="1">
    <oc r="K380">
      <f>SUM(K398)</f>
    </oc>
    <nc r="K380">
      <f>SUM(K381:K385)</f>
    </nc>
  </rcc>
  <rcc rId="43910" sId="1">
    <oc r="L380">
      <f>SUM(L398)</f>
    </oc>
    <nc r="L380">
      <f>SUM(L381:L385)</f>
    </nc>
  </rcc>
  <rcc rId="43911" sId="1">
    <oc r="M380">
      <f>SUM(M398)</f>
    </oc>
    <nc r="M380">
      <f>SUM(M381:M385)</f>
    </nc>
  </rcc>
  <rcc rId="43912" sId="1">
    <oc r="N380">
      <f>SUM(N398)</f>
    </oc>
    <nc r="N380">
      <f>SUM(N381:N385)</f>
    </nc>
  </rcc>
  <rcc rId="43913" sId="1">
    <oc r="O380">
      <f>SUM(O398)</f>
    </oc>
    <nc r="O380">
      <f>SUM(O381:O385)</f>
    </nc>
  </rcc>
  <rcc rId="43914" sId="1">
    <oc r="P380">
      <f>SUM(P398)</f>
    </oc>
    <nc r="P380">
      <f>SUM(P381:P385)</f>
    </nc>
  </rcc>
  <rcc rId="43915" sId="1" odxf="1" dxf="1">
    <oc r="Q380">
      <f>SUM(Q398)</f>
    </oc>
    <nc r="Q380">
      <f>SUM(Q381:Q385)</f>
    </nc>
    <odxf>
      <border outline="0">
        <right style="thin">
          <color indexed="64"/>
        </right>
      </border>
    </odxf>
    <ndxf>
      <border outline="0">
        <right/>
      </border>
    </ndxf>
  </rcc>
  <rfmt sheetId="1" sqref="Q380" start="0" length="0">
    <dxf>
      <border>
        <right style="thin">
          <color indexed="64"/>
        </right>
      </border>
    </dxf>
  </rfmt>
  <rfmt sheetId="1" sqref="C380:Q380">
    <dxf>
      <border>
        <left style="thin">
          <color indexed="64"/>
        </left>
        <right style="thin">
          <color indexed="64"/>
        </right>
        <top style="thin">
          <color indexed="64"/>
        </top>
        <bottom style="thin">
          <color indexed="64"/>
        </bottom>
        <vertical style="thin">
          <color indexed="64"/>
        </vertical>
        <horizontal style="thin">
          <color indexed="64"/>
        </horizontal>
      </border>
    </dxf>
  </rfmt>
  <rcc rId="43916" sId="1">
    <oc r="D386">
      <f>SUM(D388:D402)</f>
    </oc>
    <nc r="D386">
      <f>SUM(D387:D402)</f>
    </nc>
  </rcc>
  <rcc rId="43917" sId="1">
    <oc r="E386">
      <f>SUM(E388:E402)</f>
    </oc>
    <nc r="E386">
      <f>SUM(E387:E402)</f>
    </nc>
  </rcc>
  <rcc rId="43918" sId="1">
    <oc r="F386">
      <f>SUM(F388:F402)</f>
    </oc>
    <nc r="F386">
      <f>SUM(F387:F402)</f>
    </nc>
  </rcc>
  <rcc rId="43919" sId="1">
    <oc r="G386">
      <f>SUM(G388:G402)</f>
    </oc>
    <nc r="G386">
      <f>SUM(G387:G402)</f>
    </nc>
  </rcc>
  <rcc rId="43920" sId="1">
    <oc r="H386">
      <f>SUM(H388:H402)</f>
    </oc>
    <nc r="H386">
      <f>SUM(H387:H402)</f>
    </nc>
  </rcc>
  <rcc rId="43921" sId="1">
    <oc r="I386">
      <f>SUM(I388:I402)</f>
    </oc>
    <nc r="I386">
      <f>SUM(I387:I402)</f>
    </nc>
  </rcc>
  <rcc rId="43922" sId="1">
    <oc r="J386">
      <f>SUM(J388:J402)</f>
    </oc>
    <nc r="J386">
      <f>SUM(J387:J402)</f>
    </nc>
  </rcc>
  <rcc rId="43923" sId="1">
    <oc r="K386">
      <f>SUM(K388:K402)</f>
    </oc>
    <nc r="K386">
      <f>SUM(K387:K402)</f>
    </nc>
  </rcc>
  <rcc rId="43924" sId="1">
    <oc r="L386">
      <f>SUM(L388:L402)</f>
    </oc>
    <nc r="L386">
      <f>SUM(L387:L402)</f>
    </nc>
  </rcc>
  <rcc rId="43925" sId="1">
    <oc r="M386">
      <f>SUM(M388:M402)</f>
    </oc>
    <nc r="M386">
      <f>SUM(M387:M402)</f>
    </nc>
  </rcc>
  <rcc rId="43926" sId="1">
    <oc r="N386">
      <f>SUM(N388:N402)</f>
    </oc>
    <nc r="N386">
      <f>SUM(N387:N402)</f>
    </nc>
  </rcc>
  <rcc rId="43927" sId="1">
    <oc r="O386">
      <f>SUM(O388:O402)</f>
    </oc>
    <nc r="O386">
      <f>SUM(O387:O402)</f>
    </nc>
  </rcc>
  <rcc rId="43928" sId="1">
    <oc r="P386">
      <f>SUM(P388:P402)</f>
    </oc>
    <nc r="P386">
      <f>SUM(P387:P402)</f>
    </nc>
  </rcc>
  <rcc rId="43929" sId="1" odxf="1" dxf="1">
    <oc r="Q386">
      <f>SUM(Q388:Q402)</f>
    </oc>
    <nc r="Q386">
      <f>SUM(Q387:Q402)</f>
    </nc>
    <odxf>
      <border outline="0">
        <right style="thin">
          <color indexed="64"/>
        </right>
      </border>
    </odxf>
    <ndxf>
      <border outline="0">
        <right/>
      </border>
    </ndxf>
  </rcc>
  <rfmt sheetId="1" sqref="Q386" start="0" length="0">
    <dxf>
      <border>
        <right style="thin">
          <color indexed="64"/>
        </right>
      </border>
    </dxf>
  </rfmt>
  <rfmt sheetId="1" sqref="C386:Q386">
    <dxf>
      <border>
        <left style="thin">
          <color indexed="64"/>
        </left>
        <right style="thin">
          <color indexed="64"/>
        </right>
        <top style="thin">
          <color indexed="64"/>
        </top>
        <bottom style="thin">
          <color indexed="64"/>
        </bottom>
        <vertical style="thin">
          <color indexed="64"/>
        </vertical>
        <horizontal style="thin">
          <color indexed="64"/>
        </horizontal>
      </border>
    </dxf>
  </rfmt>
  <rcc rId="43930" sId="1" numFmtId="4">
    <oc r="H384">
      <v>379948.02</v>
    </oc>
    <nc r="H384">
      <v>379984.02</v>
    </nc>
  </rcc>
  <rcc rId="43931" sId="1" numFmtId="4">
    <oc r="D385">
      <v>4481311.84</v>
    </oc>
    <nc r="D385">
      <v>442561.35</v>
    </nc>
  </rcc>
  <rcc rId="43932" sId="1" numFmtId="4">
    <nc r="Q385">
      <v>4318637</v>
    </nc>
  </rcc>
  <rcc rId="43933" sId="1">
    <oc r="C385">
      <f>D385+F385+H385+J385+L385+N385+P385+Q385</f>
    </oc>
    <nc r="C385">
      <f>D385+F385+H385+J385+L385+N385+P385+Q385</f>
    </nc>
  </rcc>
  <rfmt sheetId="1" sqref="A380:Q380">
    <dxf>
      <fill>
        <patternFill>
          <bgColor rgb="FF92D050"/>
        </patternFill>
      </fill>
    </dxf>
  </rfmt>
  <rrc rId="43934" sId="1" ref="A398:XFD398" action="deleteRow">
    <rfmt sheetId="1" xfDxf="1" sqref="A398:XFD398" start="0" length="0">
      <dxf>
        <font>
          <sz val="14"/>
          <name val="Times New Roman"/>
          <scheme val="none"/>
        </font>
      </dxf>
    </rfmt>
    <rcc rId="0" sId="1" dxf="1">
      <nc r="A398">
        <v>12</v>
      </nc>
      <n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398" t="inlineStr">
        <is>
          <t>г. Белокуриха, ул. Советская, д. 14</t>
        </is>
      </nc>
      <n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ndxf>
    </rcc>
    <rcc rId="0" sId="1" dxf="1">
      <nc r="C398">
        <f>D398+F398+H398+J398+L398+N398+P398+Q398</f>
      </nc>
      <ndxf>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D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398" start="0" length="0">
      <dxf>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39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cc rId="0" sId="1" dxf="1" numFmtId="4">
      <nc r="Q398">
        <v>3952756</v>
      </nc>
      <n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R398" start="0" length="0">
      <dxf>
        <fill>
          <patternFill patternType="solid">
            <bgColor theme="0"/>
          </patternFill>
        </fill>
      </dxf>
    </rfmt>
    <rfmt sheetId="1" sqref="S398" start="0" length="0">
      <dxf>
        <fill>
          <patternFill patternType="solid">
            <bgColor theme="0"/>
          </patternFill>
        </fill>
      </dxf>
    </rfmt>
  </rrc>
  <rcc rId="43935" sId="1" odxf="1" dxf="1">
    <oc r="A398">
      <v>7</v>
    </oc>
    <nc r="A398">
      <v>12</v>
    </nc>
    <ndxf>
      <font>
        <sz val="14"/>
        <color indexed="8"/>
        <name val="Times New Roman"/>
        <scheme val="none"/>
      </font>
      <alignment vertical="top" readingOrder="0"/>
    </ndxf>
  </rcc>
  <rcc rId="43936" sId="1" odxf="1" dxf="1">
    <oc r="A399">
      <v>8</v>
    </oc>
    <nc r="A399">
      <v>13</v>
    </nc>
    <ndxf>
      <font>
        <sz val="14"/>
        <color indexed="72"/>
        <name val="Times New Roman"/>
        <scheme val="none"/>
      </font>
      <alignment vertical="center" readingOrder="0"/>
    </ndxf>
  </rcc>
  <rcc rId="43937" sId="1" odxf="1" dxf="1">
    <oc r="A400">
      <v>5</v>
    </oc>
    <nc r="A400">
      <v>14</v>
    </nc>
    <ndxf>
      <font>
        <sz val="14"/>
        <color indexed="8"/>
        <name val="Times New Roman"/>
        <scheme val="none"/>
      </font>
      <alignment vertical="top" readingOrder="0"/>
    </ndxf>
  </rcc>
  <rcc rId="43938" sId="1" odxf="1" dxf="1">
    <oc r="A401">
      <v>9</v>
    </oc>
    <nc r="A401">
      <v>15</v>
    </nc>
    <ndxf>
      <font>
        <sz val="14"/>
        <color indexed="72"/>
        <name val="Times New Roman"/>
        <scheme val="none"/>
      </font>
      <alignment vertical="center" readingOrder="0"/>
    </ndxf>
  </rcc>
  <rfmt sheetId="1" sqref="A386:Q401">
    <dxf>
      <fill>
        <patternFill>
          <bgColor rgb="FF92D050"/>
        </patternFill>
      </fill>
    </dxf>
  </rfmt>
  <rfmt sheetId="1" sqref="A375:Q375">
    <dxf>
      <fill>
        <patternFill>
          <bgColor rgb="FF92D050"/>
        </patternFill>
      </fill>
    </dxf>
  </rfmt>
  <rcc rId="43939" sId="1">
    <oc r="C386">
      <f>SUM(C388:C402)</f>
    </oc>
    <nc r="C386">
      <f>SUM(C387:C401)</f>
    </nc>
  </rcc>
  <rfmt sheetId="1" sqref="E386">
    <dxf>
      <numFmt numFmtId="164" formatCode="#,##0.0"/>
    </dxf>
  </rfmt>
  <rfmt sheetId="1" sqref="E386">
    <dxf>
      <numFmt numFmtId="3" formatCode="#,##0"/>
    </dxf>
  </rfmt>
  <rfmt sheetId="1" sqref="E376:E382">
    <dxf>
      <numFmt numFmtId="164" formatCode="#,##0.0"/>
    </dxf>
  </rfmt>
  <rfmt sheetId="1" sqref="E376:E382">
    <dxf>
      <numFmt numFmtId="3" formatCode="#,##0"/>
    </dxf>
  </rfmt>
  <rfmt sheetId="1" sqref="E376:E382">
    <dxf>
      <alignment horizontal="center" readingOrder="0"/>
    </dxf>
  </rfmt>
  <rfmt sheetId="1" sqref="E386">
    <dxf>
      <alignment horizontal="center" readingOrder="0"/>
    </dxf>
  </rfmt>
  <rcc rId="43940" sId="1" numFmtId="4">
    <oc r="Q420">
      <v>5382218.3499999996</v>
    </oc>
    <nc r="Q420">
      <v>8313178.3499999996</v>
    </nc>
  </rcc>
  <rrc rId="43941" sId="1" ref="A455:XFD462" action="insertRow"/>
  <rm rId="43942" sheetId="1" source="A405:XFD412" destination="A455:XFD462" sourceSheetId="1">
    <rfmt sheetId="1" xfDxf="1" s="1" sqref="A455:XFD455"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456:XFD456"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457:XFD457"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458:XFD458"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459:XFD459"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460:XFD460"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461:XFD461"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462:XFD462"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s="1" sqref="A455"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455"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455"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45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455" start="0" length="0">
      <dxf>
        <fill>
          <patternFill patternType="solid">
            <bgColor theme="0"/>
          </patternFill>
        </fill>
      </dxf>
    </rfmt>
    <rfmt sheetId="1" sqref="S455" start="0" length="0">
      <dxf>
        <fill>
          <patternFill patternType="solid">
            <bgColor theme="0"/>
          </patternFill>
        </fill>
      </dxf>
    </rfmt>
    <rfmt sheetId="1" s="1" sqref="A456"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456"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456"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4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456" start="0" length="0">
      <dxf>
        <fill>
          <patternFill patternType="solid">
            <bgColor theme="0"/>
          </patternFill>
        </fill>
      </dxf>
    </rfmt>
    <rfmt sheetId="1" sqref="S456" start="0" length="0">
      <dxf>
        <fill>
          <patternFill patternType="solid">
            <bgColor theme="0"/>
          </patternFill>
        </fill>
      </dxf>
    </rfmt>
    <rfmt sheetId="1" s="1" sqref="A457"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457"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457"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4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457" start="0" length="0">
      <dxf>
        <fill>
          <patternFill patternType="solid">
            <bgColor theme="0"/>
          </patternFill>
        </fill>
      </dxf>
    </rfmt>
    <rfmt sheetId="1" sqref="S457" start="0" length="0">
      <dxf>
        <fill>
          <patternFill patternType="solid">
            <bgColor theme="0"/>
          </patternFill>
        </fill>
      </dxf>
    </rfmt>
    <rfmt sheetId="1" s="1" sqref="A458"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458"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458"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4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458" start="0" length="0">
      <dxf>
        <fill>
          <patternFill patternType="solid">
            <bgColor theme="0"/>
          </patternFill>
        </fill>
      </dxf>
    </rfmt>
    <rfmt sheetId="1" sqref="S458" start="0" length="0">
      <dxf>
        <fill>
          <patternFill patternType="solid">
            <bgColor theme="0"/>
          </patternFill>
        </fill>
      </dxf>
    </rfmt>
    <rfmt sheetId="1" s="1" sqref="A459"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459"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459"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4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459" start="0" length="0">
      <dxf>
        <fill>
          <patternFill patternType="solid">
            <bgColor theme="0"/>
          </patternFill>
        </fill>
      </dxf>
    </rfmt>
    <rfmt sheetId="1" sqref="S459" start="0" length="0">
      <dxf>
        <fill>
          <patternFill patternType="solid">
            <bgColor theme="0"/>
          </patternFill>
        </fill>
      </dxf>
    </rfmt>
    <rfmt sheetId="1" s="1" sqref="A460"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460"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460"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4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460" start="0" length="0">
      <dxf>
        <fill>
          <patternFill patternType="solid">
            <bgColor theme="0"/>
          </patternFill>
        </fill>
      </dxf>
    </rfmt>
    <rfmt sheetId="1" sqref="S460" start="0" length="0">
      <dxf>
        <fill>
          <patternFill patternType="solid">
            <bgColor theme="0"/>
          </patternFill>
        </fill>
      </dxf>
    </rfmt>
    <rfmt sheetId="1" s="1" sqref="A461"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461"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461"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4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461" start="0" length="0">
      <dxf>
        <fill>
          <patternFill patternType="solid">
            <bgColor theme="0"/>
          </patternFill>
        </fill>
      </dxf>
    </rfmt>
    <rfmt sheetId="1" sqref="S461" start="0" length="0">
      <dxf>
        <fill>
          <patternFill patternType="solid">
            <bgColor theme="0"/>
          </patternFill>
        </fill>
      </dxf>
    </rfmt>
    <rfmt sheetId="1" s="1" sqref="A462"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462"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462"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4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462" start="0" length="0">
      <dxf>
        <fill>
          <patternFill patternType="solid">
            <bgColor theme="0"/>
          </patternFill>
        </fill>
      </dxf>
    </rfmt>
    <rfmt sheetId="1" sqref="S462" start="0" length="0">
      <dxf>
        <fill>
          <patternFill patternType="solid">
            <bgColor theme="0"/>
          </patternFill>
        </fill>
      </dxf>
    </rfmt>
  </rm>
  <rrc rId="43943" sId="1" ref="A405:XFD405" action="deleteRow">
    <undo index="0" exp="area" dr="Q405:Q452" r="Q403" sId="1"/>
    <undo index="0" exp="area" dr="P405:P452" r="P403" sId="1"/>
    <undo index="0" exp="area" dr="O405:O452" r="O403" sId="1"/>
    <undo index="0" exp="area" dr="N405:N452" r="N403" sId="1"/>
    <undo index="0" exp="area" dr="M405:M452" r="M403" sId="1"/>
    <undo index="0" exp="area" dr="L405:L452" r="L403" sId="1"/>
    <undo index="0" exp="area" dr="K405:K452" r="K403" sId="1"/>
    <undo index="0" exp="area" dr="J405:J452" r="J403" sId="1"/>
    <undo index="0" exp="area" dr="I405:I452" r="I403" sId="1"/>
    <undo index="0" exp="area" dr="H405:H452" r="H403" sId="1"/>
    <undo index="0" exp="area" dr="G405:G452" r="G403" sId="1"/>
    <undo index="0" exp="area" dr="F405:F452" r="F403" sId="1"/>
    <undo index="0" exp="area" dr="E405:E452" r="E403" sId="1"/>
    <undo index="0" exp="area" dr="D405:D452" r="D403" sId="1"/>
    <undo index="0" exp="area" dr="C405:C452" r="C403" sId="1"/>
    <rfmt sheetId="1" xfDxf="1" sqref="A405:XFD405" start="0" length="0">
      <dxf>
        <font>
          <sz val="14"/>
          <name val="Times New Roman"/>
          <scheme val="none"/>
        </font>
      </dxf>
    </rfmt>
    <rfmt sheetId="1" sqref="A405" start="0" length="0">
      <dxf>
        <fill>
          <patternFill patternType="solid">
            <bgColor theme="0"/>
          </patternFill>
        </fill>
        <alignment horizontal="center" readingOrder="0"/>
      </dxf>
    </rfmt>
    <rfmt sheetId="1" sqref="B405" start="0" length="0">
      <dxf>
        <fill>
          <patternFill patternType="solid">
            <bgColor theme="0"/>
          </patternFill>
        </fill>
      </dxf>
    </rfmt>
    <rfmt sheetId="1" sqref="C405" start="0" length="0">
      <dxf>
        <fill>
          <patternFill patternType="solid">
            <bgColor theme="0"/>
          </patternFill>
        </fill>
      </dxf>
    </rfmt>
    <rfmt sheetId="1" sqref="D405" start="0" length="0">
      <dxf>
        <fill>
          <patternFill patternType="solid">
            <bgColor theme="0"/>
          </patternFill>
        </fill>
      </dxf>
    </rfmt>
    <rfmt sheetId="1" sqref="E405" start="0" length="0">
      <dxf>
        <fill>
          <patternFill patternType="solid">
            <bgColor theme="0"/>
          </patternFill>
        </fill>
      </dxf>
    </rfmt>
    <rfmt sheetId="1" sqref="F405" start="0" length="0">
      <dxf>
        <fill>
          <patternFill patternType="solid">
            <bgColor theme="0"/>
          </patternFill>
        </fill>
      </dxf>
    </rfmt>
    <rfmt sheetId="1" sqref="G405" start="0" length="0">
      <dxf>
        <fill>
          <patternFill patternType="solid">
            <bgColor theme="0"/>
          </patternFill>
        </fill>
      </dxf>
    </rfmt>
    <rfmt sheetId="1" sqref="H405" start="0" length="0">
      <dxf>
        <fill>
          <patternFill patternType="solid">
            <bgColor theme="0"/>
          </patternFill>
        </fill>
      </dxf>
    </rfmt>
    <rfmt sheetId="1" sqref="I405" start="0" length="0">
      <dxf>
        <fill>
          <patternFill patternType="solid">
            <bgColor theme="0"/>
          </patternFill>
        </fill>
      </dxf>
    </rfmt>
    <rfmt sheetId="1" sqref="J405" start="0" length="0">
      <dxf>
        <fill>
          <patternFill patternType="solid">
            <bgColor theme="0"/>
          </patternFill>
        </fill>
      </dxf>
    </rfmt>
    <rfmt sheetId="1" sqref="K405" start="0" length="0">
      <dxf>
        <fill>
          <patternFill patternType="solid">
            <bgColor theme="0"/>
          </patternFill>
        </fill>
        <alignment horizontal="right" readingOrder="0"/>
      </dxf>
    </rfmt>
    <rfmt sheetId="1" sqref="L405" start="0" length="0">
      <dxf>
        <fill>
          <patternFill patternType="solid">
            <bgColor theme="0"/>
          </patternFill>
        </fill>
      </dxf>
    </rfmt>
    <rfmt sheetId="1" sqref="M405" start="0" length="0">
      <dxf>
        <fill>
          <patternFill patternType="solid">
            <bgColor theme="0"/>
          </patternFill>
        </fill>
      </dxf>
    </rfmt>
    <rfmt sheetId="1" sqref="N405" start="0" length="0">
      <dxf>
        <fill>
          <patternFill patternType="solid">
            <bgColor theme="0"/>
          </patternFill>
        </fill>
      </dxf>
    </rfmt>
    <rfmt sheetId="1" sqref="O405" start="0" length="0">
      <dxf>
        <fill>
          <patternFill patternType="solid">
            <bgColor theme="0"/>
          </patternFill>
        </fill>
      </dxf>
    </rfmt>
    <rfmt sheetId="1" sqref="P405" start="0" length="0">
      <dxf>
        <fill>
          <patternFill patternType="solid">
            <bgColor theme="0"/>
          </patternFill>
        </fill>
      </dxf>
    </rfmt>
    <rfmt sheetId="1" sqref="Q405" start="0" length="0">
      <dxf>
        <fill>
          <patternFill patternType="solid">
            <bgColor theme="0"/>
          </patternFill>
        </fill>
      </dxf>
    </rfmt>
    <rfmt sheetId="1" sqref="R405" start="0" length="0">
      <dxf>
        <fill>
          <patternFill patternType="solid">
            <bgColor theme="0"/>
          </patternFill>
        </fill>
      </dxf>
    </rfmt>
    <rfmt sheetId="1" sqref="S405" start="0" length="0">
      <dxf>
        <fill>
          <patternFill patternType="solid">
            <bgColor theme="0"/>
          </patternFill>
        </fill>
      </dxf>
    </rfmt>
  </rrc>
  <rrc rId="43944" sId="1" ref="A405:XFD405" action="deleteRow">
    <undo index="0" exp="area" dr="Q405:Q451" r="Q403" sId="1"/>
    <undo index="0" exp="area" dr="P405:P451" r="P403" sId="1"/>
    <undo index="0" exp="area" dr="O405:O451" r="O403" sId="1"/>
    <undo index="0" exp="area" dr="N405:N451" r="N403" sId="1"/>
    <undo index="0" exp="area" dr="M405:M451" r="M403" sId="1"/>
    <undo index="0" exp="area" dr="L405:L451" r="L403" sId="1"/>
    <undo index="0" exp="area" dr="K405:K451" r="K403" sId="1"/>
    <undo index="0" exp="area" dr="J405:J451" r="J403" sId="1"/>
    <undo index="0" exp="area" dr="I405:I451" r="I403" sId="1"/>
    <undo index="0" exp="area" dr="H405:H451" r="H403" sId="1"/>
    <undo index="0" exp="area" dr="G405:G451" r="G403" sId="1"/>
    <undo index="0" exp="area" dr="F405:F451" r="F403" sId="1"/>
    <undo index="0" exp="area" dr="E405:E451" r="E403" sId="1"/>
    <undo index="0" exp="area" dr="D405:D451" r="D403" sId="1"/>
    <undo index="0" exp="area" dr="C405:C451" r="C403" sId="1"/>
    <rfmt sheetId="1" xfDxf="1" sqref="A405:XFD405" start="0" length="0">
      <dxf>
        <font>
          <sz val="14"/>
          <name val="Times New Roman"/>
          <scheme val="none"/>
        </font>
      </dxf>
    </rfmt>
    <rfmt sheetId="1" sqref="A405" start="0" length="0">
      <dxf>
        <fill>
          <patternFill patternType="solid">
            <bgColor theme="0"/>
          </patternFill>
        </fill>
        <alignment horizontal="center" readingOrder="0"/>
      </dxf>
    </rfmt>
    <rfmt sheetId="1" sqref="B405" start="0" length="0">
      <dxf>
        <fill>
          <patternFill patternType="solid">
            <bgColor theme="0"/>
          </patternFill>
        </fill>
      </dxf>
    </rfmt>
    <rfmt sheetId="1" sqref="C405" start="0" length="0">
      <dxf>
        <fill>
          <patternFill patternType="solid">
            <bgColor theme="0"/>
          </patternFill>
        </fill>
      </dxf>
    </rfmt>
    <rfmt sheetId="1" sqref="D405" start="0" length="0">
      <dxf>
        <fill>
          <patternFill patternType="solid">
            <bgColor theme="0"/>
          </patternFill>
        </fill>
      </dxf>
    </rfmt>
    <rfmt sheetId="1" sqref="E405" start="0" length="0">
      <dxf>
        <fill>
          <patternFill patternType="solid">
            <bgColor theme="0"/>
          </patternFill>
        </fill>
      </dxf>
    </rfmt>
    <rfmt sheetId="1" sqref="F405" start="0" length="0">
      <dxf>
        <fill>
          <patternFill patternType="solid">
            <bgColor theme="0"/>
          </patternFill>
        </fill>
      </dxf>
    </rfmt>
    <rfmt sheetId="1" sqref="G405" start="0" length="0">
      <dxf>
        <fill>
          <patternFill patternType="solid">
            <bgColor theme="0"/>
          </patternFill>
        </fill>
      </dxf>
    </rfmt>
    <rfmt sheetId="1" sqref="H405" start="0" length="0">
      <dxf>
        <fill>
          <patternFill patternType="solid">
            <bgColor theme="0"/>
          </patternFill>
        </fill>
      </dxf>
    </rfmt>
    <rfmt sheetId="1" sqref="I405" start="0" length="0">
      <dxf>
        <fill>
          <patternFill patternType="solid">
            <bgColor theme="0"/>
          </patternFill>
        </fill>
      </dxf>
    </rfmt>
    <rfmt sheetId="1" sqref="J405" start="0" length="0">
      <dxf>
        <fill>
          <patternFill patternType="solid">
            <bgColor theme="0"/>
          </patternFill>
        </fill>
      </dxf>
    </rfmt>
    <rfmt sheetId="1" sqref="K405" start="0" length="0">
      <dxf>
        <fill>
          <patternFill patternType="solid">
            <bgColor theme="0"/>
          </patternFill>
        </fill>
        <alignment horizontal="right" readingOrder="0"/>
      </dxf>
    </rfmt>
    <rfmt sheetId="1" sqref="L405" start="0" length="0">
      <dxf>
        <fill>
          <patternFill patternType="solid">
            <bgColor theme="0"/>
          </patternFill>
        </fill>
      </dxf>
    </rfmt>
    <rfmt sheetId="1" sqref="M405" start="0" length="0">
      <dxf>
        <fill>
          <patternFill patternType="solid">
            <bgColor theme="0"/>
          </patternFill>
        </fill>
      </dxf>
    </rfmt>
    <rfmt sheetId="1" sqref="N405" start="0" length="0">
      <dxf>
        <fill>
          <patternFill patternType="solid">
            <bgColor theme="0"/>
          </patternFill>
        </fill>
      </dxf>
    </rfmt>
    <rfmt sheetId="1" sqref="O405" start="0" length="0">
      <dxf>
        <fill>
          <patternFill patternType="solid">
            <bgColor theme="0"/>
          </patternFill>
        </fill>
      </dxf>
    </rfmt>
    <rfmt sheetId="1" sqref="P405" start="0" length="0">
      <dxf>
        <fill>
          <patternFill patternType="solid">
            <bgColor theme="0"/>
          </patternFill>
        </fill>
      </dxf>
    </rfmt>
    <rfmt sheetId="1" sqref="Q405" start="0" length="0">
      <dxf>
        <fill>
          <patternFill patternType="solid">
            <bgColor theme="0"/>
          </patternFill>
        </fill>
      </dxf>
    </rfmt>
    <rfmt sheetId="1" sqref="R405" start="0" length="0">
      <dxf>
        <fill>
          <patternFill patternType="solid">
            <bgColor theme="0"/>
          </patternFill>
        </fill>
      </dxf>
    </rfmt>
    <rfmt sheetId="1" sqref="S405" start="0" length="0">
      <dxf>
        <fill>
          <patternFill patternType="solid">
            <bgColor theme="0"/>
          </patternFill>
        </fill>
      </dxf>
    </rfmt>
  </rrc>
  <rrc rId="43945" sId="1" ref="A405:XFD405" action="deleteRow">
    <undo index="0" exp="area" dr="Q405:Q450" r="Q403" sId="1"/>
    <undo index="0" exp="area" dr="P405:P450" r="P403" sId="1"/>
    <undo index="0" exp="area" dr="O405:O450" r="O403" sId="1"/>
    <undo index="0" exp="area" dr="N405:N450" r="N403" sId="1"/>
    <undo index="0" exp="area" dr="M405:M450" r="M403" sId="1"/>
    <undo index="0" exp="area" dr="L405:L450" r="L403" sId="1"/>
    <undo index="0" exp="area" dr="K405:K450" r="K403" sId="1"/>
    <undo index="0" exp="area" dr="J405:J450" r="J403" sId="1"/>
    <undo index="0" exp="area" dr="I405:I450" r="I403" sId="1"/>
    <undo index="0" exp="area" dr="H405:H450" r="H403" sId="1"/>
    <undo index="0" exp="area" dr="G405:G450" r="G403" sId="1"/>
    <undo index="0" exp="area" dr="F405:F450" r="F403" sId="1"/>
    <undo index="0" exp="area" dr="E405:E450" r="E403" sId="1"/>
    <undo index="0" exp="area" dr="D405:D450" r="D403" sId="1"/>
    <undo index="0" exp="area" dr="C405:C450" r="C403" sId="1"/>
    <rfmt sheetId="1" xfDxf="1" sqref="A405:XFD405" start="0" length="0">
      <dxf>
        <font>
          <sz val="14"/>
          <name val="Times New Roman"/>
          <scheme val="none"/>
        </font>
      </dxf>
    </rfmt>
    <rfmt sheetId="1" sqref="A405" start="0" length="0">
      <dxf>
        <fill>
          <patternFill patternType="solid">
            <bgColor theme="0"/>
          </patternFill>
        </fill>
        <alignment horizontal="center" readingOrder="0"/>
      </dxf>
    </rfmt>
    <rfmt sheetId="1" sqref="B405" start="0" length="0">
      <dxf>
        <fill>
          <patternFill patternType="solid">
            <bgColor theme="0"/>
          </patternFill>
        </fill>
      </dxf>
    </rfmt>
    <rfmt sheetId="1" sqref="C405" start="0" length="0">
      <dxf>
        <fill>
          <patternFill patternType="solid">
            <bgColor theme="0"/>
          </patternFill>
        </fill>
      </dxf>
    </rfmt>
    <rfmt sheetId="1" sqref="D405" start="0" length="0">
      <dxf>
        <fill>
          <patternFill patternType="solid">
            <bgColor theme="0"/>
          </patternFill>
        </fill>
      </dxf>
    </rfmt>
    <rfmt sheetId="1" sqref="E405" start="0" length="0">
      <dxf>
        <fill>
          <patternFill patternType="solid">
            <bgColor theme="0"/>
          </patternFill>
        </fill>
      </dxf>
    </rfmt>
    <rfmt sheetId="1" sqref="F405" start="0" length="0">
      <dxf>
        <fill>
          <patternFill patternType="solid">
            <bgColor theme="0"/>
          </patternFill>
        </fill>
      </dxf>
    </rfmt>
    <rfmt sheetId="1" sqref="G405" start="0" length="0">
      <dxf>
        <fill>
          <patternFill patternType="solid">
            <bgColor theme="0"/>
          </patternFill>
        </fill>
      </dxf>
    </rfmt>
    <rfmt sheetId="1" sqref="H405" start="0" length="0">
      <dxf>
        <fill>
          <patternFill patternType="solid">
            <bgColor theme="0"/>
          </patternFill>
        </fill>
      </dxf>
    </rfmt>
    <rfmt sheetId="1" sqref="I405" start="0" length="0">
      <dxf>
        <fill>
          <patternFill patternType="solid">
            <bgColor theme="0"/>
          </patternFill>
        </fill>
      </dxf>
    </rfmt>
    <rfmt sheetId="1" sqref="J405" start="0" length="0">
      <dxf>
        <fill>
          <patternFill patternType="solid">
            <bgColor theme="0"/>
          </patternFill>
        </fill>
      </dxf>
    </rfmt>
    <rfmt sheetId="1" sqref="K405" start="0" length="0">
      <dxf>
        <fill>
          <patternFill patternType="solid">
            <bgColor theme="0"/>
          </patternFill>
        </fill>
        <alignment horizontal="right" readingOrder="0"/>
      </dxf>
    </rfmt>
    <rfmt sheetId="1" sqref="L405" start="0" length="0">
      <dxf>
        <fill>
          <patternFill patternType="solid">
            <bgColor theme="0"/>
          </patternFill>
        </fill>
      </dxf>
    </rfmt>
    <rfmt sheetId="1" sqref="M405" start="0" length="0">
      <dxf>
        <fill>
          <patternFill patternType="solid">
            <bgColor theme="0"/>
          </patternFill>
        </fill>
      </dxf>
    </rfmt>
    <rfmt sheetId="1" sqref="N405" start="0" length="0">
      <dxf>
        <fill>
          <patternFill patternType="solid">
            <bgColor theme="0"/>
          </patternFill>
        </fill>
      </dxf>
    </rfmt>
    <rfmt sheetId="1" sqref="O405" start="0" length="0">
      <dxf>
        <fill>
          <patternFill patternType="solid">
            <bgColor theme="0"/>
          </patternFill>
        </fill>
      </dxf>
    </rfmt>
    <rfmt sheetId="1" sqref="P405" start="0" length="0">
      <dxf>
        <fill>
          <patternFill patternType="solid">
            <bgColor theme="0"/>
          </patternFill>
        </fill>
      </dxf>
    </rfmt>
    <rfmt sheetId="1" sqref="Q405" start="0" length="0">
      <dxf>
        <fill>
          <patternFill patternType="solid">
            <bgColor theme="0"/>
          </patternFill>
        </fill>
      </dxf>
    </rfmt>
    <rfmt sheetId="1" sqref="R405" start="0" length="0">
      <dxf>
        <fill>
          <patternFill patternType="solid">
            <bgColor theme="0"/>
          </patternFill>
        </fill>
      </dxf>
    </rfmt>
    <rfmt sheetId="1" sqref="S405" start="0" length="0">
      <dxf>
        <fill>
          <patternFill patternType="solid">
            <bgColor theme="0"/>
          </patternFill>
        </fill>
      </dxf>
    </rfmt>
  </rrc>
  <rrc rId="43946" sId="1" ref="A405:XFD405" action="deleteRow">
    <undo index="0" exp="area" dr="Q405:Q449" r="Q403" sId="1"/>
    <undo index="0" exp="area" dr="P405:P449" r="P403" sId="1"/>
    <undo index="0" exp="area" dr="O405:O449" r="O403" sId="1"/>
    <undo index="0" exp="area" dr="N405:N449" r="N403" sId="1"/>
    <undo index="0" exp="area" dr="M405:M449" r="M403" sId="1"/>
    <undo index="0" exp="area" dr="L405:L449" r="L403" sId="1"/>
    <undo index="0" exp="area" dr="K405:K449" r="K403" sId="1"/>
    <undo index="0" exp="area" dr="J405:J449" r="J403" sId="1"/>
    <undo index="0" exp="area" dr="I405:I449" r="I403" sId="1"/>
    <undo index="0" exp="area" dr="H405:H449" r="H403" sId="1"/>
    <undo index="0" exp="area" dr="G405:G449" r="G403" sId="1"/>
    <undo index="0" exp="area" dr="F405:F449" r="F403" sId="1"/>
    <undo index="0" exp="area" dr="E405:E449" r="E403" sId="1"/>
    <undo index="0" exp="area" dr="D405:D449" r="D403" sId="1"/>
    <undo index="0" exp="area" dr="C405:C449" r="C403" sId="1"/>
    <rfmt sheetId="1" xfDxf="1" sqref="A405:XFD405" start="0" length="0">
      <dxf>
        <font>
          <sz val="14"/>
          <name val="Times New Roman"/>
          <scheme val="none"/>
        </font>
      </dxf>
    </rfmt>
    <rfmt sheetId="1" sqref="A405" start="0" length="0">
      <dxf>
        <fill>
          <patternFill patternType="solid">
            <bgColor theme="0"/>
          </patternFill>
        </fill>
        <alignment horizontal="center" readingOrder="0"/>
      </dxf>
    </rfmt>
    <rfmt sheetId="1" sqref="B405" start="0" length="0">
      <dxf>
        <fill>
          <patternFill patternType="solid">
            <bgColor theme="0"/>
          </patternFill>
        </fill>
      </dxf>
    </rfmt>
    <rfmt sheetId="1" sqref="C405" start="0" length="0">
      <dxf>
        <fill>
          <patternFill patternType="solid">
            <bgColor theme="0"/>
          </patternFill>
        </fill>
      </dxf>
    </rfmt>
    <rfmt sheetId="1" sqref="D405" start="0" length="0">
      <dxf>
        <fill>
          <patternFill patternType="solid">
            <bgColor theme="0"/>
          </patternFill>
        </fill>
      </dxf>
    </rfmt>
    <rfmt sheetId="1" sqref="E405" start="0" length="0">
      <dxf>
        <fill>
          <patternFill patternType="solid">
            <bgColor theme="0"/>
          </patternFill>
        </fill>
      </dxf>
    </rfmt>
    <rfmt sheetId="1" sqref="F405" start="0" length="0">
      <dxf>
        <fill>
          <patternFill patternType="solid">
            <bgColor theme="0"/>
          </patternFill>
        </fill>
      </dxf>
    </rfmt>
    <rfmt sheetId="1" sqref="G405" start="0" length="0">
      <dxf>
        <fill>
          <patternFill patternType="solid">
            <bgColor theme="0"/>
          </patternFill>
        </fill>
      </dxf>
    </rfmt>
    <rfmt sheetId="1" sqref="H405" start="0" length="0">
      <dxf>
        <fill>
          <patternFill patternType="solid">
            <bgColor theme="0"/>
          </patternFill>
        </fill>
      </dxf>
    </rfmt>
    <rfmt sheetId="1" sqref="I405" start="0" length="0">
      <dxf>
        <fill>
          <patternFill patternType="solid">
            <bgColor theme="0"/>
          </patternFill>
        </fill>
      </dxf>
    </rfmt>
    <rfmt sheetId="1" sqref="J405" start="0" length="0">
      <dxf>
        <fill>
          <patternFill patternType="solid">
            <bgColor theme="0"/>
          </patternFill>
        </fill>
      </dxf>
    </rfmt>
    <rfmt sheetId="1" sqref="K405" start="0" length="0">
      <dxf>
        <fill>
          <patternFill patternType="solid">
            <bgColor theme="0"/>
          </patternFill>
        </fill>
        <alignment horizontal="right" readingOrder="0"/>
      </dxf>
    </rfmt>
    <rfmt sheetId="1" sqref="L405" start="0" length="0">
      <dxf>
        <fill>
          <patternFill patternType="solid">
            <bgColor theme="0"/>
          </patternFill>
        </fill>
      </dxf>
    </rfmt>
    <rfmt sheetId="1" sqref="M405" start="0" length="0">
      <dxf>
        <fill>
          <patternFill patternType="solid">
            <bgColor theme="0"/>
          </patternFill>
        </fill>
      </dxf>
    </rfmt>
    <rfmt sheetId="1" sqref="N405" start="0" length="0">
      <dxf>
        <fill>
          <patternFill patternType="solid">
            <bgColor theme="0"/>
          </patternFill>
        </fill>
      </dxf>
    </rfmt>
    <rfmt sheetId="1" sqref="O405" start="0" length="0">
      <dxf>
        <fill>
          <patternFill patternType="solid">
            <bgColor theme="0"/>
          </patternFill>
        </fill>
      </dxf>
    </rfmt>
    <rfmt sheetId="1" sqref="P405" start="0" length="0">
      <dxf>
        <fill>
          <patternFill patternType="solid">
            <bgColor theme="0"/>
          </patternFill>
        </fill>
      </dxf>
    </rfmt>
    <rfmt sheetId="1" sqref="Q405" start="0" length="0">
      <dxf>
        <fill>
          <patternFill patternType="solid">
            <bgColor theme="0"/>
          </patternFill>
        </fill>
      </dxf>
    </rfmt>
    <rfmt sheetId="1" sqref="R405" start="0" length="0">
      <dxf>
        <fill>
          <patternFill patternType="solid">
            <bgColor theme="0"/>
          </patternFill>
        </fill>
      </dxf>
    </rfmt>
    <rfmt sheetId="1" sqref="S405" start="0" length="0">
      <dxf>
        <fill>
          <patternFill patternType="solid">
            <bgColor theme="0"/>
          </patternFill>
        </fill>
      </dxf>
    </rfmt>
  </rrc>
  <rrc rId="43947" sId="1" ref="A405:XFD405" action="deleteRow">
    <undo index="0" exp="area" dr="Q405:Q448" r="Q403" sId="1"/>
    <undo index="0" exp="area" dr="P405:P448" r="P403" sId="1"/>
    <undo index="0" exp="area" dr="O405:O448" r="O403" sId="1"/>
    <undo index="0" exp="area" dr="N405:N448" r="N403" sId="1"/>
    <undo index="0" exp="area" dr="M405:M448" r="M403" sId="1"/>
    <undo index="0" exp="area" dr="L405:L448" r="L403" sId="1"/>
    <undo index="0" exp="area" dr="K405:K448" r="K403" sId="1"/>
    <undo index="0" exp="area" dr="J405:J448" r="J403" sId="1"/>
    <undo index="0" exp="area" dr="I405:I448" r="I403" sId="1"/>
    <undo index="0" exp="area" dr="H405:H448" r="H403" sId="1"/>
    <undo index="0" exp="area" dr="G405:G448" r="G403" sId="1"/>
    <undo index="0" exp="area" dr="F405:F448" r="F403" sId="1"/>
    <undo index="0" exp="area" dr="E405:E448" r="E403" sId="1"/>
    <undo index="0" exp="area" dr="D405:D448" r="D403" sId="1"/>
    <undo index="0" exp="area" dr="C405:C448" r="C403" sId="1"/>
    <rfmt sheetId="1" xfDxf="1" sqref="A405:XFD405" start="0" length="0">
      <dxf>
        <font>
          <sz val="14"/>
          <name val="Times New Roman"/>
          <scheme val="none"/>
        </font>
      </dxf>
    </rfmt>
    <rfmt sheetId="1" sqref="A405" start="0" length="0">
      <dxf>
        <fill>
          <patternFill patternType="solid">
            <bgColor theme="0"/>
          </patternFill>
        </fill>
        <alignment horizontal="center" readingOrder="0"/>
      </dxf>
    </rfmt>
    <rfmt sheetId="1" sqref="B405" start="0" length="0">
      <dxf>
        <fill>
          <patternFill patternType="solid">
            <bgColor theme="0"/>
          </patternFill>
        </fill>
      </dxf>
    </rfmt>
    <rfmt sheetId="1" sqref="C405" start="0" length="0">
      <dxf>
        <fill>
          <patternFill patternType="solid">
            <bgColor theme="0"/>
          </patternFill>
        </fill>
      </dxf>
    </rfmt>
    <rfmt sheetId="1" sqref="D405" start="0" length="0">
      <dxf>
        <fill>
          <patternFill patternType="solid">
            <bgColor theme="0"/>
          </patternFill>
        </fill>
      </dxf>
    </rfmt>
    <rfmt sheetId="1" sqref="E405" start="0" length="0">
      <dxf>
        <fill>
          <patternFill patternType="solid">
            <bgColor theme="0"/>
          </patternFill>
        </fill>
      </dxf>
    </rfmt>
    <rfmt sheetId="1" sqref="F405" start="0" length="0">
      <dxf>
        <fill>
          <patternFill patternType="solid">
            <bgColor theme="0"/>
          </patternFill>
        </fill>
      </dxf>
    </rfmt>
    <rfmt sheetId="1" sqref="G405" start="0" length="0">
      <dxf>
        <fill>
          <patternFill patternType="solid">
            <bgColor theme="0"/>
          </patternFill>
        </fill>
      </dxf>
    </rfmt>
    <rfmt sheetId="1" sqref="H405" start="0" length="0">
      <dxf>
        <fill>
          <patternFill patternType="solid">
            <bgColor theme="0"/>
          </patternFill>
        </fill>
      </dxf>
    </rfmt>
    <rfmt sheetId="1" sqref="I405" start="0" length="0">
      <dxf>
        <fill>
          <patternFill patternType="solid">
            <bgColor theme="0"/>
          </patternFill>
        </fill>
      </dxf>
    </rfmt>
    <rfmt sheetId="1" sqref="J405" start="0" length="0">
      <dxf>
        <fill>
          <patternFill patternType="solid">
            <bgColor theme="0"/>
          </patternFill>
        </fill>
      </dxf>
    </rfmt>
    <rfmt sheetId="1" sqref="K405" start="0" length="0">
      <dxf>
        <fill>
          <patternFill patternType="solid">
            <bgColor theme="0"/>
          </patternFill>
        </fill>
        <alignment horizontal="right" readingOrder="0"/>
      </dxf>
    </rfmt>
    <rfmt sheetId="1" sqref="L405" start="0" length="0">
      <dxf>
        <fill>
          <patternFill patternType="solid">
            <bgColor theme="0"/>
          </patternFill>
        </fill>
      </dxf>
    </rfmt>
    <rfmt sheetId="1" sqref="M405" start="0" length="0">
      <dxf>
        <fill>
          <patternFill patternType="solid">
            <bgColor theme="0"/>
          </patternFill>
        </fill>
      </dxf>
    </rfmt>
    <rfmt sheetId="1" sqref="N405" start="0" length="0">
      <dxf>
        <fill>
          <patternFill patternType="solid">
            <bgColor theme="0"/>
          </patternFill>
        </fill>
      </dxf>
    </rfmt>
    <rfmt sheetId="1" sqref="O405" start="0" length="0">
      <dxf>
        <fill>
          <patternFill patternType="solid">
            <bgColor theme="0"/>
          </patternFill>
        </fill>
      </dxf>
    </rfmt>
    <rfmt sheetId="1" sqref="P405" start="0" length="0">
      <dxf>
        <fill>
          <patternFill patternType="solid">
            <bgColor theme="0"/>
          </patternFill>
        </fill>
      </dxf>
    </rfmt>
    <rfmt sheetId="1" sqref="Q405" start="0" length="0">
      <dxf>
        <fill>
          <patternFill patternType="solid">
            <bgColor theme="0"/>
          </patternFill>
        </fill>
      </dxf>
    </rfmt>
    <rfmt sheetId="1" sqref="R405" start="0" length="0">
      <dxf>
        <fill>
          <patternFill patternType="solid">
            <bgColor theme="0"/>
          </patternFill>
        </fill>
      </dxf>
    </rfmt>
    <rfmt sheetId="1" sqref="S405" start="0" length="0">
      <dxf>
        <fill>
          <patternFill patternType="solid">
            <bgColor theme="0"/>
          </patternFill>
        </fill>
      </dxf>
    </rfmt>
  </rrc>
  <rrc rId="43948" sId="1" ref="A405:XFD405" action="deleteRow">
    <undo index="0" exp="area" dr="Q405:Q447" r="Q403" sId="1"/>
    <undo index="0" exp="area" dr="P405:P447" r="P403" sId="1"/>
    <undo index="0" exp="area" dr="O405:O447" r="O403" sId="1"/>
    <undo index="0" exp="area" dr="N405:N447" r="N403" sId="1"/>
    <undo index="0" exp="area" dr="M405:M447" r="M403" sId="1"/>
    <undo index="0" exp="area" dr="L405:L447" r="L403" sId="1"/>
    <undo index="0" exp="area" dr="K405:K447" r="K403" sId="1"/>
    <undo index="0" exp="area" dr="J405:J447" r="J403" sId="1"/>
    <undo index="0" exp="area" dr="I405:I447" r="I403" sId="1"/>
    <undo index="0" exp="area" dr="H405:H447" r="H403" sId="1"/>
    <undo index="0" exp="area" dr="G405:G447" r="G403" sId="1"/>
    <undo index="0" exp="area" dr="F405:F447" r="F403" sId="1"/>
    <undo index="0" exp="area" dr="E405:E447" r="E403" sId="1"/>
    <undo index="0" exp="area" dr="D405:D447" r="D403" sId="1"/>
    <undo index="0" exp="area" dr="C405:C447" r="C403" sId="1"/>
    <rfmt sheetId="1" xfDxf="1" sqref="A405:XFD405" start="0" length="0">
      <dxf>
        <font>
          <sz val="14"/>
          <name val="Times New Roman"/>
          <scheme val="none"/>
        </font>
      </dxf>
    </rfmt>
    <rfmt sheetId="1" sqref="A405" start="0" length="0">
      <dxf>
        <fill>
          <patternFill patternType="solid">
            <bgColor theme="0"/>
          </patternFill>
        </fill>
        <alignment horizontal="center" readingOrder="0"/>
      </dxf>
    </rfmt>
    <rfmt sheetId="1" sqref="B405" start="0" length="0">
      <dxf>
        <fill>
          <patternFill patternType="solid">
            <bgColor theme="0"/>
          </patternFill>
        </fill>
      </dxf>
    </rfmt>
    <rfmt sheetId="1" sqref="C405" start="0" length="0">
      <dxf>
        <fill>
          <patternFill patternType="solid">
            <bgColor theme="0"/>
          </patternFill>
        </fill>
      </dxf>
    </rfmt>
    <rfmt sheetId="1" sqref="D405" start="0" length="0">
      <dxf>
        <fill>
          <patternFill patternType="solid">
            <bgColor theme="0"/>
          </patternFill>
        </fill>
      </dxf>
    </rfmt>
    <rfmt sheetId="1" sqref="E405" start="0" length="0">
      <dxf>
        <fill>
          <patternFill patternType="solid">
            <bgColor theme="0"/>
          </patternFill>
        </fill>
      </dxf>
    </rfmt>
    <rfmt sheetId="1" sqref="F405" start="0" length="0">
      <dxf>
        <fill>
          <patternFill patternType="solid">
            <bgColor theme="0"/>
          </patternFill>
        </fill>
      </dxf>
    </rfmt>
    <rfmt sheetId="1" sqref="G405" start="0" length="0">
      <dxf>
        <fill>
          <patternFill patternType="solid">
            <bgColor theme="0"/>
          </patternFill>
        </fill>
      </dxf>
    </rfmt>
    <rfmt sheetId="1" sqref="H405" start="0" length="0">
      <dxf>
        <fill>
          <patternFill patternType="solid">
            <bgColor theme="0"/>
          </patternFill>
        </fill>
      </dxf>
    </rfmt>
    <rfmt sheetId="1" sqref="I405" start="0" length="0">
      <dxf>
        <fill>
          <patternFill patternType="solid">
            <bgColor theme="0"/>
          </patternFill>
        </fill>
      </dxf>
    </rfmt>
    <rfmt sheetId="1" sqref="J405" start="0" length="0">
      <dxf>
        <fill>
          <patternFill patternType="solid">
            <bgColor theme="0"/>
          </patternFill>
        </fill>
      </dxf>
    </rfmt>
    <rfmt sheetId="1" sqref="K405" start="0" length="0">
      <dxf>
        <fill>
          <patternFill patternType="solid">
            <bgColor theme="0"/>
          </patternFill>
        </fill>
        <alignment horizontal="right" readingOrder="0"/>
      </dxf>
    </rfmt>
    <rfmt sheetId="1" sqref="L405" start="0" length="0">
      <dxf>
        <fill>
          <patternFill patternType="solid">
            <bgColor theme="0"/>
          </patternFill>
        </fill>
      </dxf>
    </rfmt>
    <rfmt sheetId="1" sqref="M405" start="0" length="0">
      <dxf>
        <fill>
          <patternFill patternType="solid">
            <bgColor theme="0"/>
          </patternFill>
        </fill>
      </dxf>
    </rfmt>
    <rfmt sheetId="1" sqref="N405" start="0" length="0">
      <dxf>
        <fill>
          <patternFill patternType="solid">
            <bgColor theme="0"/>
          </patternFill>
        </fill>
      </dxf>
    </rfmt>
    <rfmt sheetId="1" sqref="O405" start="0" length="0">
      <dxf>
        <fill>
          <patternFill patternType="solid">
            <bgColor theme="0"/>
          </patternFill>
        </fill>
      </dxf>
    </rfmt>
    <rfmt sheetId="1" sqref="P405" start="0" length="0">
      <dxf>
        <fill>
          <patternFill patternType="solid">
            <bgColor theme="0"/>
          </patternFill>
        </fill>
      </dxf>
    </rfmt>
    <rfmt sheetId="1" sqref="Q405" start="0" length="0">
      <dxf>
        <fill>
          <patternFill patternType="solid">
            <bgColor theme="0"/>
          </patternFill>
        </fill>
      </dxf>
    </rfmt>
    <rfmt sheetId="1" sqref="R405" start="0" length="0">
      <dxf>
        <fill>
          <patternFill patternType="solid">
            <bgColor theme="0"/>
          </patternFill>
        </fill>
      </dxf>
    </rfmt>
    <rfmt sheetId="1" sqref="S405" start="0" length="0">
      <dxf>
        <fill>
          <patternFill patternType="solid">
            <bgColor theme="0"/>
          </patternFill>
        </fill>
      </dxf>
    </rfmt>
  </rrc>
  <rrc rId="43949" sId="1" ref="A405:XFD405" action="deleteRow">
    <undo index="0" exp="area" dr="Q405:Q446" r="Q403" sId="1"/>
    <undo index="0" exp="area" dr="P405:P446" r="P403" sId="1"/>
    <undo index="0" exp="area" dr="O405:O446" r="O403" sId="1"/>
    <undo index="0" exp="area" dr="N405:N446" r="N403" sId="1"/>
    <undo index="0" exp="area" dr="M405:M446" r="M403" sId="1"/>
    <undo index="0" exp="area" dr="L405:L446" r="L403" sId="1"/>
    <undo index="0" exp="area" dr="K405:K446" r="K403" sId="1"/>
    <undo index="0" exp="area" dr="J405:J446" r="J403" sId="1"/>
    <undo index="0" exp="area" dr="I405:I446" r="I403" sId="1"/>
    <undo index="0" exp="area" dr="H405:H446" r="H403" sId="1"/>
    <undo index="0" exp="area" dr="G405:G446" r="G403" sId="1"/>
    <undo index="0" exp="area" dr="F405:F446" r="F403" sId="1"/>
    <undo index="0" exp="area" dr="E405:E446" r="E403" sId="1"/>
    <undo index="0" exp="area" dr="D405:D446" r="D403" sId="1"/>
    <undo index="0" exp="area" dr="C405:C446" r="C403" sId="1"/>
    <rfmt sheetId="1" xfDxf="1" sqref="A405:XFD405" start="0" length="0">
      <dxf>
        <font>
          <sz val="14"/>
          <name val="Times New Roman"/>
          <scheme val="none"/>
        </font>
      </dxf>
    </rfmt>
    <rfmt sheetId="1" sqref="A405" start="0" length="0">
      <dxf>
        <fill>
          <patternFill patternType="solid">
            <bgColor theme="0"/>
          </patternFill>
        </fill>
        <alignment horizontal="center" readingOrder="0"/>
      </dxf>
    </rfmt>
    <rfmt sheetId="1" sqref="B405" start="0" length="0">
      <dxf>
        <fill>
          <patternFill patternType="solid">
            <bgColor theme="0"/>
          </patternFill>
        </fill>
      </dxf>
    </rfmt>
    <rfmt sheetId="1" sqref="C405" start="0" length="0">
      <dxf>
        <fill>
          <patternFill patternType="solid">
            <bgColor theme="0"/>
          </patternFill>
        </fill>
      </dxf>
    </rfmt>
    <rfmt sheetId="1" sqref="D405" start="0" length="0">
      <dxf>
        <fill>
          <patternFill patternType="solid">
            <bgColor theme="0"/>
          </patternFill>
        </fill>
      </dxf>
    </rfmt>
    <rfmt sheetId="1" sqref="E405" start="0" length="0">
      <dxf>
        <fill>
          <patternFill patternType="solid">
            <bgColor theme="0"/>
          </patternFill>
        </fill>
      </dxf>
    </rfmt>
    <rfmt sheetId="1" sqref="F405" start="0" length="0">
      <dxf>
        <fill>
          <patternFill patternType="solid">
            <bgColor theme="0"/>
          </patternFill>
        </fill>
      </dxf>
    </rfmt>
    <rfmt sheetId="1" sqref="G405" start="0" length="0">
      <dxf>
        <fill>
          <patternFill patternType="solid">
            <bgColor theme="0"/>
          </patternFill>
        </fill>
      </dxf>
    </rfmt>
    <rfmt sheetId="1" sqref="H405" start="0" length="0">
      <dxf>
        <fill>
          <patternFill patternType="solid">
            <bgColor theme="0"/>
          </patternFill>
        </fill>
      </dxf>
    </rfmt>
    <rfmt sheetId="1" sqref="I405" start="0" length="0">
      <dxf>
        <fill>
          <patternFill patternType="solid">
            <bgColor theme="0"/>
          </patternFill>
        </fill>
      </dxf>
    </rfmt>
    <rfmt sheetId="1" sqref="J405" start="0" length="0">
      <dxf>
        <fill>
          <patternFill patternType="solid">
            <bgColor theme="0"/>
          </patternFill>
        </fill>
      </dxf>
    </rfmt>
    <rfmt sheetId="1" sqref="K405" start="0" length="0">
      <dxf>
        <fill>
          <patternFill patternType="solid">
            <bgColor theme="0"/>
          </patternFill>
        </fill>
        <alignment horizontal="right" readingOrder="0"/>
      </dxf>
    </rfmt>
    <rfmt sheetId="1" sqref="L405" start="0" length="0">
      <dxf>
        <fill>
          <patternFill patternType="solid">
            <bgColor theme="0"/>
          </patternFill>
        </fill>
      </dxf>
    </rfmt>
    <rfmt sheetId="1" sqref="M405" start="0" length="0">
      <dxf>
        <fill>
          <patternFill patternType="solid">
            <bgColor theme="0"/>
          </patternFill>
        </fill>
      </dxf>
    </rfmt>
    <rfmt sheetId="1" sqref="N405" start="0" length="0">
      <dxf>
        <fill>
          <patternFill patternType="solid">
            <bgColor theme="0"/>
          </patternFill>
        </fill>
      </dxf>
    </rfmt>
    <rfmt sheetId="1" sqref="O405" start="0" length="0">
      <dxf>
        <fill>
          <patternFill patternType="solid">
            <bgColor theme="0"/>
          </patternFill>
        </fill>
      </dxf>
    </rfmt>
    <rfmt sheetId="1" sqref="P405" start="0" length="0">
      <dxf>
        <fill>
          <patternFill patternType="solid">
            <bgColor theme="0"/>
          </patternFill>
        </fill>
      </dxf>
    </rfmt>
    <rfmt sheetId="1" sqref="Q405" start="0" length="0">
      <dxf>
        <fill>
          <patternFill patternType="solid">
            <bgColor theme="0"/>
          </patternFill>
        </fill>
      </dxf>
    </rfmt>
    <rfmt sheetId="1" sqref="R405" start="0" length="0">
      <dxf>
        <fill>
          <patternFill patternType="solid">
            <bgColor theme="0"/>
          </patternFill>
        </fill>
      </dxf>
    </rfmt>
    <rfmt sheetId="1" sqref="S405" start="0" length="0">
      <dxf>
        <fill>
          <patternFill patternType="solid">
            <bgColor theme="0"/>
          </patternFill>
        </fill>
      </dxf>
    </rfmt>
  </rrc>
  <rrc rId="43950" sId="1" ref="A405:XFD405" action="deleteRow">
    <undo index="0" exp="area" dr="Q405:Q445" r="Q403" sId="1"/>
    <undo index="0" exp="area" dr="P405:P445" r="P403" sId="1"/>
    <undo index="0" exp="area" dr="O405:O445" r="O403" sId="1"/>
    <undo index="0" exp="area" dr="N405:N445" r="N403" sId="1"/>
    <undo index="0" exp="area" dr="M405:M445" r="M403" sId="1"/>
    <undo index="0" exp="area" dr="L405:L445" r="L403" sId="1"/>
    <undo index="0" exp="area" dr="K405:K445" r="K403" sId="1"/>
    <undo index="0" exp="area" dr="J405:J445" r="J403" sId="1"/>
    <undo index="0" exp="area" dr="I405:I445" r="I403" sId="1"/>
    <undo index="0" exp="area" dr="H405:H445" r="H403" sId="1"/>
    <undo index="0" exp="area" dr="G405:G445" r="G403" sId="1"/>
    <undo index="0" exp="area" dr="F405:F445" r="F403" sId="1"/>
    <undo index="0" exp="area" dr="E405:E445" r="E403" sId="1"/>
    <undo index="0" exp="area" dr="D405:D445" r="D403" sId="1"/>
    <undo index="0" exp="area" dr="C405:C445" r="C403" sId="1"/>
    <rfmt sheetId="1" xfDxf="1" sqref="A405:XFD405" start="0" length="0">
      <dxf>
        <font>
          <sz val="14"/>
          <name val="Times New Roman"/>
          <scheme val="none"/>
        </font>
      </dxf>
    </rfmt>
    <rfmt sheetId="1" sqref="A405" start="0" length="0">
      <dxf>
        <fill>
          <patternFill patternType="solid">
            <bgColor theme="0"/>
          </patternFill>
        </fill>
        <alignment horizontal="center" readingOrder="0"/>
      </dxf>
    </rfmt>
    <rfmt sheetId="1" sqref="B405" start="0" length="0">
      <dxf>
        <fill>
          <patternFill patternType="solid">
            <bgColor theme="0"/>
          </patternFill>
        </fill>
      </dxf>
    </rfmt>
    <rfmt sheetId="1" sqref="C405" start="0" length="0">
      <dxf>
        <fill>
          <patternFill patternType="solid">
            <bgColor theme="0"/>
          </patternFill>
        </fill>
      </dxf>
    </rfmt>
    <rfmt sheetId="1" sqref="D405" start="0" length="0">
      <dxf>
        <fill>
          <patternFill patternType="solid">
            <bgColor theme="0"/>
          </patternFill>
        </fill>
      </dxf>
    </rfmt>
    <rfmt sheetId="1" sqref="E405" start="0" length="0">
      <dxf>
        <fill>
          <patternFill patternType="solid">
            <bgColor theme="0"/>
          </patternFill>
        </fill>
      </dxf>
    </rfmt>
    <rfmt sheetId="1" sqref="F405" start="0" length="0">
      <dxf>
        <fill>
          <patternFill patternType="solid">
            <bgColor theme="0"/>
          </patternFill>
        </fill>
      </dxf>
    </rfmt>
    <rfmt sheetId="1" sqref="G405" start="0" length="0">
      <dxf>
        <fill>
          <patternFill patternType="solid">
            <bgColor theme="0"/>
          </patternFill>
        </fill>
      </dxf>
    </rfmt>
    <rfmt sheetId="1" sqref="H405" start="0" length="0">
      <dxf>
        <fill>
          <patternFill patternType="solid">
            <bgColor theme="0"/>
          </patternFill>
        </fill>
      </dxf>
    </rfmt>
    <rfmt sheetId="1" sqref="I405" start="0" length="0">
      <dxf>
        <fill>
          <patternFill patternType="solid">
            <bgColor theme="0"/>
          </patternFill>
        </fill>
      </dxf>
    </rfmt>
    <rfmt sheetId="1" sqref="J405" start="0" length="0">
      <dxf>
        <fill>
          <patternFill patternType="solid">
            <bgColor theme="0"/>
          </patternFill>
        </fill>
      </dxf>
    </rfmt>
    <rfmt sheetId="1" sqref="K405" start="0" length="0">
      <dxf>
        <fill>
          <patternFill patternType="solid">
            <bgColor theme="0"/>
          </patternFill>
        </fill>
        <alignment horizontal="right" readingOrder="0"/>
      </dxf>
    </rfmt>
    <rfmt sheetId="1" sqref="L405" start="0" length="0">
      <dxf>
        <fill>
          <patternFill patternType="solid">
            <bgColor theme="0"/>
          </patternFill>
        </fill>
      </dxf>
    </rfmt>
    <rfmt sheetId="1" sqref="M405" start="0" length="0">
      <dxf>
        <fill>
          <patternFill patternType="solid">
            <bgColor theme="0"/>
          </patternFill>
        </fill>
      </dxf>
    </rfmt>
    <rfmt sheetId="1" sqref="N405" start="0" length="0">
      <dxf>
        <fill>
          <patternFill patternType="solid">
            <bgColor theme="0"/>
          </patternFill>
        </fill>
      </dxf>
    </rfmt>
    <rfmt sheetId="1" sqref="O405" start="0" length="0">
      <dxf>
        <fill>
          <patternFill patternType="solid">
            <bgColor theme="0"/>
          </patternFill>
        </fill>
      </dxf>
    </rfmt>
    <rfmt sheetId="1" sqref="P405" start="0" length="0">
      <dxf>
        <fill>
          <patternFill patternType="solid">
            <bgColor theme="0"/>
          </patternFill>
        </fill>
      </dxf>
    </rfmt>
    <rfmt sheetId="1" sqref="Q405" start="0" length="0">
      <dxf>
        <fill>
          <patternFill patternType="solid">
            <bgColor theme="0"/>
          </patternFill>
        </fill>
      </dxf>
    </rfmt>
    <rfmt sheetId="1" sqref="R405" start="0" length="0">
      <dxf>
        <fill>
          <patternFill patternType="solid">
            <bgColor theme="0"/>
          </patternFill>
        </fill>
      </dxf>
    </rfmt>
    <rfmt sheetId="1" sqref="S405" start="0" length="0">
      <dxf>
        <fill>
          <patternFill patternType="solid">
            <bgColor theme="0"/>
          </patternFill>
        </fill>
      </dxf>
    </rfmt>
  </rrc>
  <rrc rId="43951" sId="1" ref="A455:XFD455" action="insertRow"/>
  <rm rId="43952" sheetId="1" source="A410:XFD410" destination="A455:XFD455" sourceSheetId="1">
    <rfmt sheetId="1" xfDxf="1" s="1" sqref="A455:XFD455"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55"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55" start="0" length="0">
      <dxf>
        <font>
          <sz val="14"/>
          <color indexed="8"/>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C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55"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55" start="0" length="0">
      <dxf>
        <fill>
          <patternFill patternType="solid">
            <bgColor theme="0"/>
          </patternFill>
        </fill>
      </dxf>
    </rfmt>
    <rfmt sheetId="1" sqref="S455" start="0" length="0">
      <dxf>
        <fill>
          <patternFill patternType="solid">
            <bgColor theme="0"/>
          </patternFill>
        </fill>
      </dxf>
    </rfmt>
    <rfmt sheetId="1" sqref="U455" start="0" length="0">
      <dxf>
        <font>
          <sz val="12"/>
          <name val="Times New Roman"/>
          <scheme val="none"/>
        </font>
        <numFmt numFmtId="3" formatCode="#,##0"/>
        <alignment horizontal="right" readingOrder="0"/>
      </dxf>
    </rfmt>
  </rm>
  <rrc rId="43953" sId="1" ref="A410:XFD410" action="deleteRow">
    <rfmt sheetId="1" xfDxf="1" sqref="A410:XFD410" start="0" length="0">
      <dxf>
        <font>
          <sz val="14"/>
          <name val="Times New Roman"/>
          <scheme val="none"/>
        </font>
      </dxf>
    </rfmt>
    <rfmt sheetId="1" sqref="A410" start="0" length="0">
      <dxf>
        <fill>
          <patternFill patternType="solid">
            <bgColor theme="0"/>
          </patternFill>
        </fill>
        <alignment horizontal="center" readingOrder="0"/>
      </dxf>
    </rfmt>
    <rfmt sheetId="1" sqref="B410" start="0" length="0">
      <dxf>
        <fill>
          <patternFill patternType="solid">
            <bgColor theme="0"/>
          </patternFill>
        </fill>
      </dxf>
    </rfmt>
    <rfmt sheetId="1" sqref="C410" start="0" length="0">
      <dxf>
        <fill>
          <patternFill patternType="solid">
            <bgColor theme="0"/>
          </patternFill>
        </fill>
      </dxf>
    </rfmt>
    <rfmt sheetId="1" sqref="D410" start="0" length="0">
      <dxf>
        <fill>
          <patternFill patternType="solid">
            <bgColor theme="0"/>
          </patternFill>
        </fill>
      </dxf>
    </rfmt>
    <rfmt sheetId="1" sqref="E410" start="0" length="0">
      <dxf>
        <fill>
          <patternFill patternType="solid">
            <bgColor theme="0"/>
          </patternFill>
        </fill>
      </dxf>
    </rfmt>
    <rfmt sheetId="1" sqref="F410" start="0" length="0">
      <dxf>
        <fill>
          <patternFill patternType="solid">
            <bgColor theme="0"/>
          </patternFill>
        </fill>
      </dxf>
    </rfmt>
    <rfmt sheetId="1" sqref="G410" start="0" length="0">
      <dxf>
        <fill>
          <patternFill patternType="solid">
            <bgColor theme="0"/>
          </patternFill>
        </fill>
      </dxf>
    </rfmt>
    <rfmt sheetId="1" sqref="H410" start="0" length="0">
      <dxf>
        <fill>
          <patternFill patternType="solid">
            <bgColor theme="0"/>
          </patternFill>
        </fill>
      </dxf>
    </rfmt>
    <rfmt sheetId="1" sqref="I410" start="0" length="0">
      <dxf>
        <fill>
          <patternFill patternType="solid">
            <bgColor theme="0"/>
          </patternFill>
        </fill>
      </dxf>
    </rfmt>
    <rfmt sheetId="1" sqref="J410" start="0" length="0">
      <dxf>
        <fill>
          <patternFill patternType="solid">
            <bgColor theme="0"/>
          </patternFill>
        </fill>
      </dxf>
    </rfmt>
    <rfmt sheetId="1" sqref="K410" start="0" length="0">
      <dxf>
        <fill>
          <patternFill patternType="solid">
            <bgColor theme="0"/>
          </patternFill>
        </fill>
        <alignment horizontal="right" readingOrder="0"/>
      </dxf>
    </rfmt>
    <rfmt sheetId="1" sqref="L410" start="0" length="0">
      <dxf>
        <fill>
          <patternFill patternType="solid">
            <bgColor theme="0"/>
          </patternFill>
        </fill>
      </dxf>
    </rfmt>
    <rfmt sheetId="1" sqref="M410" start="0" length="0">
      <dxf>
        <fill>
          <patternFill patternType="solid">
            <bgColor theme="0"/>
          </patternFill>
        </fill>
      </dxf>
    </rfmt>
    <rfmt sheetId="1" sqref="N410" start="0" length="0">
      <dxf>
        <fill>
          <patternFill patternType="solid">
            <bgColor theme="0"/>
          </patternFill>
        </fill>
      </dxf>
    </rfmt>
    <rfmt sheetId="1" sqref="O410" start="0" length="0">
      <dxf>
        <fill>
          <patternFill patternType="solid">
            <bgColor theme="0"/>
          </patternFill>
        </fill>
      </dxf>
    </rfmt>
    <rfmt sheetId="1" sqref="P410" start="0" length="0">
      <dxf>
        <fill>
          <patternFill patternType="solid">
            <bgColor theme="0"/>
          </patternFill>
        </fill>
      </dxf>
    </rfmt>
    <rfmt sheetId="1" sqref="Q410" start="0" length="0">
      <dxf>
        <fill>
          <patternFill patternType="solid">
            <bgColor theme="0"/>
          </patternFill>
        </fill>
      </dxf>
    </rfmt>
    <rfmt sheetId="1" sqref="R410" start="0" length="0">
      <dxf>
        <fill>
          <patternFill patternType="solid">
            <bgColor theme="0"/>
          </patternFill>
        </fill>
      </dxf>
    </rfmt>
    <rfmt sheetId="1" sqref="S410" start="0" length="0">
      <dxf>
        <fill>
          <patternFill patternType="solid">
            <bgColor theme="0"/>
          </patternFill>
        </fill>
      </dxf>
    </rfmt>
  </rrc>
  <rrc rId="43954" sId="1" ref="A455:XFD457" action="insertRow"/>
  <rm rId="43955" sheetId="1" source="A424:XFD426" destination="A455:XFD457" sourceSheetId="1">
    <rfmt sheetId="1" xfDxf="1" s="1" sqref="A455:XFD455"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456:XFD456"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457:XFD457"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55"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55" start="0" length="0">
      <dxf>
        <font>
          <sz val="14"/>
          <color indexed="8"/>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C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55"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55" start="0" length="0">
      <dxf>
        <fill>
          <patternFill patternType="solid">
            <bgColor theme="0"/>
          </patternFill>
        </fill>
      </dxf>
    </rfmt>
    <rfmt sheetId="1" sqref="S455" start="0" length="0">
      <dxf>
        <fill>
          <patternFill patternType="solid">
            <bgColor theme="0"/>
          </patternFill>
        </fill>
      </dxf>
    </rfmt>
    <rfmt sheetId="1" sqref="U455" start="0" length="0">
      <dxf>
        <font>
          <sz val="12"/>
          <name val="Times New Roman"/>
          <scheme val="none"/>
        </font>
        <numFmt numFmtId="3" formatCode="#,##0"/>
        <alignment horizontal="right" readingOrder="0"/>
      </dxf>
    </rfmt>
    <rfmt sheetId="1" s="1" sqref="A456"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56" start="0" length="0">
      <dxf>
        <font>
          <sz val="14"/>
          <color indexed="8"/>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C45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56"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5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5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5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5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56" start="0" length="0">
      <dxf>
        <fill>
          <patternFill patternType="solid">
            <bgColor theme="0"/>
          </patternFill>
        </fill>
      </dxf>
    </rfmt>
    <rfmt sheetId="1" sqref="S456" start="0" length="0">
      <dxf>
        <fill>
          <patternFill patternType="solid">
            <bgColor theme="0"/>
          </patternFill>
        </fill>
      </dxf>
    </rfmt>
    <rfmt sheetId="1" sqref="U456" start="0" length="0">
      <dxf>
        <font>
          <sz val="12"/>
          <name val="Times New Roman"/>
          <scheme val="none"/>
        </font>
        <numFmt numFmtId="3" formatCode="#,##0"/>
        <alignment horizontal="right" readingOrder="0"/>
      </dxf>
    </rfmt>
    <rfmt sheetId="1" s="1" sqref="A457"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57" start="0" length="0">
      <dxf>
        <font>
          <sz val="14"/>
          <color indexed="8"/>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C45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57"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5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5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5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5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57" start="0" length="0">
      <dxf>
        <fill>
          <patternFill patternType="solid">
            <bgColor theme="0"/>
          </patternFill>
        </fill>
      </dxf>
    </rfmt>
    <rfmt sheetId="1" sqref="S457" start="0" length="0">
      <dxf>
        <fill>
          <patternFill patternType="solid">
            <bgColor theme="0"/>
          </patternFill>
        </fill>
      </dxf>
    </rfmt>
    <rfmt sheetId="1" sqref="U457" start="0" length="0">
      <dxf>
        <font>
          <sz val="12"/>
          <name val="Times New Roman"/>
          <scheme val="none"/>
        </font>
        <numFmt numFmtId="3" formatCode="#,##0"/>
        <alignment horizontal="right" readingOrder="0"/>
      </dxf>
    </rfmt>
  </rm>
  <rrc rId="43956" sId="1" ref="A424:XFD424" action="deleteRow">
    <rfmt sheetId="1" xfDxf="1" sqref="A424:XFD424" start="0" length="0">
      <dxf>
        <font>
          <sz val="14"/>
          <name val="Times New Roman"/>
          <scheme val="none"/>
        </font>
      </dxf>
    </rfmt>
    <rfmt sheetId="1" sqref="A424" start="0" length="0">
      <dxf>
        <fill>
          <patternFill patternType="solid">
            <bgColor theme="0"/>
          </patternFill>
        </fill>
        <alignment horizontal="center" readingOrder="0"/>
      </dxf>
    </rfmt>
    <rfmt sheetId="1" sqref="B424" start="0" length="0">
      <dxf>
        <fill>
          <patternFill patternType="solid">
            <bgColor theme="0"/>
          </patternFill>
        </fill>
      </dxf>
    </rfmt>
    <rfmt sheetId="1" sqref="C424" start="0" length="0">
      <dxf>
        <fill>
          <patternFill patternType="solid">
            <bgColor theme="0"/>
          </patternFill>
        </fill>
      </dxf>
    </rfmt>
    <rfmt sheetId="1" sqref="D424" start="0" length="0">
      <dxf>
        <fill>
          <patternFill patternType="solid">
            <bgColor theme="0"/>
          </patternFill>
        </fill>
      </dxf>
    </rfmt>
    <rfmt sheetId="1" sqref="E424" start="0" length="0">
      <dxf>
        <fill>
          <patternFill patternType="solid">
            <bgColor theme="0"/>
          </patternFill>
        </fill>
      </dxf>
    </rfmt>
    <rfmt sheetId="1" sqref="F424" start="0" length="0">
      <dxf>
        <fill>
          <patternFill patternType="solid">
            <bgColor theme="0"/>
          </patternFill>
        </fill>
      </dxf>
    </rfmt>
    <rfmt sheetId="1" sqref="G424" start="0" length="0">
      <dxf>
        <fill>
          <patternFill patternType="solid">
            <bgColor theme="0"/>
          </patternFill>
        </fill>
      </dxf>
    </rfmt>
    <rfmt sheetId="1" sqref="H424" start="0" length="0">
      <dxf>
        <fill>
          <patternFill patternType="solid">
            <bgColor theme="0"/>
          </patternFill>
        </fill>
      </dxf>
    </rfmt>
    <rfmt sheetId="1" sqref="I424" start="0" length="0">
      <dxf>
        <fill>
          <patternFill patternType="solid">
            <bgColor theme="0"/>
          </patternFill>
        </fill>
      </dxf>
    </rfmt>
    <rfmt sheetId="1" sqref="J424" start="0" length="0">
      <dxf>
        <fill>
          <patternFill patternType="solid">
            <bgColor theme="0"/>
          </patternFill>
        </fill>
      </dxf>
    </rfmt>
    <rfmt sheetId="1" sqref="K424" start="0" length="0">
      <dxf>
        <fill>
          <patternFill patternType="solid">
            <bgColor theme="0"/>
          </patternFill>
        </fill>
        <alignment horizontal="right" readingOrder="0"/>
      </dxf>
    </rfmt>
    <rfmt sheetId="1" sqref="L424" start="0" length="0">
      <dxf>
        <fill>
          <patternFill patternType="solid">
            <bgColor theme="0"/>
          </patternFill>
        </fill>
      </dxf>
    </rfmt>
    <rfmt sheetId="1" sqref="M424" start="0" length="0">
      <dxf>
        <fill>
          <patternFill patternType="solid">
            <bgColor theme="0"/>
          </patternFill>
        </fill>
      </dxf>
    </rfmt>
    <rfmt sheetId="1" sqref="N424" start="0" length="0">
      <dxf>
        <fill>
          <patternFill patternType="solid">
            <bgColor theme="0"/>
          </patternFill>
        </fill>
      </dxf>
    </rfmt>
    <rfmt sheetId="1" sqref="O424" start="0" length="0">
      <dxf>
        <fill>
          <patternFill patternType="solid">
            <bgColor theme="0"/>
          </patternFill>
        </fill>
      </dxf>
    </rfmt>
    <rfmt sheetId="1" sqref="P424" start="0" length="0">
      <dxf>
        <fill>
          <patternFill patternType="solid">
            <bgColor theme="0"/>
          </patternFill>
        </fill>
      </dxf>
    </rfmt>
    <rfmt sheetId="1" sqref="Q424" start="0" length="0">
      <dxf>
        <fill>
          <patternFill patternType="solid">
            <bgColor theme="0"/>
          </patternFill>
        </fill>
      </dxf>
    </rfmt>
    <rfmt sheetId="1" sqref="R424" start="0" length="0">
      <dxf>
        <fill>
          <patternFill patternType="solid">
            <bgColor theme="0"/>
          </patternFill>
        </fill>
      </dxf>
    </rfmt>
    <rfmt sheetId="1" sqref="S424" start="0" length="0">
      <dxf>
        <fill>
          <patternFill patternType="solid">
            <bgColor theme="0"/>
          </patternFill>
        </fill>
      </dxf>
    </rfmt>
  </rrc>
  <rrc rId="43957" sId="1" ref="A424:XFD424" action="deleteRow">
    <rfmt sheetId="1" xfDxf="1" sqref="A424:XFD424" start="0" length="0">
      <dxf>
        <font>
          <sz val="14"/>
          <name val="Times New Roman"/>
          <scheme val="none"/>
        </font>
      </dxf>
    </rfmt>
    <rfmt sheetId="1" sqref="A424" start="0" length="0">
      <dxf>
        <fill>
          <patternFill patternType="solid">
            <bgColor theme="0"/>
          </patternFill>
        </fill>
        <alignment horizontal="center" readingOrder="0"/>
      </dxf>
    </rfmt>
    <rfmt sheetId="1" sqref="B424" start="0" length="0">
      <dxf>
        <fill>
          <patternFill patternType="solid">
            <bgColor theme="0"/>
          </patternFill>
        </fill>
      </dxf>
    </rfmt>
    <rfmt sheetId="1" sqref="C424" start="0" length="0">
      <dxf>
        <fill>
          <patternFill patternType="solid">
            <bgColor theme="0"/>
          </patternFill>
        </fill>
      </dxf>
    </rfmt>
    <rfmt sheetId="1" sqref="D424" start="0" length="0">
      <dxf>
        <fill>
          <patternFill patternType="solid">
            <bgColor theme="0"/>
          </patternFill>
        </fill>
      </dxf>
    </rfmt>
    <rfmt sheetId="1" sqref="E424" start="0" length="0">
      <dxf>
        <fill>
          <patternFill patternType="solid">
            <bgColor theme="0"/>
          </patternFill>
        </fill>
      </dxf>
    </rfmt>
    <rfmt sheetId="1" sqref="F424" start="0" length="0">
      <dxf>
        <fill>
          <patternFill patternType="solid">
            <bgColor theme="0"/>
          </patternFill>
        </fill>
      </dxf>
    </rfmt>
    <rfmt sheetId="1" sqref="G424" start="0" length="0">
      <dxf>
        <fill>
          <patternFill patternType="solid">
            <bgColor theme="0"/>
          </patternFill>
        </fill>
      </dxf>
    </rfmt>
    <rfmt sheetId="1" sqref="H424" start="0" length="0">
      <dxf>
        <fill>
          <patternFill patternType="solid">
            <bgColor theme="0"/>
          </patternFill>
        </fill>
      </dxf>
    </rfmt>
    <rfmt sheetId="1" sqref="I424" start="0" length="0">
      <dxf>
        <fill>
          <patternFill patternType="solid">
            <bgColor theme="0"/>
          </patternFill>
        </fill>
      </dxf>
    </rfmt>
    <rfmt sheetId="1" sqref="J424" start="0" length="0">
      <dxf>
        <fill>
          <patternFill patternType="solid">
            <bgColor theme="0"/>
          </patternFill>
        </fill>
      </dxf>
    </rfmt>
    <rfmt sheetId="1" sqref="K424" start="0" length="0">
      <dxf>
        <fill>
          <patternFill patternType="solid">
            <bgColor theme="0"/>
          </patternFill>
        </fill>
        <alignment horizontal="right" readingOrder="0"/>
      </dxf>
    </rfmt>
    <rfmt sheetId="1" sqref="L424" start="0" length="0">
      <dxf>
        <fill>
          <patternFill patternType="solid">
            <bgColor theme="0"/>
          </patternFill>
        </fill>
      </dxf>
    </rfmt>
    <rfmt sheetId="1" sqref="M424" start="0" length="0">
      <dxf>
        <fill>
          <patternFill patternType="solid">
            <bgColor theme="0"/>
          </patternFill>
        </fill>
      </dxf>
    </rfmt>
    <rfmt sheetId="1" sqref="N424" start="0" length="0">
      <dxf>
        <fill>
          <patternFill patternType="solid">
            <bgColor theme="0"/>
          </patternFill>
        </fill>
      </dxf>
    </rfmt>
    <rfmt sheetId="1" sqref="O424" start="0" length="0">
      <dxf>
        <fill>
          <patternFill patternType="solid">
            <bgColor theme="0"/>
          </patternFill>
        </fill>
      </dxf>
    </rfmt>
    <rfmt sheetId="1" sqref="P424" start="0" length="0">
      <dxf>
        <fill>
          <patternFill patternType="solid">
            <bgColor theme="0"/>
          </patternFill>
        </fill>
      </dxf>
    </rfmt>
    <rfmt sheetId="1" sqref="Q424" start="0" length="0">
      <dxf>
        <fill>
          <patternFill patternType="solid">
            <bgColor theme="0"/>
          </patternFill>
        </fill>
      </dxf>
    </rfmt>
    <rfmt sheetId="1" sqref="R424" start="0" length="0">
      <dxf>
        <fill>
          <patternFill patternType="solid">
            <bgColor theme="0"/>
          </patternFill>
        </fill>
      </dxf>
    </rfmt>
    <rfmt sheetId="1" sqref="S424" start="0" length="0">
      <dxf>
        <fill>
          <patternFill patternType="solid">
            <bgColor theme="0"/>
          </patternFill>
        </fill>
      </dxf>
    </rfmt>
  </rrc>
  <rrc rId="43958" sId="1" ref="A424:XFD424" action="deleteRow">
    <rfmt sheetId="1" xfDxf="1" sqref="A424:XFD424" start="0" length="0">
      <dxf>
        <font>
          <sz val="14"/>
          <name val="Times New Roman"/>
          <scheme val="none"/>
        </font>
      </dxf>
    </rfmt>
    <rfmt sheetId="1" sqref="A424" start="0" length="0">
      <dxf>
        <fill>
          <patternFill patternType="solid">
            <bgColor theme="0"/>
          </patternFill>
        </fill>
        <alignment horizontal="center" readingOrder="0"/>
      </dxf>
    </rfmt>
    <rfmt sheetId="1" sqref="B424" start="0" length="0">
      <dxf>
        <fill>
          <patternFill patternType="solid">
            <bgColor theme="0"/>
          </patternFill>
        </fill>
      </dxf>
    </rfmt>
    <rfmt sheetId="1" sqref="C424" start="0" length="0">
      <dxf>
        <fill>
          <patternFill patternType="solid">
            <bgColor theme="0"/>
          </patternFill>
        </fill>
      </dxf>
    </rfmt>
    <rfmt sheetId="1" sqref="D424" start="0" length="0">
      <dxf>
        <fill>
          <patternFill patternType="solid">
            <bgColor theme="0"/>
          </patternFill>
        </fill>
      </dxf>
    </rfmt>
    <rfmt sheetId="1" sqref="E424" start="0" length="0">
      <dxf>
        <fill>
          <patternFill patternType="solid">
            <bgColor theme="0"/>
          </patternFill>
        </fill>
      </dxf>
    </rfmt>
    <rfmt sheetId="1" sqref="F424" start="0" length="0">
      <dxf>
        <fill>
          <patternFill patternType="solid">
            <bgColor theme="0"/>
          </patternFill>
        </fill>
      </dxf>
    </rfmt>
    <rfmt sheetId="1" sqref="G424" start="0" length="0">
      <dxf>
        <fill>
          <patternFill patternType="solid">
            <bgColor theme="0"/>
          </patternFill>
        </fill>
      </dxf>
    </rfmt>
    <rfmt sheetId="1" sqref="H424" start="0" length="0">
      <dxf>
        <fill>
          <patternFill patternType="solid">
            <bgColor theme="0"/>
          </patternFill>
        </fill>
      </dxf>
    </rfmt>
    <rfmt sheetId="1" sqref="I424" start="0" length="0">
      <dxf>
        <fill>
          <patternFill patternType="solid">
            <bgColor theme="0"/>
          </patternFill>
        </fill>
      </dxf>
    </rfmt>
    <rfmt sheetId="1" sqref="J424" start="0" length="0">
      <dxf>
        <fill>
          <patternFill patternType="solid">
            <bgColor theme="0"/>
          </patternFill>
        </fill>
      </dxf>
    </rfmt>
    <rfmt sheetId="1" sqref="K424" start="0" length="0">
      <dxf>
        <fill>
          <patternFill patternType="solid">
            <bgColor theme="0"/>
          </patternFill>
        </fill>
        <alignment horizontal="right" readingOrder="0"/>
      </dxf>
    </rfmt>
    <rfmt sheetId="1" sqref="L424" start="0" length="0">
      <dxf>
        <fill>
          <patternFill patternType="solid">
            <bgColor theme="0"/>
          </patternFill>
        </fill>
      </dxf>
    </rfmt>
    <rfmt sheetId="1" sqref="M424" start="0" length="0">
      <dxf>
        <fill>
          <patternFill patternType="solid">
            <bgColor theme="0"/>
          </patternFill>
        </fill>
      </dxf>
    </rfmt>
    <rfmt sheetId="1" sqref="N424" start="0" length="0">
      <dxf>
        <fill>
          <patternFill patternType="solid">
            <bgColor theme="0"/>
          </patternFill>
        </fill>
      </dxf>
    </rfmt>
    <rfmt sheetId="1" sqref="O424" start="0" length="0">
      <dxf>
        <fill>
          <patternFill patternType="solid">
            <bgColor theme="0"/>
          </patternFill>
        </fill>
      </dxf>
    </rfmt>
    <rfmt sheetId="1" sqref="P424" start="0" length="0">
      <dxf>
        <fill>
          <patternFill patternType="solid">
            <bgColor theme="0"/>
          </patternFill>
        </fill>
      </dxf>
    </rfmt>
    <rfmt sheetId="1" sqref="Q424" start="0" length="0">
      <dxf>
        <fill>
          <patternFill patternType="solid">
            <bgColor theme="0"/>
          </patternFill>
        </fill>
      </dxf>
    </rfmt>
    <rfmt sheetId="1" sqref="R424" start="0" length="0">
      <dxf>
        <fill>
          <patternFill patternType="solid">
            <bgColor theme="0"/>
          </patternFill>
        </fill>
      </dxf>
    </rfmt>
    <rfmt sheetId="1" sqref="S424" start="0" length="0">
      <dxf>
        <fill>
          <patternFill patternType="solid">
            <bgColor theme="0"/>
          </patternFill>
        </fill>
      </dxf>
    </rfmt>
  </rrc>
  <rcc rId="43959" sId="1" numFmtId="4">
    <oc r="Q425">
      <v>2896467.44</v>
    </oc>
    <nc r="Q425">
      <v>5716956.2400000002</v>
    </nc>
  </rcc>
  <rrc rId="43960" sId="1" ref="A455:XFD458" action="insertRow"/>
  <rm rId="43961" sheetId="1" source="A426:XFD429" destination="A455:XFD458" sourceSheetId="1">
    <rfmt sheetId="1" xfDxf="1" s="1" sqref="A455:XFD455"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456:XFD456"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457:XFD457"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458:XFD458"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55"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55" start="0" length="0">
      <dxf>
        <font>
          <sz val="14"/>
          <color auto="1"/>
          <name val="Times New Roman"/>
          <scheme val="none"/>
        </font>
        <fill>
          <patternFill patternType="solid">
            <bgColor rgb="FF92D05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55"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55" start="0" length="0">
      <dxf>
        <fill>
          <patternFill patternType="solid">
            <bgColor theme="0"/>
          </patternFill>
        </fill>
      </dxf>
    </rfmt>
    <rfmt sheetId="1" sqref="S455" start="0" length="0">
      <dxf>
        <fill>
          <patternFill patternType="solid">
            <bgColor theme="0"/>
          </patternFill>
        </fill>
      </dxf>
    </rfmt>
    <rfmt sheetId="1" sqref="U455" start="0" length="0">
      <dxf>
        <font>
          <sz val="12"/>
          <name val="Times New Roman"/>
          <scheme val="none"/>
        </font>
        <numFmt numFmtId="3" formatCode="#,##0"/>
        <alignment horizontal="right" readingOrder="0"/>
      </dxf>
    </rfmt>
    <rfmt sheetId="1" s="1" sqref="A456"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56" start="0" length="0">
      <dxf>
        <font>
          <sz val="14"/>
          <color auto="1"/>
          <name val="Times New Roman"/>
          <scheme val="none"/>
        </font>
        <fill>
          <patternFill patternType="solid">
            <bgColor rgb="FF92D05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5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56"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5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5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5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5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5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56" start="0" length="0">
      <dxf>
        <fill>
          <patternFill patternType="solid">
            <bgColor theme="0"/>
          </patternFill>
        </fill>
      </dxf>
    </rfmt>
    <rfmt sheetId="1" sqref="S456" start="0" length="0">
      <dxf>
        <fill>
          <patternFill patternType="solid">
            <bgColor theme="0"/>
          </patternFill>
        </fill>
      </dxf>
    </rfmt>
    <rfmt sheetId="1" sqref="U456" start="0" length="0">
      <dxf>
        <font>
          <sz val="12"/>
          <name val="Times New Roman"/>
          <scheme val="none"/>
        </font>
        <numFmt numFmtId="3" formatCode="#,##0"/>
        <alignment horizontal="right" readingOrder="0"/>
      </dxf>
    </rfmt>
    <rfmt sheetId="1" s="1" sqref="A457"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57" start="0" length="0">
      <dxf>
        <font>
          <sz val="14"/>
          <color auto="1"/>
          <name val="Times New Roman"/>
          <scheme val="none"/>
        </font>
        <fill>
          <patternFill patternType="solid">
            <bgColor rgb="FF92D05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5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57"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5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5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5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5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5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57" start="0" length="0">
      <dxf>
        <fill>
          <patternFill patternType="solid">
            <bgColor theme="0"/>
          </patternFill>
        </fill>
      </dxf>
    </rfmt>
    <rfmt sheetId="1" sqref="S457" start="0" length="0">
      <dxf>
        <fill>
          <patternFill patternType="solid">
            <bgColor theme="0"/>
          </patternFill>
        </fill>
      </dxf>
    </rfmt>
    <rfmt sheetId="1" sqref="U457" start="0" length="0">
      <dxf>
        <font>
          <sz val="12"/>
          <name val="Times New Roman"/>
          <scheme val="none"/>
        </font>
        <numFmt numFmtId="3" formatCode="#,##0"/>
        <alignment horizontal="right" readingOrder="0"/>
      </dxf>
    </rfmt>
    <rfmt sheetId="1" s="1" sqref="A458"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58" start="0" length="0">
      <dxf>
        <font>
          <sz val="14"/>
          <color auto="1"/>
          <name val="Times New Roman"/>
          <scheme val="none"/>
        </font>
        <fill>
          <patternFill patternType="solid">
            <bgColor rgb="FF92D05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5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5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58"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5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5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5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5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5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5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5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5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5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5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5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5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58" start="0" length="0">
      <dxf>
        <fill>
          <patternFill patternType="solid">
            <bgColor theme="0"/>
          </patternFill>
        </fill>
      </dxf>
    </rfmt>
    <rfmt sheetId="1" sqref="S458" start="0" length="0">
      <dxf>
        <fill>
          <patternFill patternType="solid">
            <bgColor theme="0"/>
          </patternFill>
        </fill>
      </dxf>
    </rfmt>
    <rfmt sheetId="1" sqref="U458" start="0" length="0">
      <dxf>
        <font>
          <sz val="12"/>
          <name val="Times New Roman"/>
          <scheme val="none"/>
        </font>
        <numFmt numFmtId="3" formatCode="#,##0"/>
        <alignment horizontal="right" readingOrder="0"/>
      </dxf>
    </rfmt>
  </rm>
  <rrc rId="43962" sId="1" ref="A426:XFD426" action="deleteRow">
    <rfmt sheetId="1" xfDxf="1" sqref="A426:XFD426" start="0" length="0">
      <dxf>
        <font>
          <sz val="14"/>
          <name val="Times New Roman"/>
          <scheme val="none"/>
        </font>
      </dxf>
    </rfmt>
    <rfmt sheetId="1" sqref="A426" start="0" length="0">
      <dxf>
        <fill>
          <patternFill patternType="solid">
            <bgColor theme="0"/>
          </patternFill>
        </fill>
        <alignment horizontal="center" readingOrder="0"/>
      </dxf>
    </rfmt>
    <rfmt sheetId="1" sqref="B426" start="0" length="0">
      <dxf>
        <fill>
          <patternFill patternType="solid">
            <bgColor theme="0"/>
          </patternFill>
        </fill>
      </dxf>
    </rfmt>
    <rfmt sheetId="1" sqref="C426" start="0" length="0">
      <dxf>
        <fill>
          <patternFill patternType="solid">
            <bgColor theme="0"/>
          </patternFill>
        </fill>
      </dxf>
    </rfmt>
    <rfmt sheetId="1" sqref="D426" start="0" length="0">
      <dxf>
        <fill>
          <patternFill patternType="solid">
            <bgColor theme="0"/>
          </patternFill>
        </fill>
      </dxf>
    </rfmt>
    <rfmt sheetId="1" sqref="E426" start="0" length="0">
      <dxf>
        <fill>
          <patternFill patternType="solid">
            <bgColor theme="0"/>
          </patternFill>
        </fill>
      </dxf>
    </rfmt>
    <rfmt sheetId="1" sqref="F426" start="0" length="0">
      <dxf>
        <fill>
          <patternFill patternType="solid">
            <bgColor theme="0"/>
          </patternFill>
        </fill>
      </dxf>
    </rfmt>
    <rfmt sheetId="1" sqref="G426" start="0" length="0">
      <dxf>
        <fill>
          <patternFill patternType="solid">
            <bgColor theme="0"/>
          </patternFill>
        </fill>
      </dxf>
    </rfmt>
    <rfmt sheetId="1" sqref="H426" start="0" length="0">
      <dxf>
        <fill>
          <patternFill patternType="solid">
            <bgColor theme="0"/>
          </patternFill>
        </fill>
      </dxf>
    </rfmt>
    <rfmt sheetId="1" sqref="I426" start="0" length="0">
      <dxf>
        <fill>
          <patternFill patternType="solid">
            <bgColor theme="0"/>
          </patternFill>
        </fill>
      </dxf>
    </rfmt>
    <rfmt sheetId="1" sqref="J426" start="0" length="0">
      <dxf>
        <fill>
          <patternFill patternType="solid">
            <bgColor theme="0"/>
          </patternFill>
        </fill>
      </dxf>
    </rfmt>
    <rfmt sheetId="1" sqref="K426" start="0" length="0">
      <dxf>
        <fill>
          <patternFill patternType="solid">
            <bgColor theme="0"/>
          </patternFill>
        </fill>
        <alignment horizontal="right" readingOrder="0"/>
      </dxf>
    </rfmt>
    <rfmt sheetId="1" sqref="L426" start="0" length="0">
      <dxf>
        <fill>
          <patternFill patternType="solid">
            <bgColor theme="0"/>
          </patternFill>
        </fill>
      </dxf>
    </rfmt>
    <rfmt sheetId="1" sqref="M426" start="0" length="0">
      <dxf>
        <fill>
          <patternFill patternType="solid">
            <bgColor theme="0"/>
          </patternFill>
        </fill>
      </dxf>
    </rfmt>
    <rfmt sheetId="1" sqref="N426" start="0" length="0">
      <dxf>
        <fill>
          <patternFill patternType="solid">
            <bgColor theme="0"/>
          </patternFill>
        </fill>
      </dxf>
    </rfmt>
    <rfmt sheetId="1" sqref="O426" start="0" length="0">
      <dxf>
        <fill>
          <patternFill patternType="solid">
            <bgColor theme="0"/>
          </patternFill>
        </fill>
      </dxf>
    </rfmt>
    <rfmt sheetId="1" sqref="P426" start="0" length="0">
      <dxf>
        <fill>
          <patternFill patternType="solid">
            <bgColor theme="0"/>
          </patternFill>
        </fill>
      </dxf>
    </rfmt>
    <rfmt sheetId="1" sqref="Q426" start="0" length="0">
      <dxf>
        <fill>
          <patternFill patternType="solid">
            <bgColor theme="0"/>
          </patternFill>
        </fill>
      </dxf>
    </rfmt>
    <rfmt sheetId="1" sqref="R426" start="0" length="0">
      <dxf>
        <fill>
          <patternFill patternType="solid">
            <bgColor theme="0"/>
          </patternFill>
        </fill>
      </dxf>
    </rfmt>
    <rfmt sheetId="1" sqref="S426" start="0" length="0">
      <dxf>
        <fill>
          <patternFill patternType="solid">
            <bgColor theme="0"/>
          </patternFill>
        </fill>
      </dxf>
    </rfmt>
  </rrc>
  <rrc rId="43963" sId="1" ref="A426:XFD426" action="deleteRow">
    <rfmt sheetId="1" xfDxf="1" sqref="A426:XFD426" start="0" length="0">
      <dxf>
        <font>
          <sz val="14"/>
          <name val="Times New Roman"/>
          <scheme val="none"/>
        </font>
      </dxf>
    </rfmt>
    <rfmt sheetId="1" sqref="A426" start="0" length="0">
      <dxf>
        <fill>
          <patternFill patternType="solid">
            <bgColor theme="0"/>
          </patternFill>
        </fill>
        <alignment horizontal="center" readingOrder="0"/>
      </dxf>
    </rfmt>
    <rfmt sheetId="1" sqref="B426" start="0" length="0">
      <dxf>
        <fill>
          <patternFill patternType="solid">
            <bgColor theme="0"/>
          </patternFill>
        </fill>
      </dxf>
    </rfmt>
    <rfmt sheetId="1" sqref="C426" start="0" length="0">
      <dxf>
        <fill>
          <patternFill patternType="solid">
            <bgColor theme="0"/>
          </patternFill>
        </fill>
      </dxf>
    </rfmt>
    <rfmt sheetId="1" sqref="D426" start="0" length="0">
      <dxf>
        <fill>
          <patternFill patternType="solid">
            <bgColor theme="0"/>
          </patternFill>
        </fill>
      </dxf>
    </rfmt>
    <rfmt sheetId="1" sqref="E426" start="0" length="0">
      <dxf>
        <fill>
          <patternFill patternType="solid">
            <bgColor theme="0"/>
          </patternFill>
        </fill>
      </dxf>
    </rfmt>
    <rfmt sheetId="1" sqref="F426" start="0" length="0">
      <dxf>
        <fill>
          <patternFill patternType="solid">
            <bgColor theme="0"/>
          </patternFill>
        </fill>
      </dxf>
    </rfmt>
    <rfmt sheetId="1" sqref="G426" start="0" length="0">
      <dxf>
        <fill>
          <patternFill patternType="solid">
            <bgColor theme="0"/>
          </patternFill>
        </fill>
      </dxf>
    </rfmt>
    <rfmt sheetId="1" sqref="H426" start="0" length="0">
      <dxf>
        <fill>
          <patternFill patternType="solid">
            <bgColor theme="0"/>
          </patternFill>
        </fill>
      </dxf>
    </rfmt>
    <rfmt sheetId="1" sqref="I426" start="0" length="0">
      <dxf>
        <fill>
          <patternFill patternType="solid">
            <bgColor theme="0"/>
          </patternFill>
        </fill>
      </dxf>
    </rfmt>
    <rfmt sheetId="1" sqref="J426" start="0" length="0">
      <dxf>
        <fill>
          <patternFill patternType="solid">
            <bgColor theme="0"/>
          </patternFill>
        </fill>
      </dxf>
    </rfmt>
    <rfmt sheetId="1" sqref="K426" start="0" length="0">
      <dxf>
        <fill>
          <patternFill patternType="solid">
            <bgColor theme="0"/>
          </patternFill>
        </fill>
        <alignment horizontal="right" readingOrder="0"/>
      </dxf>
    </rfmt>
    <rfmt sheetId="1" sqref="L426" start="0" length="0">
      <dxf>
        <fill>
          <patternFill patternType="solid">
            <bgColor theme="0"/>
          </patternFill>
        </fill>
      </dxf>
    </rfmt>
    <rfmt sheetId="1" sqref="M426" start="0" length="0">
      <dxf>
        <fill>
          <patternFill patternType="solid">
            <bgColor theme="0"/>
          </patternFill>
        </fill>
      </dxf>
    </rfmt>
    <rfmt sheetId="1" sqref="N426" start="0" length="0">
      <dxf>
        <fill>
          <patternFill patternType="solid">
            <bgColor theme="0"/>
          </patternFill>
        </fill>
      </dxf>
    </rfmt>
    <rfmt sheetId="1" sqref="O426" start="0" length="0">
      <dxf>
        <fill>
          <patternFill patternType="solid">
            <bgColor theme="0"/>
          </patternFill>
        </fill>
      </dxf>
    </rfmt>
    <rfmt sheetId="1" sqref="P426" start="0" length="0">
      <dxf>
        <fill>
          <patternFill patternType="solid">
            <bgColor theme="0"/>
          </patternFill>
        </fill>
      </dxf>
    </rfmt>
    <rfmt sheetId="1" sqref="Q426" start="0" length="0">
      <dxf>
        <fill>
          <patternFill patternType="solid">
            <bgColor theme="0"/>
          </patternFill>
        </fill>
      </dxf>
    </rfmt>
    <rfmt sheetId="1" sqref="R426" start="0" length="0">
      <dxf>
        <fill>
          <patternFill patternType="solid">
            <bgColor theme="0"/>
          </patternFill>
        </fill>
      </dxf>
    </rfmt>
    <rfmt sheetId="1" sqref="S426" start="0" length="0">
      <dxf>
        <fill>
          <patternFill patternType="solid">
            <bgColor theme="0"/>
          </patternFill>
        </fill>
      </dxf>
    </rfmt>
  </rrc>
  <rrc rId="43964" sId="1" ref="A426:XFD426" action="deleteRow">
    <rfmt sheetId="1" xfDxf="1" sqref="A426:XFD426" start="0" length="0">
      <dxf>
        <font>
          <sz val="14"/>
          <name val="Times New Roman"/>
          <scheme val="none"/>
        </font>
      </dxf>
    </rfmt>
    <rfmt sheetId="1" sqref="A426" start="0" length="0">
      <dxf>
        <fill>
          <patternFill patternType="solid">
            <bgColor theme="0"/>
          </patternFill>
        </fill>
        <alignment horizontal="center" readingOrder="0"/>
      </dxf>
    </rfmt>
    <rfmt sheetId="1" sqref="B426" start="0" length="0">
      <dxf>
        <fill>
          <patternFill patternType="solid">
            <bgColor theme="0"/>
          </patternFill>
        </fill>
      </dxf>
    </rfmt>
    <rfmt sheetId="1" sqref="C426" start="0" length="0">
      <dxf>
        <fill>
          <patternFill patternType="solid">
            <bgColor theme="0"/>
          </patternFill>
        </fill>
      </dxf>
    </rfmt>
    <rfmt sheetId="1" sqref="D426" start="0" length="0">
      <dxf>
        <fill>
          <patternFill patternType="solid">
            <bgColor theme="0"/>
          </patternFill>
        </fill>
      </dxf>
    </rfmt>
    <rfmt sheetId="1" sqref="E426" start="0" length="0">
      <dxf>
        <fill>
          <patternFill patternType="solid">
            <bgColor theme="0"/>
          </patternFill>
        </fill>
      </dxf>
    </rfmt>
    <rfmt sheetId="1" sqref="F426" start="0" length="0">
      <dxf>
        <fill>
          <patternFill patternType="solid">
            <bgColor theme="0"/>
          </patternFill>
        </fill>
      </dxf>
    </rfmt>
    <rfmt sheetId="1" sqref="G426" start="0" length="0">
      <dxf>
        <fill>
          <patternFill patternType="solid">
            <bgColor theme="0"/>
          </patternFill>
        </fill>
      </dxf>
    </rfmt>
    <rfmt sheetId="1" sqref="H426" start="0" length="0">
      <dxf>
        <fill>
          <patternFill patternType="solid">
            <bgColor theme="0"/>
          </patternFill>
        </fill>
      </dxf>
    </rfmt>
    <rfmt sheetId="1" sqref="I426" start="0" length="0">
      <dxf>
        <fill>
          <patternFill patternType="solid">
            <bgColor theme="0"/>
          </patternFill>
        </fill>
      </dxf>
    </rfmt>
    <rfmt sheetId="1" sqref="J426" start="0" length="0">
      <dxf>
        <fill>
          <patternFill patternType="solid">
            <bgColor theme="0"/>
          </patternFill>
        </fill>
      </dxf>
    </rfmt>
    <rfmt sheetId="1" sqref="K426" start="0" length="0">
      <dxf>
        <fill>
          <patternFill patternType="solid">
            <bgColor theme="0"/>
          </patternFill>
        </fill>
        <alignment horizontal="right" readingOrder="0"/>
      </dxf>
    </rfmt>
    <rfmt sheetId="1" sqref="L426" start="0" length="0">
      <dxf>
        <fill>
          <patternFill patternType="solid">
            <bgColor theme="0"/>
          </patternFill>
        </fill>
      </dxf>
    </rfmt>
    <rfmt sheetId="1" sqref="M426" start="0" length="0">
      <dxf>
        <fill>
          <patternFill patternType="solid">
            <bgColor theme="0"/>
          </patternFill>
        </fill>
      </dxf>
    </rfmt>
    <rfmt sheetId="1" sqref="N426" start="0" length="0">
      <dxf>
        <fill>
          <patternFill patternType="solid">
            <bgColor theme="0"/>
          </patternFill>
        </fill>
      </dxf>
    </rfmt>
    <rfmt sheetId="1" sqref="O426" start="0" length="0">
      <dxf>
        <fill>
          <patternFill patternType="solid">
            <bgColor theme="0"/>
          </patternFill>
        </fill>
      </dxf>
    </rfmt>
    <rfmt sheetId="1" sqref="P426" start="0" length="0">
      <dxf>
        <fill>
          <patternFill patternType="solid">
            <bgColor theme="0"/>
          </patternFill>
        </fill>
      </dxf>
    </rfmt>
    <rfmt sheetId="1" sqref="Q426" start="0" length="0">
      <dxf>
        <fill>
          <patternFill patternType="solid">
            <bgColor theme="0"/>
          </patternFill>
        </fill>
      </dxf>
    </rfmt>
    <rfmt sheetId="1" sqref="R426" start="0" length="0">
      <dxf>
        <fill>
          <patternFill patternType="solid">
            <bgColor theme="0"/>
          </patternFill>
        </fill>
      </dxf>
    </rfmt>
    <rfmt sheetId="1" sqref="S426" start="0" length="0">
      <dxf>
        <fill>
          <patternFill patternType="solid">
            <bgColor theme="0"/>
          </patternFill>
        </fill>
      </dxf>
    </rfmt>
  </rrc>
  <rrc rId="43965" sId="1" ref="A426:XFD426" action="deleteRow">
    <rfmt sheetId="1" xfDxf="1" sqref="A426:XFD426" start="0" length="0">
      <dxf>
        <font>
          <sz val="14"/>
          <name val="Times New Roman"/>
          <scheme val="none"/>
        </font>
      </dxf>
    </rfmt>
    <rfmt sheetId="1" sqref="A426" start="0" length="0">
      <dxf>
        <fill>
          <patternFill patternType="solid">
            <bgColor theme="0"/>
          </patternFill>
        </fill>
        <alignment horizontal="center" readingOrder="0"/>
      </dxf>
    </rfmt>
    <rfmt sheetId="1" sqref="B426" start="0" length="0">
      <dxf>
        <fill>
          <patternFill patternType="solid">
            <bgColor theme="0"/>
          </patternFill>
        </fill>
      </dxf>
    </rfmt>
    <rfmt sheetId="1" sqref="C426" start="0" length="0">
      <dxf>
        <fill>
          <patternFill patternType="solid">
            <bgColor theme="0"/>
          </patternFill>
        </fill>
      </dxf>
    </rfmt>
    <rfmt sheetId="1" sqref="D426" start="0" length="0">
      <dxf>
        <fill>
          <patternFill patternType="solid">
            <bgColor theme="0"/>
          </patternFill>
        </fill>
      </dxf>
    </rfmt>
    <rfmt sheetId="1" sqref="E426" start="0" length="0">
      <dxf>
        <fill>
          <patternFill patternType="solid">
            <bgColor theme="0"/>
          </patternFill>
        </fill>
      </dxf>
    </rfmt>
    <rfmt sheetId="1" sqref="F426" start="0" length="0">
      <dxf>
        <fill>
          <patternFill patternType="solid">
            <bgColor theme="0"/>
          </patternFill>
        </fill>
      </dxf>
    </rfmt>
    <rfmt sheetId="1" sqref="G426" start="0" length="0">
      <dxf>
        <fill>
          <patternFill patternType="solid">
            <bgColor theme="0"/>
          </patternFill>
        </fill>
      </dxf>
    </rfmt>
    <rfmt sheetId="1" sqref="H426" start="0" length="0">
      <dxf>
        <fill>
          <patternFill patternType="solid">
            <bgColor theme="0"/>
          </patternFill>
        </fill>
      </dxf>
    </rfmt>
    <rfmt sheetId="1" sqref="I426" start="0" length="0">
      <dxf>
        <fill>
          <patternFill patternType="solid">
            <bgColor theme="0"/>
          </patternFill>
        </fill>
      </dxf>
    </rfmt>
    <rfmt sheetId="1" sqref="J426" start="0" length="0">
      <dxf>
        <fill>
          <patternFill patternType="solid">
            <bgColor theme="0"/>
          </patternFill>
        </fill>
      </dxf>
    </rfmt>
    <rfmt sheetId="1" sqref="K426" start="0" length="0">
      <dxf>
        <fill>
          <patternFill patternType="solid">
            <bgColor theme="0"/>
          </patternFill>
        </fill>
        <alignment horizontal="right" readingOrder="0"/>
      </dxf>
    </rfmt>
    <rfmt sheetId="1" sqref="L426" start="0" length="0">
      <dxf>
        <fill>
          <patternFill patternType="solid">
            <bgColor theme="0"/>
          </patternFill>
        </fill>
      </dxf>
    </rfmt>
    <rfmt sheetId="1" sqref="M426" start="0" length="0">
      <dxf>
        <fill>
          <patternFill patternType="solid">
            <bgColor theme="0"/>
          </patternFill>
        </fill>
      </dxf>
    </rfmt>
    <rfmt sheetId="1" sqref="N426" start="0" length="0">
      <dxf>
        <fill>
          <patternFill patternType="solid">
            <bgColor theme="0"/>
          </patternFill>
        </fill>
      </dxf>
    </rfmt>
    <rfmt sheetId="1" sqref="O426" start="0" length="0">
      <dxf>
        <fill>
          <patternFill patternType="solid">
            <bgColor theme="0"/>
          </patternFill>
        </fill>
      </dxf>
    </rfmt>
    <rfmt sheetId="1" sqref="P426" start="0" length="0">
      <dxf>
        <fill>
          <patternFill patternType="solid">
            <bgColor theme="0"/>
          </patternFill>
        </fill>
      </dxf>
    </rfmt>
    <rfmt sheetId="1" sqref="Q426" start="0" length="0">
      <dxf>
        <fill>
          <patternFill patternType="solid">
            <bgColor theme="0"/>
          </patternFill>
        </fill>
      </dxf>
    </rfmt>
    <rfmt sheetId="1" sqref="R426" start="0" length="0">
      <dxf>
        <fill>
          <patternFill patternType="solid">
            <bgColor theme="0"/>
          </patternFill>
        </fill>
      </dxf>
    </rfmt>
    <rfmt sheetId="1" sqref="S426" start="0" length="0">
      <dxf>
        <fill>
          <patternFill patternType="solid">
            <bgColor theme="0"/>
          </patternFill>
        </fill>
      </dxf>
    </rfmt>
  </rrc>
  <rrc rId="43966" sId="1" ref="A455:XFD455" action="insertRow"/>
  <rm rId="43967" sheetId="1" source="A431:XFD431" destination="A455:XFD455" sourceSheetId="1">
    <rfmt sheetId="1" xfDxf="1" s="1" sqref="A455:XFD455"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55"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55" start="0" length="0">
      <dxf>
        <font>
          <sz val="14"/>
          <color indexed="8"/>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C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55"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55" start="0" length="0">
      <dxf>
        <fill>
          <patternFill patternType="solid">
            <bgColor theme="0"/>
          </patternFill>
        </fill>
      </dxf>
    </rfmt>
    <rfmt sheetId="1" sqref="S455" start="0" length="0">
      <dxf>
        <fill>
          <patternFill patternType="solid">
            <bgColor theme="0"/>
          </patternFill>
        </fill>
      </dxf>
    </rfmt>
    <rfmt sheetId="1" sqref="U455" start="0" length="0">
      <dxf>
        <font>
          <sz val="12"/>
          <name val="Times New Roman"/>
          <scheme val="none"/>
        </font>
        <numFmt numFmtId="3" formatCode="#,##0"/>
        <alignment horizontal="right" readingOrder="0"/>
      </dxf>
    </rfmt>
  </rm>
  <rrc rId="43968" sId="1" ref="A431:XFD431" action="deleteRow">
    <rfmt sheetId="1" xfDxf="1" sqref="A431:XFD431" start="0" length="0">
      <dxf>
        <font>
          <sz val="14"/>
          <name val="Times New Roman"/>
          <scheme val="none"/>
        </font>
      </dxf>
    </rfmt>
    <rfmt sheetId="1" sqref="A431" start="0" length="0">
      <dxf>
        <fill>
          <patternFill patternType="solid">
            <bgColor theme="0"/>
          </patternFill>
        </fill>
        <alignment horizontal="center" readingOrder="0"/>
      </dxf>
    </rfmt>
    <rfmt sheetId="1" sqref="B431" start="0" length="0">
      <dxf>
        <fill>
          <patternFill patternType="solid">
            <bgColor theme="0"/>
          </patternFill>
        </fill>
      </dxf>
    </rfmt>
    <rfmt sheetId="1" sqref="C431" start="0" length="0">
      <dxf>
        <fill>
          <patternFill patternType="solid">
            <bgColor theme="0"/>
          </patternFill>
        </fill>
      </dxf>
    </rfmt>
    <rfmt sheetId="1" sqref="D431" start="0" length="0">
      <dxf>
        <fill>
          <patternFill patternType="solid">
            <bgColor theme="0"/>
          </patternFill>
        </fill>
      </dxf>
    </rfmt>
    <rfmt sheetId="1" sqref="E431" start="0" length="0">
      <dxf>
        <fill>
          <patternFill patternType="solid">
            <bgColor theme="0"/>
          </patternFill>
        </fill>
      </dxf>
    </rfmt>
    <rfmt sheetId="1" sqref="F431" start="0" length="0">
      <dxf>
        <fill>
          <patternFill patternType="solid">
            <bgColor theme="0"/>
          </patternFill>
        </fill>
      </dxf>
    </rfmt>
    <rfmt sheetId="1" sqref="G431" start="0" length="0">
      <dxf>
        <fill>
          <patternFill patternType="solid">
            <bgColor theme="0"/>
          </patternFill>
        </fill>
      </dxf>
    </rfmt>
    <rfmt sheetId="1" sqref="H431" start="0" length="0">
      <dxf>
        <fill>
          <patternFill patternType="solid">
            <bgColor theme="0"/>
          </patternFill>
        </fill>
      </dxf>
    </rfmt>
    <rfmt sheetId="1" sqref="I431" start="0" length="0">
      <dxf>
        <fill>
          <patternFill patternType="solid">
            <bgColor theme="0"/>
          </patternFill>
        </fill>
      </dxf>
    </rfmt>
    <rfmt sheetId="1" sqref="J431" start="0" length="0">
      <dxf>
        <fill>
          <patternFill patternType="solid">
            <bgColor theme="0"/>
          </patternFill>
        </fill>
      </dxf>
    </rfmt>
    <rfmt sheetId="1" sqref="K431" start="0" length="0">
      <dxf>
        <fill>
          <patternFill patternType="solid">
            <bgColor theme="0"/>
          </patternFill>
        </fill>
        <alignment horizontal="right" readingOrder="0"/>
      </dxf>
    </rfmt>
    <rfmt sheetId="1" sqref="L431" start="0" length="0">
      <dxf>
        <fill>
          <patternFill patternType="solid">
            <bgColor theme="0"/>
          </patternFill>
        </fill>
      </dxf>
    </rfmt>
    <rfmt sheetId="1" sqref="M431" start="0" length="0">
      <dxf>
        <fill>
          <patternFill patternType="solid">
            <bgColor theme="0"/>
          </patternFill>
        </fill>
      </dxf>
    </rfmt>
    <rfmt sheetId="1" sqref="N431" start="0" length="0">
      <dxf>
        <fill>
          <patternFill patternType="solid">
            <bgColor theme="0"/>
          </patternFill>
        </fill>
      </dxf>
    </rfmt>
    <rfmt sheetId="1" sqref="O431" start="0" length="0">
      <dxf>
        <fill>
          <patternFill patternType="solid">
            <bgColor theme="0"/>
          </patternFill>
        </fill>
      </dxf>
    </rfmt>
    <rfmt sheetId="1" sqref="P431" start="0" length="0">
      <dxf>
        <fill>
          <patternFill patternType="solid">
            <bgColor theme="0"/>
          </patternFill>
        </fill>
      </dxf>
    </rfmt>
    <rfmt sheetId="1" sqref="Q431" start="0" length="0">
      <dxf>
        <fill>
          <patternFill patternType="solid">
            <bgColor theme="0"/>
          </patternFill>
        </fill>
      </dxf>
    </rfmt>
    <rfmt sheetId="1" sqref="R431" start="0" length="0">
      <dxf>
        <fill>
          <patternFill patternType="solid">
            <bgColor theme="0"/>
          </patternFill>
        </fill>
      </dxf>
    </rfmt>
    <rfmt sheetId="1" sqref="S431" start="0" length="0">
      <dxf>
        <fill>
          <patternFill patternType="solid">
            <bgColor theme="0"/>
          </patternFill>
        </fill>
      </dxf>
    </rfmt>
  </rrc>
  <rrc rId="43969" sId="1" ref="A455:XFD455" action="insertRow"/>
  <rm rId="43970" sheetId="1" source="A435:XFD435" destination="A455:XFD455" sourceSheetId="1">
    <undo index="0" exp="area" dr="C405:C435" r="C403" sId="1"/>
    <undo index="0" exp="area" dr="D405:D435" r="D403" sId="1"/>
    <undo index="0" exp="area" dr="E405:E435" r="E403" sId="1"/>
    <undo index="0" exp="area" dr="F405:F435" r="F403" sId="1"/>
    <undo index="0" exp="area" dr="G405:G435" r="G403" sId="1"/>
    <undo index="0" exp="area" dr="H405:H435" r="H403" sId="1"/>
    <undo index="0" exp="area" dr="I405:I435" r="I403" sId="1"/>
    <undo index="0" exp="area" dr="J405:J435" r="J403" sId="1"/>
    <undo index="0" exp="area" dr="K405:K435" r="K403" sId="1"/>
    <undo index="0" exp="area" dr="L405:L435" r="L403" sId="1"/>
    <undo index="0" exp="area" dr="M405:M435" r="M403" sId="1"/>
    <undo index="0" exp="area" dr="N405:N435" r="N403" sId="1"/>
    <undo index="0" exp="area" dr="O405:O435" r="O403" sId="1"/>
    <undo index="0" exp="area" dr="P405:P435" r="P403" sId="1"/>
    <undo index="0" exp="area" dr="Q405:Q435" r="Q403" sId="1"/>
    <rfmt sheetId="1" xfDxf="1" s="1" sqref="A455:XFD455"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55"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55" start="0" length="0">
      <dxf>
        <font>
          <sz val="14"/>
          <color auto="1"/>
          <name val="Times New Roman"/>
          <scheme val="none"/>
        </font>
        <fill>
          <patternFill patternType="solid">
            <bgColor rgb="FF92D05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55"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5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5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55" start="0" length="0">
      <dxf>
        <fill>
          <patternFill patternType="solid">
            <bgColor theme="0"/>
          </patternFill>
        </fill>
      </dxf>
    </rfmt>
    <rfmt sheetId="1" sqref="S455" start="0" length="0">
      <dxf>
        <fill>
          <patternFill patternType="solid">
            <bgColor theme="0"/>
          </patternFill>
        </fill>
      </dxf>
    </rfmt>
    <rfmt sheetId="1" sqref="U455" start="0" length="0">
      <dxf>
        <font>
          <sz val="12"/>
          <name val="Times New Roman"/>
          <scheme val="none"/>
        </font>
        <numFmt numFmtId="3" formatCode="#,##0"/>
        <alignment horizontal="right" readingOrder="0"/>
      </dxf>
    </rfmt>
  </rm>
  <rrc rId="43971" sId="1" ref="A435:XFD435" action="deleteRow">
    <rfmt sheetId="1" xfDxf="1" sqref="A435:XFD435" start="0" length="0">
      <dxf>
        <font>
          <sz val="14"/>
          <name val="Times New Roman"/>
          <scheme val="none"/>
        </font>
      </dxf>
    </rfmt>
    <rfmt sheetId="1" sqref="A435" start="0" length="0">
      <dxf>
        <fill>
          <patternFill patternType="solid">
            <bgColor theme="0"/>
          </patternFill>
        </fill>
        <alignment horizontal="center" readingOrder="0"/>
      </dxf>
    </rfmt>
    <rfmt sheetId="1" sqref="B435" start="0" length="0">
      <dxf>
        <fill>
          <patternFill patternType="solid">
            <bgColor theme="0"/>
          </patternFill>
        </fill>
      </dxf>
    </rfmt>
    <rfmt sheetId="1" sqref="C435" start="0" length="0">
      <dxf>
        <fill>
          <patternFill patternType="solid">
            <bgColor theme="0"/>
          </patternFill>
        </fill>
      </dxf>
    </rfmt>
    <rfmt sheetId="1" sqref="D435" start="0" length="0">
      <dxf>
        <fill>
          <patternFill patternType="solid">
            <bgColor theme="0"/>
          </patternFill>
        </fill>
      </dxf>
    </rfmt>
    <rfmt sheetId="1" sqref="E435" start="0" length="0">
      <dxf>
        <fill>
          <patternFill patternType="solid">
            <bgColor theme="0"/>
          </patternFill>
        </fill>
      </dxf>
    </rfmt>
    <rfmt sheetId="1" sqref="F435" start="0" length="0">
      <dxf>
        <fill>
          <patternFill patternType="solid">
            <bgColor theme="0"/>
          </patternFill>
        </fill>
      </dxf>
    </rfmt>
    <rfmt sheetId="1" sqref="G435" start="0" length="0">
      <dxf>
        <fill>
          <patternFill patternType="solid">
            <bgColor theme="0"/>
          </patternFill>
        </fill>
      </dxf>
    </rfmt>
    <rfmt sheetId="1" sqref="H435" start="0" length="0">
      <dxf>
        <fill>
          <patternFill patternType="solid">
            <bgColor theme="0"/>
          </patternFill>
        </fill>
      </dxf>
    </rfmt>
    <rfmt sheetId="1" sqref="I435" start="0" length="0">
      <dxf>
        <fill>
          <patternFill patternType="solid">
            <bgColor theme="0"/>
          </patternFill>
        </fill>
      </dxf>
    </rfmt>
    <rfmt sheetId="1" sqref="J435" start="0" length="0">
      <dxf>
        <fill>
          <patternFill patternType="solid">
            <bgColor theme="0"/>
          </patternFill>
        </fill>
      </dxf>
    </rfmt>
    <rfmt sheetId="1" sqref="K435" start="0" length="0">
      <dxf>
        <fill>
          <patternFill patternType="solid">
            <bgColor theme="0"/>
          </patternFill>
        </fill>
        <alignment horizontal="right" readingOrder="0"/>
      </dxf>
    </rfmt>
    <rfmt sheetId="1" sqref="L435" start="0" length="0">
      <dxf>
        <fill>
          <patternFill patternType="solid">
            <bgColor theme="0"/>
          </patternFill>
        </fill>
      </dxf>
    </rfmt>
    <rfmt sheetId="1" sqref="M435" start="0" length="0">
      <dxf>
        <fill>
          <patternFill patternType="solid">
            <bgColor theme="0"/>
          </patternFill>
        </fill>
      </dxf>
    </rfmt>
    <rfmt sheetId="1" sqref="N435" start="0" length="0">
      <dxf>
        <fill>
          <patternFill patternType="solid">
            <bgColor theme="0"/>
          </patternFill>
        </fill>
      </dxf>
    </rfmt>
    <rfmt sheetId="1" sqref="O435" start="0" length="0">
      <dxf>
        <fill>
          <patternFill patternType="solid">
            <bgColor theme="0"/>
          </patternFill>
        </fill>
      </dxf>
    </rfmt>
    <rfmt sheetId="1" sqref="P435" start="0" length="0">
      <dxf>
        <fill>
          <patternFill patternType="solid">
            <bgColor theme="0"/>
          </patternFill>
        </fill>
      </dxf>
    </rfmt>
    <rfmt sheetId="1" sqref="Q435" start="0" length="0">
      <dxf>
        <fill>
          <patternFill patternType="solid">
            <bgColor theme="0"/>
          </patternFill>
        </fill>
      </dxf>
    </rfmt>
    <rfmt sheetId="1" sqref="R435" start="0" length="0">
      <dxf>
        <fill>
          <patternFill patternType="solid">
            <bgColor theme="0"/>
          </patternFill>
        </fill>
      </dxf>
    </rfmt>
    <rfmt sheetId="1" sqref="S435" start="0" length="0">
      <dxf>
        <fill>
          <patternFill patternType="solid">
            <bgColor theme="0"/>
          </patternFill>
        </fill>
      </dxf>
    </rfmt>
  </rrc>
  <rcc rId="43972" sId="1">
    <oc r="A405">
      <v>10</v>
    </oc>
    <nc r="A405">
      <v>2</v>
    </nc>
  </rcc>
  <rcc rId="43973" sId="1">
    <oc r="A406">
      <v>11</v>
    </oc>
    <nc r="A406">
      <v>3</v>
    </nc>
  </rcc>
  <rcc rId="43974" sId="1">
    <oc r="A407">
      <v>12</v>
    </oc>
    <nc r="A407">
      <v>4</v>
    </nc>
  </rcc>
  <rcc rId="43975" sId="1">
    <oc r="A408">
      <v>13</v>
    </oc>
    <nc r="A408">
      <v>5</v>
    </nc>
  </rcc>
  <rcc rId="43976" sId="1">
    <oc r="A409">
      <v>14</v>
    </oc>
    <nc r="A409">
      <v>6</v>
    </nc>
  </rcc>
  <rcc rId="43977" sId="1" odxf="1" dxf="1">
    <oc r="A410">
      <v>16</v>
    </oc>
    <nc r="A410">
      <v>7</v>
    </nc>
    <odxf>
      <font>
        <sz val="14"/>
        <color indexed="8"/>
        <name val="Times New Roman"/>
        <scheme val="none"/>
      </font>
    </odxf>
    <ndxf>
      <font>
        <sz val="14"/>
        <color indexed="8"/>
        <name val="Times New Roman"/>
        <scheme val="none"/>
      </font>
    </ndxf>
  </rcc>
  <rcc rId="43978" sId="1" odxf="1" dxf="1">
    <oc r="A411">
      <v>17</v>
    </oc>
    <nc r="A411">
      <v>8</v>
    </nc>
    <odxf>
      <font>
        <sz val="14"/>
        <name val="Times New Roman"/>
        <scheme val="none"/>
      </font>
    </odxf>
    <ndxf>
      <font>
        <sz val="14"/>
        <color indexed="8"/>
        <name val="Times New Roman"/>
        <scheme val="none"/>
      </font>
    </ndxf>
  </rcc>
  <rcc rId="43979" sId="1" odxf="1" dxf="1">
    <oc r="A412">
      <v>18</v>
    </oc>
    <nc r="A412">
      <v>9</v>
    </nc>
    <odxf>
      <font>
        <sz val="14"/>
        <color indexed="8"/>
        <name val="Times New Roman"/>
        <scheme val="none"/>
      </font>
    </odxf>
    <ndxf>
      <font>
        <sz val="14"/>
        <color indexed="8"/>
        <name val="Times New Roman"/>
        <scheme val="none"/>
      </font>
    </ndxf>
  </rcc>
  <rcc rId="43980" sId="1" odxf="1" dxf="1">
    <oc r="A413">
      <v>19</v>
    </oc>
    <nc r="A413">
      <v>10</v>
    </nc>
    <odxf>
      <font>
        <sz val="14"/>
        <name val="Times New Roman"/>
        <scheme val="none"/>
      </font>
    </odxf>
    <ndxf>
      <font>
        <sz val="14"/>
        <color indexed="8"/>
        <name val="Times New Roman"/>
        <scheme val="none"/>
      </font>
    </ndxf>
  </rcc>
  <rcc rId="43981" sId="1" odxf="1" dxf="1">
    <oc r="A414">
      <v>20</v>
    </oc>
    <nc r="A414">
      <v>11</v>
    </nc>
    <odxf>
      <font>
        <sz val="14"/>
        <color indexed="8"/>
        <name val="Times New Roman"/>
        <scheme val="none"/>
      </font>
    </odxf>
    <ndxf>
      <font>
        <sz val="14"/>
        <color indexed="8"/>
        <name val="Times New Roman"/>
        <scheme val="none"/>
      </font>
    </ndxf>
  </rcc>
  <rcc rId="43982" sId="1" odxf="1" dxf="1">
    <oc r="A415">
      <v>21</v>
    </oc>
    <nc r="A415">
      <v>12</v>
    </nc>
    <odxf>
      <font>
        <sz val="14"/>
        <name val="Times New Roman"/>
        <scheme val="none"/>
      </font>
    </odxf>
    <ndxf>
      <font>
        <sz val="14"/>
        <color indexed="8"/>
        <name val="Times New Roman"/>
        <scheme val="none"/>
      </font>
    </ndxf>
  </rcc>
  <rcc rId="43983" sId="1" odxf="1" dxf="1">
    <oc r="A416">
      <v>22</v>
    </oc>
    <nc r="A416">
      <v>13</v>
    </nc>
    <odxf>
      <font>
        <sz val="14"/>
        <color indexed="8"/>
        <name val="Times New Roman"/>
        <scheme val="none"/>
      </font>
    </odxf>
    <ndxf>
      <font>
        <sz val="14"/>
        <color indexed="8"/>
        <name val="Times New Roman"/>
        <scheme val="none"/>
      </font>
    </ndxf>
  </rcc>
  <rcc rId="43984" sId="1" odxf="1" dxf="1">
    <oc r="A417">
      <v>23</v>
    </oc>
    <nc r="A417">
      <v>14</v>
    </nc>
    <odxf>
      <font>
        <sz val="14"/>
        <name val="Times New Roman"/>
        <scheme val="none"/>
      </font>
    </odxf>
    <ndxf>
      <font>
        <sz val="14"/>
        <color indexed="8"/>
        <name val="Times New Roman"/>
        <scheme val="none"/>
      </font>
    </ndxf>
  </rcc>
  <rcc rId="43985" sId="1" odxf="1" dxf="1">
    <oc r="A418">
      <v>24</v>
    </oc>
    <nc r="A418">
      <v>15</v>
    </nc>
    <odxf>
      <font>
        <sz val="14"/>
        <color indexed="8"/>
        <name val="Times New Roman"/>
        <scheme val="none"/>
      </font>
    </odxf>
    <ndxf>
      <font>
        <sz val="14"/>
        <color indexed="8"/>
        <name val="Times New Roman"/>
        <scheme val="none"/>
      </font>
    </ndxf>
  </rcc>
  <rcc rId="43986" sId="1" odxf="1" dxf="1">
    <oc r="A419">
      <v>25</v>
    </oc>
    <nc r="A419">
      <v>16</v>
    </nc>
    <odxf>
      <font>
        <sz val="14"/>
        <name val="Times New Roman"/>
        <scheme val="none"/>
      </font>
    </odxf>
    <ndxf>
      <font>
        <sz val="14"/>
        <color indexed="8"/>
        <name val="Times New Roman"/>
        <scheme val="none"/>
      </font>
    </ndxf>
  </rcc>
  <rcc rId="43987" sId="1" odxf="1" dxf="1">
    <oc r="A420">
      <v>26</v>
    </oc>
    <nc r="A420">
      <v>17</v>
    </nc>
    <odxf>
      <font>
        <sz val="14"/>
        <color indexed="8"/>
        <name val="Times New Roman"/>
        <scheme val="none"/>
      </font>
    </odxf>
    <ndxf>
      <font>
        <sz val="14"/>
        <color indexed="8"/>
        <name val="Times New Roman"/>
        <scheme val="none"/>
      </font>
    </ndxf>
  </rcc>
  <rcc rId="43988" sId="1" odxf="1" dxf="1">
    <oc r="A421">
      <v>27</v>
    </oc>
    <nc r="A421">
      <v>18</v>
    </nc>
    <odxf>
      <font>
        <sz val="14"/>
        <name val="Times New Roman"/>
        <scheme val="none"/>
      </font>
    </odxf>
    <ndxf>
      <font>
        <sz val="14"/>
        <color indexed="8"/>
        <name val="Times New Roman"/>
        <scheme val="none"/>
      </font>
    </ndxf>
  </rcc>
  <rcc rId="43989" sId="1" odxf="1" dxf="1">
    <oc r="A422">
      <v>28</v>
    </oc>
    <nc r="A422">
      <v>19</v>
    </nc>
    <odxf>
      <font>
        <sz val="14"/>
        <color indexed="8"/>
        <name val="Times New Roman"/>
        <scheme val="none"/>
      </font>
    </odxf>
    <ndxf>
      <font>
        <sz val="14"/>
        <color indexed="8"/>
        <name val="Times New Roman"/>
        <scheme val="none"/>
      </font>
    </ndxf>
  </rcc>
  <rcc rId="43990" sId="1" odxf="1" dxf="1">
    <oc r="A423">
      <v>29</v>
    </oc>
    <nc r="A423">
      <v>20</v>
    </nc>
    <odxf>
      <font>
        <sz val="14"/>
        <name val="Times New Roman"/>
        <scheme val="none"/>
      </font>
    </odxf>
    <ndxf>
      <font>
        <sz val="14"/>
        <color indexed="8"/>
        <name val="Times New Roman"/>
        <scheme val="none"/>
      </font>
    </ndxf>
  </rcc>
  <rcc rId="43991" sId="1">
    <oc r="A424">
      <v>33</v>
    </oc>
    <nc r="A424">
      <v>21</v>
    </nc>
  </rcc>
  <rcc rId="43992" sId="1">
    <oc r="A425">
      <v>34</v>
    </oc>
    <nc r="A425">
      <v>22</v>
    </nc>
  </rcc>
  <rcc rId="43993" sId="1">
    <oc r="A426">
      <v>39</v>
    </oc>
    <nc r="A426">
      <v>23</v>
    </nc>
  </rcc>
  <rcc rId="43994" sId="1">
    <oc r="A427">
      <v>40</v>
    </oc>
    <nc r="A427">
      <v>24</v>
    </nc>
  </rcc>
  <rcc rId="43995" sId="1">
    <oc r="A428">
      <v>41</v>
    </oc>
    <nc r="A428">
      <v>25</v>
    </nc>
  </rcc>
  <rcc rId="43996" sId="1">
    <oc r="A429">
      <v>42</v>
    </oc>
    <nc r="A429">
      <v>26</v>
    </nc>
  </rcc>
  <rcc rId="43997" sId="1">
    <oc r="A430">
      <v>43</v>
    </oc>
    <nc r="A430">
      <v>27</v>
    </nc>
  </rcc>
  <rcc rId="43998" sId="1" odxf="1" dxf="1">
    <oc r="A431">
      <v>45</v>
    </oc>
    <nc r="A431">
      <v>28</v>
    </nc>
    <odxf>
      <font>
        <sz val="14"/>
        <name val="Times New Roman"/>
        <scheme val="none"/>
      </font>
    </odxf>
    <ndxf>
      <font>
        <sz val="14"/>
        <color indexed="8"/>
        <name val="Times New Roman"/>
        <scheme val="none"/>
      </font>
    </ndxf>
  </rcc>
  <rcc rId="43999" sId="1" odxf="1" dxf="1">
    <oc r="A432">
      <v>46</v>
    </oc>
    <nc r="A432">
      <v>29</v>
    </nc>
    <odxf>
      <font>
        <sz val="14"/>
        <color indexed="8"/>
        <name val="Times New Roman"/>
        <scheme val="none"/>
      </font>
    </odxf>
    <ndxf>
      <font>
        <sz val="14"/>
        <color indexed="8"/>
        <name val="Times New Roman"/>
        <scheme val="none"/>
      </font>
    </ndxf>
  </rcc>
  <rcc rId="44000" sId="1" odxf="1" dxf="1">
    <oc r="A433">
      <v>47</v>
    </oc>
    <nc r="A433">
      <v>30</v>
    </nc>
    <odxf>
      <font>
        <sz val="14"/>
        <name val="Times New Roman"/>
        <scheme val="none"/>
      </font>
    </odxf>
    <ndxf>
      <font>
        <sz val="14"/>
        <color indexed="8"/>
        <name val="Times New Roman"/>
        <scheme val="none"/>
      </font>
    </ndxf>
  </rcc>
  <rcc rId="44001" sId="1" odxf="1" dxf="1">
    <oc r="A434">
      <v>48</v>
    </oc>
    <nc r="A434">
      <v>31</v>
    </nc>
    <odxf>
      <font>
        <sz val="14"/>
        <color indexed="8"/>
        <name val="Times New Roman"/>
        <scheme val="none"/>
      </font>
    </odxf>
    <ndxf>
      <font>
        <sz val="14"/>
        <color indexed="8"/>
        <name val="Times New Roman"/>
        <scheme val="none"/>
      </font>
    </ndxf>
  </rcc>
  <rcc rId="44002" sId="1">
    <oc r="A435">
      <v>50</v>
    </oc>
    <nc r="A435">
      <v>32</v>
    </nc>
  </rcc>
  <rcc rId="44003" sId="1">
    <oc r="C403">
      <f>SUM(C405:C454)</f>
    </oc>
    <nc r="C403">
      <f>SUM(C404:C435)</f>
    </nc>
  </rcc>
  <rcc rId="44004" sId="1">
    <oc r="D403">
      <f>SUM(D405:D454)</f>
    </oc>
    <nc r="D403">
      <f>SUM(D404:D435)</f>
    </nc>
  </rcc>
  <rcc rId="44005" sId="1">
    <oc r="E403">
      <f>SUM(E405:E454)</f>
    </oc>
    <nc r="E403">
      <f>SUM(E404:E435)</f>
    </nc>
  </rcc>
  <rcc rId="44006" sId="1">
    <oc r="F403">
      <f>SUM(F405:F454)</f>
    </oc>
    <nc r="F403">
      <f>SUM(F404:F435)</f>
    </nc>
  </rcc>
  <rcc rId="44007" sId="1">
    <oc r="G403">
      <f>SUM(G405:G454)</f>
    </oc>
    <nc r="G403">
      <f>SUM(G404:G435)</f>
    </nc>
  </rcc>
  <rcc rId="44008" sId="1">
    <oc r="H403">
      <f>SUM(H405:H454)</f>
    </oc>
    <nc r="H403">
      <f>SUM(H404:H435)</f>
    </nc>
  </rcc>
  <rcc rId="44009" sId="1">
    <oc r="I403">
      <f>SUM(I405:I454)</f>
    </oc>
    <nc r="I403">
      <f>SUM(I404:I435)</f>
    </nc>
  </rcc>
  <rcc rId="44010" sId="1">
    <oc r="J403">
      <f>SUM(J405:J454)</f>
    </oc>
    <nc r="J403">
      <f>SUM(J404:J435)</f>
    </nc>
  </rcc>
  <rcc rId="44011" sId="1">
    <oc r="K403">
      <f>SUM(K405:K454)</f>
    </oc>
    <nc r="K403">
      <f>SUM(K404:K435)</f>
    </nc>
  </rcc>
  <rcc rId="44012" sId="1">
    <oc r="L403">
      <f>SUM(L405:L454)</f>
    </oc>
    <nc r="L403">
      <f>SUM(L404:L435)</f>
    </nc>
  </rcc>
  <rcc rId="44013" sId="1">
    <oc r="M403">
      <f>SUM(M405:M454)</f>
    </oc>
    <nc r="M403">
      <f>SUM(M404:M435)</f>
    </nc>
  </rcc>
  <rcc rId="44014" sId="1">
    <oc r="N403">
      <f>SUM(N405:N454)</f>
    </oc>
    <nc r="N403">
      <f>SUM(N404:N435)</f>
    </nc>
  </rcc>
  <rcc rId="44015" sId="1">
    <oc r="O403">
      <f>SUM(O405:O454)</f>
    </oc>
    <nc r="O403">
      <f>SUM(O404:O435)</f>
    </nc>
  </rcc>
  <rcc rId="44016" sId="1" odxf="1" dxf="1">
    <oc r="P403">
      <f>SUM(P405:P454)</f>
    </oc>
    <nc r="P403">
      <f>SUM(P404:P435)</f>
    </nc>
    <odxf>
      <border outline="0">
        <right/>
      </border>
    </odxf>
    <ndxf>
      <border outline="0">
        <right style="thin">
          <color indexed="64"/>
        </right>
      </border>
    </ndxf>
  </rcc>
  <rcc rId="44017" sId="1">
    <oc r="Q403">
      <f>SUM(Q405:Q454)</f>
    </oc>
    <nc r="Q403">
      <f>SUM(Q404:Q435)</f>
    </nc>
  </rcc>
  <rfmt sheetId="1" sqref="C403:Q403">
    <dxf>
      <border>
        <top style="thin">
          <color indexed="64"/>
        </top>
        <bottom style="thin">
          <color indexed="64"/>
        </bottom>
        <horizontal style="thin">
          <color indexed="64"/>
        </horizontal>
      </border>
    </dxf>
  </rfmt>
  <rfmt sheetId="1" sqref="E403">
    <dxf>
      <alignment horizontal="center" readingOrder="0"/>
    </dxf>
  </rfmt>
  <rfmt sheetId="1" sqref="E403">
    <dxf>
      <numFmt numFmtId="164" formatCode="#,##0.0"/>
    </dxf>
  </rfmt>
  <rfmt sheetId="1" sqref="E403">
    <dxf>
      <numFmt numFmtId="3" formatCode="#,##0"/>
    </dxf>
  </rfmt>
  <rfmt sheetId="1" sqref="A403:Q403">
    <dxf>
      <fill>
        <patternFill>
          <bgColor rgb="FF92D050"/>
        </patternFill>
      </fill>
    </dxf>
  </rfmt>
  <rrc rId="44018" sId="1" ref="A610:XFD610" action="insertRow"/>
  <rm rId="44019" sheetId="1" source="A587:XFD587" destination="A610:XFD610" sourceSheetId="1">
    <rfmt sheetId="1" xfDxf="1" sqref="A610:XFD610" start="0" length="0">
      <dxf>
        <font>
          <sz val="14"/>
          <name val="Times New Roman"/>
          <scheme val="none"/>
        </font>
      </dxf>
    </rfmt>
    <rfmt sheetId="1" sqref="A610"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10" start="0" length="0">
      <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 sqref="C61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1" sqref="D61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610"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1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1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1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1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1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K61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L61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1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1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1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10"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61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610" start="0" length="0">
      <dxf>
        <fill>
          <patternFill patternType="solid">
            <bgColor theme="0"/>
          </patternFill>
        </fill>
      </dxf>
    </rfmt>
    <rfmt sheetId="1" sqref="S610" start="0" length="0">
      <dxf>
        <fill>
          <patternFill patternType="solid">
            <bgColor theme="0"/>
          </patternFill>
        </fill>
      </dxf>
    </rfmt>
  </rm>
  <rrc rId="44020" sId="1" ref="A587:XFD587" action="deleteRow">
    <rfmt sheetId="1" xfDxf="1" sqref="A587:XFD587" start="0" length="0">
      <dxf>
        <font>
          <sz val="14"/>
          <name val="Times New Roman"/>
          <scheme val="none"/>
        </font>
      </dxf>
    </rfmt>
    <rfmt sheetId="1" sqref="A587" start="0" length="0">
      <dxf>
        <fill>
          <patternFill patternType="solid">
            <bgColor theme="0"/>
          </patternFill>
        </fill>
        <alignment horizontal="center" readingOrder="0"/>
      </dxf>
    </rfmt>
    <rfmt sheetId="1" sqref="B587" start="0" length="0">
      <dxf>
        <fill>
          <patternFill patternType="solid">
            <bgColor theme="0"/>
          </patternFill>
        </fill>
      </dxf>
    </rfmt>
    <rfmt sheetId="1" sqref="C587" start="0" length="0">
      <dxf>
        <fill>
          <patternFill patternType="solid">
            <bgColor theme="0"/>
          </patternFill>
        </fill>
      </dxf>
    </rfmt>
    <rfmt sheetId="1" sqref="D587" start="0" length="0">
      <dxf>
        <fill>
          <patternFill patternType="solid">
            <bgColor theme="0"/>
          </patternFill>
        </fill>
      </dxf>
    </rfmt>
    <rfmt sheetId="1" sqref="E587" start="0" length="0">
      <dxf>
        <fill>
          <patternFill patternType="solid">
            <bgColor theme="0"/>
          </patternFill>
        </fill>
      </dxf>
    </rfmt>
    <rfmt sheetId="1" sqref="F587" start="0" length="0">
      <dxf>
        <fill>
          <patternFill patternType="solid">
            <bgColor theme="0"/>
          </patternFill>
        </fill>
      </dxf>
    </rfmt>
    <rfmt sheetId="1" sqref="G587" start="0" length="0">
      <dxf>
        <fill>
          <patternFill patternType="solid">
            <bgColor theme="0"/>
          </patternFill>
        </fill>
      </dxf>
    </rfmt>
    <rfmt sheetId="1" sqref="H587" start="0" length="0">
      <dxf>
        <fill>
          <patternFill patternType="solid">
            <bgColor theme="0"/>
          </patternFill>
        </fill>
      </dxf>
    </rfmt>
    <rfmt sheetId="1" sqref="I587" start="0" length="0">
      <dxf>
        <fill>
          <patternFill patternType="solid">
            <bgColor theme="0"/>
          </patternFill>
        </fill>
      </dxf>
    </rfmt>
    <rfmt sheetId="1" sqref="J587" start="0" length="0">
      <dxf>
        <fill>
          <patternFill patternType="solid">
            <bgColor theme="0"/>
          </patternFill>
        </fill>
      </dxf>
    </rfmt>
    <rfmt sheetId="1" sqref="K587" start="0" length="0">
      <dxf>
        <fill>
          <patternFill patternType="solid">
            <bgColor theme="0"/>
          </patternFill>
        </fill>
        <alignment horizontal="right" readingOrder="0"/>
      </dxf>
    </rfmt>
    <rfmt sheetId="1" sqref="L587" start="0" length="0">
      <dxf>
        <fill>
          <patternFill patternType="solid">
            <bgColor theme="0"/>
          </patternFill>
        </fill>
      </dxf>
    </rfmt>
    <rfmt sheetId="1" sqref="M587" start="0" length="0">
      <dxf>
        <fill>
          <patternFill patternType="solid">
            <bgColor theme="0"/>
          </patternFill>
        </fill>
      </dxf>
    </rfmt>
    <rfmt sheetId="1" sqref="N587" start="0" length="0">
      <dxf>
        <fill>
          <patternFill patternType="solid">
            <bgColor theme="0"/>
          </patternFill>
        </fill>
      </dxf>
    </rfmt>
    <rfmt sheetId="1" sqref="O587" start="0" length="0">
      <dxf>
        <fill>
          <patternFill patternType="solid">
            <bgColor theme="0"/>
          </patternFill>
        </fill>
      </dxf>
    </rfmt>
    <rfmt sheetId="1" sqref="P587" start="0" length="0">
      <dxf>
        <fill>
          <patternFill patternType="solid">
            <bgColor theme="0"/>
          </patternFill>
        </fill>
      </dxf>
    </rfmt>
    <rfmt sheetId="1" sqref="Q587" start="0" length="0">
      <dxf>
        <fill>
          <patternFill patternType="solid">
            <bgColor theme="0"/>
          </patternFill>
        </fill>
      </dxf>
    </rfmt>
    <rfmt sheetId="1" sqref="R587" start="0" length="0">
      <dxf>
        <fill>
          <patternFill patternType="solid">
            <bgColor theme="0"/>
          </patternFill>
        </fill>
      </dxf>
    </rfmt>
    <rfmt sheetId="1" sqref="S587" start="0" length="0">
      <dxf>
        <fill>
          <patternFill patternType="solid">
            <bgColor theme="0"/>
          </patternFill>
        </fill>
      </dxf>
    </rfmt>
  </rrc>
  <rrc rId="44021" sId="1" ref="A624:XFD624" action="insertRow"/>
  <rm rId="44022" sheetId="1" source="A587:XFD587" destination="A624:XFD624" sourceSheetId="1">
    <rfmt sheetId="1" xfDxf="1" sqref="A624:XFD624" start="0" length="0">
      <dxf>
        <font>
          <sz val="14"/>
          <name val="Times New Roman"/>
          <scheme val="none"/>
        </font>
      </dxf>
    </rfmt>
    <rfmt sheetId="1" sqref="A624"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24" start="0" length="0">
      <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 s="1" sqref="C624" start="0" length="0">
      <dxf>
        <numFmt numFmtId="4" formatCode="#,##0.00"/>
        <fill>
          <patternFill patternType="solid">
            <bgColor theme="0"/>
          </patternFill>
        </fill>
        <alignment horizontal="right" vertical="top" readingOrder="0"/>
        <border outline="0">
          <left style="thin">
            <color indexed="64"/>
          </left>
          <bottom style="thin">
            <color indexed="64"/>
          </bottom>
        </border>
      </dxf>
    </rfmt>
    <rfmt sheetId="1" s="1" sqref="D624"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624"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24"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24"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24"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24"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24"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K624"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L624"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24"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24"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24"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24"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624"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624" start="0" length="0">
      <dxf>
        <fill>
          <patternFill patternType="solid">
            <bgColor theme="0"/>
          </patternFill>
        </fill>
      </dxf>
    </rfmt>
    <rfmt sheetId="1" sqref="S624" start="0" length="0">
      <dxf>
        <fill>
          <patternFill patternType="solid">
            <bgColor theme="0"/>
          </patternFill>
        </fill>
      </dxf>
    </rfmt>
  </rm>
  <rrc rId="44023" sId="1" ref="A587:XFD587" action="deleteRow">
    <rfmt sheetId="1" xfDxf="1" sqref="A587:XFD587" start="0" length="0">
      <dxf>
        <font>
          <sz val="14"/>
          <name val="Times New Roman"/>
          <scheme val="none"/>
        </font>
      </dxf>
    </rfmt>
    <rfmt sheetId="1" sqref="A587" start="0" length="0">
      <dxf>
        <fill>
          <patternFill patternType="solid">
            <bgColor theme="0"/>
          </patternFill>
        </fill>
        <alignment horizontal="center" readingOrder="0"/>
      </dxf>
    </rfmt>
    <rfmt sheetId="1" sqref="B587" start="0" length="0">
      <dxf>
        <fill>
          <patternFill patternType="solid">
            <bgColor theme="0"/>
          </patternFill>
        </fill>
      </dxf>
    </rfmt>
    <rfmt sheetId="1" sqref="C587" start="0" length="0">
      <dxf>
        <fill>
          <patternFill patternType="solid">
            <bgColor theme="0"/>
          </patternFill>
        </fill>
      </dxf>
    </rfmt>
    <rfmt sheetId="1" sqref="D587" start="0" length="0">
      <dxf>
        <fill>
          <patternFill patternType="solid">
            <bgColor theme="0"/>
          </patternFill>
        </fill>
      </dxf>
    </rfmt>
    <rfmt sheetId="1" sqref="E587" start="0" length="0">
      <dxf>
        <fill>
          <patternFill patternType="solid">
            <bgColor theme="0"/>
          </patternFill>
        </fill>
      </dxf>
    </rfmt>
    <rfmt sheetId="1" sqref="F587" start="0" length="0">
      <dxf>
        <fill>
          <patternFill patternType="solid">
            <bgColor theme="0"/>
          </patternFill>
        </fill>
      </dxf>
    </rfmt>
    <rfmt sheetId="1" sqref="G587" start="0" length="0">
      <dxf>
        <fill>
          <patternFill patternType="solid">
            <bgColor theme="0"/>
          </patternFill>
        </fill>
      </dxf>
    </rfmt>
    <rfmt sheetId="1" sqref="H587" start="0" length="0">
      <dxf>
        <fill>
          <patternFill patternType="solid">
            <bgColor theme="0"/>
          </patternFill>
        </fill>
      </dxf>
    </rfmt>
    <rfmt sheetId="1" sqref="I587" start="0" length="0">
      <dxf>
        <fill>
          <patternFill patternType="solid">
            <bgColor theme="0"/>
          </patternFill>
        </fill>
      </dxf>
    </rfmt>
    <rfmt sheetId="1" sqref="J587" start="0" length="0">
      <dxf>
        <fill>
          <patternFill patternType="solid">
            <bgColor theme="0"/>
          </patternFill>
        </fill>
      </dxf>
    </rfmt>
    <rfmt sheetId="1" sqref="K587" start="0" length="0">
      <dxf>
        <fill>
          <patternFill patternType="solid">
            <bgColor theme="0"/>
          </patternFill>
        </fill>
        <alignment horizontal="right" readingOrder="0"/>
      </dxf>
    </rfmt>
    <rfmt sheetId="1" sqref="L587" start="0" length="0">
      <dxf>
        <fill>
          <patternFill patternType="solid">
            <bgColor theme="0"/>
          </patternFill>
        </fill>
      </dxf>
    </rfmt>
    <rfmt sheetId="1" sqref="M587" start="0" length="0">
      <dxf>
        <fill>
          <patternFill patternType="solid">
            <bgColor theme="0"/>
          </patternFill>
        </fill>
      </dxf>
    </rfmt>
    <rfmt sheetId="1" sqref="N587" start="0" length="0">
      <dxf>
        <fill>
          <patternFill patternType="solid">
            <bgColor theme="0"/>
          </patternFill>
        </fill>
      </dxf>
    </rfmt>
    <rfmt sheetId="1" sqref="O587" start="0" length="0">
      <dxf>
        <fill>
          <patternFill patternType="solid">
            <bgColor theme="0"/>
          </patternFill>
        </fill>
      </dxf>
    </rfmt>
    <rfmt sheetId="1" sqref="P587" start="0" length="0">
      <dxf>
        <fill>
          <patternFill patternType="solid">
            <bgColor theme="0"/>
          </patternFill>
        </fill>
      </dxf>
    </rfmt>
    <rfmt sheetId="1" sqref="Q587" start="0" length="0">
      <dxf>
        <fill>
          <patternFill patternType="solid">
            <bgColor theme="0"/>
          </patternFill>
        </fill>
      </dxf>
    </rfmt>
    <rfmt sheetId="1" sqref="R587" start="0" length="0">
      <dxf>
        <fill>
          <patternFill patternType="solid">
            <bgColor theme="0"/>
          </patternFill>
        </fill>
      </dxf>
    </rfmt>
    <rfmt sheetId="1" sqref="S587" start="0" length="0">
      <dxf>
        <fill>
          <patternFill patternType="solid">
            <bgColor theme="0"/>
          </patternFill>
        </fill>
      </dxf>
    </rfmt>
  </rrc>
  <rcc rId="44024" sId="1">
    <oc r="A587">
      <v>8</v>
    </oc>
    <nc r="A587">
      <v>6</v>
    </nc>
  </rcc>
  <rrc rId="44025" sId="1" ref="A612:XFD612" action="insertRow"/>
  <rm rId="44026" sheetId="1" source="A587:XFD587" destination="A612:XFD612" sourceSheetId="1">
    <rfmt sheetId="1" xfDxf="1" sqref="A612:XFD612" start="0" length="0">
      <dxf>
        <font>
          <sz val="14"/>
          <name val="Times New Roman"/>
          <scheme val="none"/>
        </font>
      </dxf>
    </rfmt>
    <rfmt sheetId="1" sqref="A612"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12" start="0" length="0">
      <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 sqref="C6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6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E612"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6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L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12"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612" start="0" length="0">
      <dxf>
        <fill>
          <patternFill patternType="solid">
            <bgColor theme="0"/>
          </patternFill>
        </fill>
      </dxf>
    </rfmt>
    <rfmt sheetId="1" sqref="S612" start="0" length="0">
      <dxf>
        <fill>
          <patternFill patternType="solid">
            <bgColor theme="0"/>
          </patternFill>
        </fill>
      </dxf>
    </rfmt>
  </rm>
  <rrc rId="44027" sId="1" ref="A587:XFD587" action="deleteRow">
    <rfmt sheetId="1" xfDxf="1" sqref="A587:XFD587" start="0" length="0">
      <dxf>
        <font>
          <sz val="14"/>
          <name val="Times New Roman"/>
          <scheme val="none"/>
        </font>
      </dxf>
    </rfmt>
    <rfmt sheetId="1" sqref="A587" start="0" length="0">
      <dxf>
        <fill>
          <patternFill patternType="solid">
            <bgColor theme="0"/>
          </patternFill>
        </fill>
        <alignment horizontal="center" readingOrder="0"/>
      </dxf>
    </rfmt>
    <rfmt sheetId="1" sqref="B587" start="0" length="0">
      <dxf>
        <fill>
          <patternFill patternType="solid">
            <bgColor theme="0"/>
          </patternFill>
        </fill>
      </dxf>
    </rfmt>
    <rfmt sheetId="1" sqref="C587" start="0" length="0">
      <dxf>
        <fill>
          <patternFill patternType="solid">
            <bgColor theme="0"/>
          </patternFill>
        </fill>
      </dxf>
    </rfmt>
    <rfmt sheetId="1" sqref="D587" start="0" length="0">
      <dxf>
        <fill>
          <patternFill patternType="solid">
            <bgColor theme="0"/>
          </patternFill>
        </fill>
      </dxf>
    </rfmt>
    <rfmt sheetId="1" sqref="E587" start="0" length="0">
      <dxf>
        <fill>
          <patternFill patternType="solid">
            <bgColor theme="0"/>
          </patternFill>
        </fill>
      </dxf>
    </rfmt>
    <rfmt sheetId="1" sqref="F587" start="0" length="0">
      <dxf>
        <fill>
          <patternFill patternType="solid">
            <bgColor theme="0"/>
          </patternFill>
        </fill>
      </dxf>
    </rfmt>
    <rfmt sheetId="1" sqref="G587" start="0" length="0">
      <dxf>
        <fill>
          <patternFill patternType="solid">
            <bgColor theme="0"/>
          </patternFill>
        </fill>
      </dxf>
    </rfmt>
    <rfmt sheetId="1" sqref="H587" start="0" length="0">
      <dxf>
        <fill>
          <patternFill patternType="solid">
            <bgColor theme="0"/>
          </patternFill>
        </fill>
      </dxf>
    </rfmt>
    <rfmt sheetId="1" sqref="I587" start="0" length="0">
      <dxf>
        <fill>
          <patternFill patternType="solid">
            <bgColor theme="0"/>
          </patternFill>
        </fill>
      </dxf>
    </rfmt>
    <rfmt sheetId="1" sqref="J587" start="0" length="0">
      <dxf>
        <fill>
          <patternFill patternType="solid">
            <bgColor theme="0"/>
          </patternFill>
        </fill>
      </dxf>
    </rfmt>
    <rfmt sheetId="1" sqref="K587" start="0" length="0">
      <dxf>
        <fill>
          <patternFill patternType="solid">
            <bgColor theme="0"/>
          </patternFill>
        </fill>
        <alignment horizontal="right" readingOrder="0"/>
      </dxf>
    </rfmt>
    <rfmt sheetId="1" sqref="L587" start="0" length="0">
      <dxf>
        <fill>
          <patternFill patternType="solid">
            <bgColor theme="0"/>
          </patternFill>
        </fill>
      </dxf>
    </rfmt>
    <rfmt sheetId="1" sqref="M587" start="0" length="0">
      <dxf>
        <fill>
          <patternFill patternType="solid">
            <bgColor theme="0"/>
          </patternFill>
        </fill>
      </dxf>
    </rfmt>
    <rfmt sheetId="1" sqref="N587" start="0" length="0">
      <dxf>
        <fill>
          <patternFill patternType="solid">
            <bgColor theme="0"/>
          </patternFill>
        </fill>
      </dxf>
    </rfmt>
    <rfmt sheetId="1" sqref="O587" start="0" length="0">
      <dxf>
        <fill>
          <patternFill patternType="solid">
            <bgColor theme="0"/>
          </patternFill>
        </fill>
      </dxf>
    </rfmt>
    <rfmt sheetId="1" sqref="P587" start="0" length="0">
      <dxf>
        <fill>
          <patternFill patternType="solid">
            <bgColor theme="0"/>
          </patternFill>
        </fill>
      </dxf>
    </rfmt>
    <rfmt sheetId="1" sqref="Q587" start="0" length="0">
      <dxf>
        <fill>
          <patternFill patternType="solid">
            <bgColor theme="0"/>
          </patternFill>
        </fill>
      </dxf>
    </rfmt>
    <rfmt sheetId="1" sqref="R587" start="0" length="0">
      <dxf>
        <fill>
          <patternFill patternType="solid">
            <bgColor theme="0"/>
          </patternFill>
        </fill>
      </dxf>
    </rfmt>
    <rfmt sheetId="1" sqref="S587" start="0" length="0">
      <dxf>
        <fill>
          <patternFill patternType="solid">
            <bgColor theme="0"/>
          </patternFill>
        </fill>
      </dxf>
    </rfmt>
  </rrc>
  <rcc rId="44028" sId="1">
    <oc r="A588">
      <v>10</v>
    </oc>
    <nc r="A588">
      <v>7</v>
    </nc>
  </rcc>
  <rrc rId="44029" sId="1" ref="A612:XFD612" action="insertRow"/>
  <rm rId="44030" sheetId="1" source="A588:XFD588" destination="A612:XFD612" sourceSheetId="1">
    <undo index="0" exp="area" dr="C582:C588" r="C581" sId="1"/>
    <undo index="0" exp="area" dr="D582:D588" r="D581" sId="1"/>
    <undo index="0" exp="area" dr="E582:E588" r="E581" sId="1"/>
    <undo index="0" exp="area" dr="F582:F588" r="F581" sId="1"/>
    <undo index="0" exp="area" dr="G582:G588" r="G581" sId="1"/>
    <undo index="0" exp="area" dr="H582:H588" r="H581" sId="1"/>
    <undo index="0" exp="area" dr="I582:I588" r="I581" sId="1"/>
    <undo index="0" exp="area" dr="J582:J588" r="J581" sId="1"/>
    <undo index="0" exp="area" dr="K582:K588" r="K581" sId="1"/>
    <undo index="0" exp="area" dr="L582:L588" r="L581" sId="1"/>
    <undo index="0" exp="area" dr="M582:M588" r="M581" sId="1"/>
    <undo index="0" exp="area" dr="N582:N588" r="N581" sId="1"/>
    <undo index="0" exp="area" dr="O582:O588" r="O581" sId="1"/>
    <undo index="0" exp="area" dr="P582:P588" r="P581" sId="1"/>
    <undo index="0" exp="area" dr="Q582:Q588" r="Q581" sId="1"/>
    <rfmt sheetId="1" xfDxf="1" sqref="A612:XFD612" start="0" length="0">
      <dxf>
        <font>
          <sz val="14"/>
          <name val="Times New Roman"/>
          <scheme val="none"/>
        </font>
      </dxf>
    </rfmt>
    <rfmt sheetId="1" sqref="A612"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12" start="0" length="0">
      <dxf>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C6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6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E612"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6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L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12"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61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612" start="0" length="0">
      <dxf>
        <fill>
          <patternFill patternType="solid">
            <bgColor theme="0"/>
          </patternFill>
        </fill>
      </dxf>
    </rfmt>
    <rfmt sheetId="1" sqref="S612" start="0" length="0">
      <dxf>
        <fill>
          <patternFill patternType="solid">
            <bgColor theme="0"/>
          </patternFill>
        </fill>
      </dxf>
    </rfmt>
  </rm>
  <rrc rId="44031" sId="1" ref="A588:XFD588" action="deleteRow">
    <rfmt sheetId="1" xfDxf="1" sqref="A588:XFD588" start="0" length="0">
      <dxf>
        <font>
          <sz val="14"/>
          <name val="Times New Roman"/>
          <scheme val="none"/>
        </font>
      </dxf>
    </rfmt>
    <rfmt sheetId="1" sqref="A588" start="0" length="0">
      <dxf>
        <fill>
          <patternFill patternType="solid">
            <bgColor theme="0"/>
          </patternFill>
        </fill>
        <alignment horizontal="center" readingOrder="0"/>
      </dxf>
    </rfmt>
    <rfmt sheetId="1" sqref="B588" start="0" length="0">
      <dxf>
        <fill>
          <patternFill patternType="solid">
            <bgColor theme="0"/>
          </patternFill>
        </fill>
      </dxf>
    </rfmt>
    <rfmt sheetId="1" sqref="C588" start="0" length="0">
      <dxf>
        <fill>
          <patternFill patternType="solid">
            <bgColor theme="0"/>
          </patternFill>
        </fill>
      </dxf>
    </rfmt>
    <rfmt sheetId="1" sqref="D588" start="0" length="0">
      <dxf>
        <fill>
          <patternFill patternType="solid">
            <bgColor theme="0"/>
          </patternFill>
        </fill>
      </dxf>
    </rfmt>
    <rfmt sheetId="1" sqref="E588" start="0" length="0">
      <dxf>
        <fill>
          <patternFill patternType="solid">
            <bgColor theme="0"/>
          </patternFill>
        </fill>
      </dxf>
    </rfmt>
    <rfmt sheetId="1" sqref="F588" start="0" length="0">
      <dxf>
        <fill>
          <patternFill patternType="solid">
            <bgColor theme="0"/>
          </patternFill>
        </fill>
      </dxf>
    </rfmt>
    <rfmt sheetId="1" sqref="G588" start="0" length="0">
      <dxf>
        <fill>
          <patternFill patternType="solid">
            <bgColor theme="0"/>
          </patternFill>
        </fill>
      </dxf>
    </rfmt>
    <rfmt sheetId="1" sqref="H588" start="0" length="0">
      <dxf>
        <fill>
          <patternFill patternType="solid">
            <bgColor theme="0"/>
          </patternFill>
        </fill>
      </dxf>
    </rfmt>
    <rfmt sheetId="1" sqref="I588" start="0" length="0">
      <dxf>
        <fill>
          <patternFill patternType="solid">
            <bgColor theme="0"/>
          </patternFill>
        </fill>
      </dxf>
    </rfmt>
    <rfmt sheetId="1" sqref="J588" start="0" length="0">
      <dxf>
        <fill>
          <patternFill patternType="solid">
            <bgColor theme="0"/>
          </patternFill>
        </fill>
      </dxf>
    </rfmt>
    <rfmt sheetId="1" sqref="K588" start="0" length="0">
      <dxf>
        <fill>
          <patternFill patternType="solid">
            <bgColor theme="0"/>
          </patternFill>
        </fill>
        <alignment horizontal="right" readingOrder="0"/>
      </dxf>
    </rfmt>
    <rfmt sheetId="1" sqref="L588" start="0" length="0">
      <dxf>
        <fill>
          <patternFill patternType="solid">
            <bgColor theme="0"/>
          </patternFill>
        </fill>
      </dxf>
    </rfmt>
    <rfmt sheetId="1" sqref="M588" start="0" length="0">
      <dxf>
        <fill>
          <patternFill patternType="solid">
            <bgColor theme="0"/>
          </patternFill>
        </fill>
      </dxf>
    </rfmt>
    <rfmt sheetId="1" sqref="N588" start="0" length="0">
      <dxf>
        <fill>
          <patternFill patternType="solid">
            <bgColor theme="0"/>
          </patternFill>
        </fill>
      </dxf>
    </rfmt>
    <rfmt sheetId="1" sqref="O588" start="0" length="0">
      <dxf>
        <fill>
          <patternFill patternType="solid">
            <bgColor theme="0"/>
          </patternFill>
        </fill>
      </dxf>
    </rfmt>
    <rfmt sheetId="1" sqref="P588" start="0" length="0">
      <dxf>
        <fill>
          <patternFill patternType="solid">
            <bgColor theme="0"/>
          </patternFill>
        </fill>
      </dxf>
    </rfmt>
    <rfmt sheetId="1" sqref="Q588" start="0" length="0">
      <dxf>
        <fill>
          <patternFill patternType="solid">
            <bgColor theme="0"/>
          </patternFill>
        </fill>
      </dxf>
    </rfmt>
    <rfmt sheetId="1" sqref="R588" start="0" length="0">
      <dxf>
        <fill>
          <patternFill patternType="solid">
            <bgColor theme="0"/>
          </patternFill>
        </fill>
      </dxf>
    </rfmt>
    <rfmt sheetId="1" sqref="S588" start="0" length="0">
      <dxf>
        <fill>
          <patternFill patternType="solid">
            <bgColor theme="0"/>
          </patternFill>
        </fill>
      </dxf>
    </rfmt>
  </rrc>
  <rrc rId="44032" sId="1" ref="A587:XFD587" action="insertRow"/>
  <rm rId="44033" sheetId="1" source="A624:XFD624" destination="A587:XFD587" sourceSheetId="1">
    <rfmt sheetId="1" xfDxf="1" sqref="A587:XFD587" start="0" length="0">
      <dxf>
        <font>
          <sz val="14"/>
          <name val="Times New Roman"/>
          <scheme val="none"/>
        </font>
      </dxf>
    </rfmt>
    <rfmt sheetId="1" sqref="A587"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587" start="0" length="0">
      <dxf>
        <fill>
          <patternFill patternType="solid">
            <bgColor rgb="FF92D050"/>
          </patternFill>
        </fill>
        <alignment vertical="center" wrapText="1" readingOrder="0"/>
        <border outline="0">
          <left style="thin">
            <color indexed="64"/>
          </left>
          <right style="thin">
            <color indexed="64"/>
          </right>
          <top style="thin">
            <color indexed="64"/>
          </top>
          <bottom style="thin">
            <color indexed="64"/>
          </bottom>
        </border>
      </dxf>
    </rfmt>
    <rfmt sheetId="1" sqref="C5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1" sqref="D587"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87"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87"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587"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587"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587"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587"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L587"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587"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587"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587"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587"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87"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587" start="0" length="0">
      <dxf>
        <fill>
          <patternFill patternType="solid">
            <bgColor theme="0"/>
          </patternFill>
        </fill>
      </dxf>
    </rfmt>
    <rfmt sheetId="1" sqref="S587" start="0" length="0">
      <dxf>
        <fill>
          <patternFill patternType="solid">
            <bgColor theme="0"/>
          </patternFill>
        </fill>
      </dxf>
    </rfmt>
  </rm>
  <rrc rId="44034" sId="1" ref="A624:XFD624" action="deleteRow">
    <rfmt sheetId="1" xfDxf="1" sqref="A624:XFD624" start="0" length="0">
      <dxf>
        <font>
          <sz val="14"/>
          <name val="Times New Roman"/>
          <scheme val="none"/>
        </font>
      </dxf>
    </rfmt>
    <rfmt sheetId="1" sqref="A624" start="0" length="0">
      <dxf>
        <fill>
          <patternFill patternType="solid">
            <bgColor theme="0"/>
          </patternFill>
        </fill>
        <alignment horizontal="center" readingOrder="0"/>
      </dxf>
    </rfmt>
    <rfmt sheetId="1" sqref="B624" start="0" length="0">
      <dxf>
        <fill>
          <patternFill patternType="solid">
            <bgColor theme="0"/>
          </patternFill>
        </fill>
      </dxf>
    </rfmt>
    <rfmt sheetId="1" sqref="C624" start="0" length="0">
      <dxf>
        <fill>
          <patternFill patternType="solid">
            <bgColor theme="0"/>
          </patternFill>
        </fill>
      </dxf>
    </rfmt>
    <rfmt sheetId="1" sqref="D624" start="0" length="0">
      <dxf>
        <fill>
          <patternFill patternType="solid">
            <bgColor theme="0"/>
          </patternFill>
        </fill>
      </dxf>
    </rfmt>
    <rfmt sheetId="1" sqref="E624" start="0" length="0">
      <dxf>
        <fill>
          <patternFill patternType="solid">
            <bgColor theme="0"/>
          </patternFill>
        </fill>
      </dxf>
    </rfmt>
    <rfmt sheetId="1" sqref="F624" start="0" length="0">
      <dxf>
        <fill>
          <patternFill patternType="solid">
            <bgColor theme="0"/>
          </patternFill>
        </fill>
      </dxf>
    </rfmt>
    <rfmt sheetId="1" sqref="G624" start="0" length="0">
      <dxf>
        <fill>
          <patternFill patternType="solid">
            <bgColor theme="0"/>
          </patternFill>
        </fill>
      </dxf>
    </rfmt>
    <rfmt sheetId="1" sqref="H624" start="0" length="0">
      <dxf>
        <fill>
          <patternFill patternType="solid">
            <bgColor theme="0"/>
          </patternFill>
        </fill>
      </dxf>
    </rfmt>
    <rfmt sheetId="1" sqref="I624" start="0" length="0">
      <dxf>
        <fill>
          <patternFill patternType="solid">
            <bgColor theme="0"/>
          </patternFill>
        </fill>
      </dxf>
    </rfmt>
    <rfmt sheetId="1" sqref="J624" start="0" length="0">
      <dxf>
        <fill>
          <patternFill patternType="solid">
            <bgColor theme="0"/>
          </patternFill>
        </fill>
      </dxf>
    </rfmt>
    <rfmt sheetId="1" sqref="K624" start="0" length="0">
      <dxf>
        <fill>
          <patternFill patternType="solid">
            <bgColor theme="0"/>
          </patternFill>
        </fill>
        <alignment horizontal="right" readingOrder="0"/>
      </dxf>
    </rfmt>
    <rfmt sheetId="1" sqref="L624" start="0" length="0">
      <dxf>
        <fill>
          <patternFill patternType="solid">
            <bgColor theme="0"/>
          </patternFill>
        </fill>
      </dxf>
    </rfmt>
    <rfmt sheetId="1" sqref="M624" start="0" length="0">
      <dxf>
        <fill>
          <patternFill patternType="solid">
            <bgColor theme="0"/>
          </patternFill>
        </fill>
      </dxf>
    </rfmt>
    <rfmt sheetId="1" sqref="N624" start="0" length="0">
      <dxf>
        <fill>
          <patternFill patternType="solid">
            <bgColor theme="0"/>
          </patternFill>
        </fill>
      </dxf>
    </rfmt>
    <rfmt sheetId="1" sqref="O624" start="0" length="0">
      <dxf>
        <fill>
          <patternFill patternType="solid">
            <bgColor theme="0"/>
          </patternFill>
        </fill>
      </dxf>
    </rfmt>
    <rfmt sheetId="1" sqref="P624" start="0" length="0">
      <dxf>
        <fill>
          <patternFill patternType="solid">
            <bgColor theme="0"/>
          </patternFill>
        </fill>
      </dxf>
    </rfmt>
    <rfmt sheetId="1" sqref="Q624" start="0" length="0">
      <dxf>
        <fill>
          <patternFill patternType="solid">
            <bgColor theme="0"/>
          </patternFill>
        </fill>
      </dxf>
    </rfmt>
    <rfmt sheetId="1" sqref="R624" start="0" length="0">
      <dxf>
        <fill>
          <patternFill patternType="solid">
            <bgColor theme="0"/>
          </patternFill>
        </fill>
      </dxf>
    </rfmt>
    <rfmt sheetId="1" sqref="S624" start="0" length="0">
      <dxf>
        <fill>
          <patternFill patternType="solid">
            <bgColor theme="0"/>
          </patternFill>
        </fill>
      </dxf>
    </rfmt>
  </rrc>
  <rcc rId="44035" sId="1">
    <oc r="A587">
      <v>7</v>
    </oc>
    <nc r="A587">
      <v>6</v>
    </nc>
  </rcc>
  <rcc rId="44036" sId="1">
    <oc r="A588">
      <v>9</v>
    </oc>
    <nc r="A588">
      <v>7</v>
    </nc>
  </rcc>
  <rcc rId="44037" sId="1">
    <oc r="C581">
      <f>SUM(C582:C612)</f>
    </oc>
    <nc r="C581">
      <f>SUM(C582:C588)</f>
    </nc>
  </rcc>
  <rcc rId="44038" sId="1">
    <oc r="D581">
      <f>SUM(D582:D612)</f>
    </oc>
    <nc r="D581">
      <f>SUM(D582:D588)</f>
    </nc>
  </rcc>
  <rcc rId="44039" sId="1" odxf="1" dxf="1">
    <oc r="E581">
      <f>SUM(E582:E612)</f>
    </oc>
    <nc r="E581">
      <f>SUM(E582:E588)</f>
    </nc>
    <odxf>
      <numFmt numFmtId="3" formatCode="#,##0"/>
      <alignment horizontal="center" readingOrder="0"/>
    </odxf>
    <ndxf>
      <numFmt numFmtId="4" formatCode="#,##0.00"/>
      <alignment horizontal="right" readingOrder="0"/>
    </ndxf>
  </rcc>
  <rcc rId="44040" sId="1">
    <oc r="F581">
      <f>SUM(F582:F612)</f>
    </oc>
    <nc r="F581">
      <f>SUM(F582:F588)</f>
    </nc>
  </rcc>
  <rcc rId="44041" sId="1">
    <oc r="G581">
      <f>SUM(G582:G612)</f>
    </oc>
    <nc r="G581">
      <f>SUM(G582:G588)</f>
    </nc>
  </rcc>
  <rcc rId="44042" sId="1">
    <oc r="H581">
      <f>SUM(H582:H612)</f>
    </oc>
    <nc r="H581">
      <f>SUM(H582:H588)</f>
    </nc>
  </rcc>
  <rcc rId="44043" sId="1">
    <oc r="I581">
      <f>SUM(I582:I612)</f>
    </oc>
    <nc r="I581">
      <f>SUM(I582:I588)</f>
    </nc>
  </rcc>
  <rcc rId="44044" sId="1">
    <oc r="J581">
      <f>SUM(J582:J612)</f>
    </oc>
    <nc r="J581">
      <f>SUM(J582:J588)</f>
    </nc>
  </rcc>
  <rcc rId="44045" sId="1">
    <oc r="K581">
      <f>SUM(K582:K612)</f>
    </oc>
    <nc r="K581">
      <f>SUM(K582:K588)</f>
    </nc>
  </rcc>
  <rcc rId="44046" sId="1">
    <oc r="L581">
      <f>SUM(L582:L612)</f>
    </oc>
    <nc r="L581">
      <f>SUM(L582:L588)</f>
    </nc>
  </rcc>
  <rcc rId="44047" sId="1">
    <oc r="M581">
      <f>SUM(M582:M612)</f>
    </oc>
    <nc r="M581">
      <f>SUM(M582:M588)</f>
    </nc>
  </rcc>
  <rcc rId="44048" sId="1">
    <oc r="N581">
      <f>SUM(N582:N612)</f>
    </oc>
    <nc r="N581">
      <f>SUM(N582:N588)</f>
    </nc>
  </rcc>
  <rcc rId="44049" sId="1">
    <oc r="O581">
      <f>SUM(O582:O612)</f>
    </oc>
    <nc r="O581">
      <f>SUM(O582:O588)</f>
    </nc>
  </rcc>
  <rcc rId="44050" sId="1" odxf="1" dxf="1">
    <oc r="P581">
      <f>SUM(P582:P612)</f>
    </oc>
    <nc r="P581">
      <f>SUM(P582:P588)</f>
    </nc>
    <odxf>
      <border outline="0">
        <right/>
      </border>
    </odxf>
    <ndxf>
      <border outline="0">
        <right style="thin">
          <color indexed="64"/>
        </right>
      </border>
    </ndxf>
  </rcc>
  <rcc rId="44051" sId="1">
    <oc r="Q581">
      <f>SUM(Q582:Q612)</f>
    </oc>
    <nc r="Q581">
      <f>SUM(Q582:Q588)</f>
    </nc>
  </rcc>
  <rfmt sheetId="1" sqref="A581:Q581">
    <dxf>
      <fill>
        <patternFill>
          <bgColor rgb="FF92D050"/>
        </patternFill>
      </fill>
    </dxf>
  </rfmt>
  <rcv guid="{52C56C69-E76E-46A4-93DC-3FEF3C34E98B}" action="delete"/>
  <rdn rId="0" localSheetId="1" customView="1" name="Z_52C56C69_E76E_46A4_93DC_3FEF3C34E98B_.wvu.PrintArea" hidden="1" oldHidden="1">
    <formula>'Лист 1'!$A$1:$R$2029</formula>
    <oldFormula>'Лист 1'!$A$1:$R$2029</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1'!$A$14:$S$2028</formula>
    <oldFormula>'Лист 1'!$A$14:$S$2028</oldFormula>
  </rdn>
  <rcv guid="{52C56C69-E76E-46A4-93DC-3FEF3C34E98B}" action="add"/>
</revisions>
</file>

<file path=xl/revisions/revisionLog11111.xml><?xml version="1.0" encoding="utf-8"?>
<revisions xmlns="http://schemas.openxmlformats.org/spreadsheetml/2006/main" xmlns:r="http://schemas.openxmlformats.org/officeDocument/2006/relationships">
  <rcc rId="43642" sId="1" odxf="1" dxf="1">
    <oc r="A35">
      <v>5</v>
    </oc>
    <nc r="A35">
      <v>4</v>
    </nc>
    <odxf>
      <font>
        <sz val="14"/>
        <color indexed="8"/>
        <name val="Times New Roman"/>
        <scheme val="none"/>
      </font>
    </odxf>
    <ndxf>
      <font>
        <sz val="14"/>
        <color indexed="8"/>
        <name val="Times New Roman"/>
        <scheme val="none"/>
      </font>
    </ndxf>
  </rcc>
  <rcc rId="43643" sId="1">
    <oc r="A36">
      <v>11</v>
    </oc>
    <nc r="A36">
      <v>5</v>
    </nc>
  </rcc>
  <rcc rId="43644" sId="1" odxf="1" dxf="1">
    <oc r="A37">
      <v>13</v>
    </oc>
    <nc r="A37">
      <v>6</v>
    </nc>
    <odxf>
      <font>
        <sz val="14"/>
        <color indexed="8"/>
        <name val="Times New Roman"/>
        <scheme val="none"/>
      </font>
    </odxf>
    <ndxf>
      <font>
        <sz val="14"/>
        <color indexed="8"/>
        <name val="Times New Roman"/>
        <scheme val="none"/>
      </font>
    </ndxf>
  </rcc>
  <rcc rId="43645" sId="1">
    <oc r="A38">
      <v>15</v>
    </oc>
    <nc r="A38">
      <v>7</v>
    </nc>
  </rcc>
  <rcc rId="43646" sId="1">
    <oc r="A39">
      <v>16</v>
    </oc>
    <nc r="A39">
      <v>8</v>
    </nc>
  </rcc>
  <rcc rId="43647" sId="1">
    <oc r="A40">
      <v>17</v>
    </oc>
    <nc r="A40">
      <v>9</v>
    </nc>
  </rcc>
  <rcc rId="43648" sId="1">
    <oc r="A41">
      <v>18</v>
    </oc>
    <nc r="A41">
      <v>10</v>
    </nc>
  </rcc>
  <rcc rId="43649" sId="1">
    <oc r="A42">
      <v>19</v>
    </oc>
    <nc r="A42">
      <v>11</v>
    </nc>
  </rcc>
  <rcc rId="43650" sId="1" odxf="1" dxf="1">
    <oc r="A43">
      <v>21</v>
    </oc>
    <nc r="A43">
      <v>12</v>
    </nc>
    <odxf>
      <font>
        <sz val="14"/>
        <color indexed="8"/>
        <name val="Times New Roman"/>
        <scheme val="none"/>
      </font>
    </odxf>
    <ndxf>
      <font>
        <sz val="14"/>
        <color indexed="8"/>
        <name val="Times New Roman"/>
        <scheme val="none"/>
      </font>
    </ndxf>
  </rcc>
  <rcc rId="43651" sId="1" odxf="1" dxf="1">
    <oc r="A44">
      <v>24</v>
    </oc>
    <nc r="A44">
      <v>13</v>
    </nc>
    <odxf>
      <font>
        <sz val="14"/>
        <name val="Times New Roman"/>
        <scheme val="none"/>
      </font>
    </odxf>
    <ndxf>
      <font>
        <sz val="14"/>
        <color indexed="8"/>
        <name val="Times New Roman"/>
        <scheme val="none"/>
      </font>
    </ndxf>
  </rcc>
  <rcc rId="43652" sId="1" odxf="1" dxf="1">
    <oc r="A45">
      <v>25</v>
    </oc>
    <nc r="A45">
      <v>14</v>
    </nc>
    <odxf>
      <font>
        <sz val="14"/>
        <color indexed="8"/>
        <name val="Times New Roman"/>
        <scheme val="none"/>
      </font>
    </odxf>
    <ndxf>
      <font>
        <sz val="14"/>
        <color indexed="8"/>
        <name val="Times New Roman"/>
        <scheme val="none"/>
      </font>
    </ndxf>
  </rcc>
  <rcc rId="43653" sId="1" odxf="1" dxf="1">
    <oc r="A46">
      <v>26</v>
    </oc>
    <nc r="A46">
      <v>15</v>
    </nc>
    <odxf>
      <font>
        <sz val="14"/>
        <name val="Times New Roman"/>
        <scheme val="none"/>
      </font>
    </odxf>
    <ndxf>
      <font>
        <sz val="14"/>
        <color indexed="8"/>
        <name val="Times New Roman"/>
        <scheme val="none"/>
      </font>
    </ndxf>
  </rcc>
  <rcc rId="43654" sId="1" odxf="1" dxf="1">
    <oc r="A47">
      <v>27</v>
    </oc>
    <nc r="A47">
      <v>16</v>
    </nc>
    <odxf>
      <font>
        <sz val="14"/>
        <color indexed="8"/>
        <name val="Times New Roman"/>
        <scheme val="none"/>
      </font>
    </odxf>
    <ndxf>
      <font>
        <sz val="14"/>
        <color indexed="8"/>
        <name val="Times New Roman"/>
        <scheme val="none"/>
      </font>
    </ndxf>
  </rcc>
  <rcc rId="43655" sId="1" odxf="1" dxf="1">
    <oc r="A48">
      <v>28</v>
    </oc>
    <nc r="A48">
      <v>17</v>
    </nc>
    <odxf>
      <font>
        <sz val="14"/>
        <name val="Times New Roman"/>
        <scheme val="none"/>
      </font>
    </odxf>
    <ndxf>
      <font>
        <sz val="14"/>
        <color indexed="8"/>
        <name val="Times New Roman"/>
        <scheme val="none"/>
      </font>
    </ndxf>
  </rcc>
  <rcc rId="43656" sId="1" odxf="1" dxf="1">
    <oc r="A49">
      <v>29</v>
    </oc>
    <nc r="A49">
      <v>18</v>
    </nc>
    <odxf>
      <font>
        <sz val="14"/>
        <color indexed="8"/>
        <name val="Times New Roman"/>
        <scheme val="none"/>
      </font>
    </odxf>
    <ndxf>
      <font>
        <sz val="14"/>
        <color indexed="8"/>
        <name val="Times New Roman"/>
        <scheme val="none"/>
      </font>
    </ndxf>
  </rcc>
  <rcc rId="43657" sId="1" odxf="1" dxf="1">
    <oc r="A50">
      <v>30</v>
    </oc>
    <nc r="A50">
      <v>19</v>
    </nc>
    <odxf>
      <font>
        <sz val="14"/>
        <name val="Times New Roman"/>
        <scheme val="none"/>
      </font>
    </odxf>
    <ndxf>
      <font>
        <sz val="14"/>
        <color indexed="8"/>
        <name val="Times New Roman"/>
        <scheme val="none"/>
      </font>
    </ndxf>
  </rcc>
  <rcc rId="43658" sId="1" odxf="1" dxf="1">
    <oc r="A51">
      <v>31</v>
    </oc>
    <nc r="A51">
      <v>20</v>
    </nc>
    <odxf>
      <font>
        <sz val="14"/>
        <color indexed="8"/>
        <name val="Times New Roman"/>
        <scheme val="none"/>
      </font>
    </odxf>
    <ndxf>
      <font>
        <sz val="14"/>
        <color indexed="8"/>
        <name val="Times New Roman"/>
        <scheme val="none"/>
      </font>
    </ndxf>
  </rcc>
  <rcc rId="43659" sId="1" odxf="1" dxf="1">
    <oc r="A52">
      <v>32</v>
    </oc>
    <nc r="A52">
      <v>21</v>
    </nc>
    <odxf>
      <font>
        <sz val="14"/>
        <name val="Times New Roman"/>
        <scheme val="none"/>
      </font>
    </odxf>
    <ndxf>
      <font>
        <sz val="14"/>
        <color indexed="8"/>
        <name val="Times New Roman"/>
        <scheme val="none"/>
      </font>
    </ndxf>
  </rcc>
  <rcc rId="43660" sId="1" odxf="1" dxf="1">
    <oc r="A53">
      <v>33</v>
    </oc>
    <nc r="A53">
      <v>22</v>
    </nc>
    <odxf>
      <font>
        <sz val="14"/>
        <color indexed="8"/>
        <name val="Times New Roman"/>
        <scheme val="none"/>
      </font>
    </odxf>
    <ndxf>
      <font>
        <sz val="14"/>
        <color indexed="8"/>
        <name val="Times New Roman"/>
        <scheme val="none"/>
      </font>
    </ndxf>
  </rcc>
  <rcc rId="43661" sId="1" odxf="1" dxf="1">
    <oc r="A54">
      <v>34</v>
    </oc>
    <nc r="A54">
      <v>23</v>
    </nc>
    <odxf>
      <font>
        <sz val="14"/>
        <name val="Times New Roman"/>
        <scheme val="none"/>
      </font>
    </odxf>
    <ndxf>
      <font>
        <sz val="14"/>
        <color indexed="8"/>
        <name val="Times New Roman"/>
        <scheme val="none"/>
      </font>
    </ndxf>
  </rcc>
  <rcc rId="43662" sId="1" odxf="1" dxf="1">
    <oc r="A55">
      <v>35</v>
    </oc>
    <nc r="A55">
      <v>24</v>
    </nc>
    <odxf>
      <font>
        <sz val="14"/>
        <color indexed="8"/>
        <name val="Times New Roman"/>
        <scheme val="none"/>
      </font>
    </odxf>
    <ndxf>
      <font>
        <sz val="14"/>
        <color indexed="8"/>
        <name val="Times New Roman"/>
        <scheme val="none"/>
      </font>
    </ndxf>
  </rcc>
  <rcc rId="43663" sId="1" odxf="1" dxf="1">
    <oc r="A56">
      <v>36</v>
    </oc>
    <nc r="A56">
      <v>25</v>
    </nc>
    <odxf>
      <font>
        <sz val="14"/>
        <name val="Times New Roman"/>
        <scheme val="none"/>
      </font>
    </odxf>
    <ndxf>
      <font>
        <sz val="14"/>
        <color indexed="8"/>
        <name val="Times New Roman"/>
        <scheme val="none"/>
      </font>
    </ndxf>
  </rcc>
  <rcc rId="43664" sId="1">
    <oc r="A57">
      <v>38</v>
    </oc>
    <nc r="A57">
      <v>26</v>
    </nc>
  </rcc>
  <rcc rId="43665" sId="1" odxf="1" dxf="1">
    <oc r="A58">
      <v>40</v>
    </oc>
    <nc r="A58">
      <v>27</v>
    </nc>
    <odxf>
      <font>
        <sz val="14"/>
        <name val="Times New Roman"/>
        <scheme val="none"/>
      </font>
    </odxf>
    <ndxf>
      <font>
        <sz val="14"/>
        <color indexed="8"/>
        <name val="Times New Roman"/>
        <scheme val="none"/>
      </font>
    </ndxf>
  </rcc>
  <rcc rId="43666" sId="1">
    <oc r="A59">
      <v>42</v>
    </oc>
    <nc r="A59">
      <v>28</v>
    </nc>
  </rcc>
  <rcc rId="43667" sId="1">
    <oc r="A60">
      <v>43</v>
    </oc>
    <nc r="A60">
      <v>29</v>
    </nc>
  </rcc>
  <rcc rId="43668" sId="1">
    <oc r="A61">
      <v>44</v>
    </oc>
    <nc r="A61">
      <v>30</v>
    </nc>
  </rcc>
  <rcc rId="43669" sId="1">
    <oc r="A62">
      <v>45</v>
    </oc>
    <nc r="A62">
      <v>31</v>
    </nc>
  </rcc>
  <rcc rId="43670" sId="1">
    <oc r="A63">
      <v>46</v>
    </oc>
    <nc r="A63">
      <v>32</v>
    </nc>
  </rcc>
  <rcc rId="43671" sId="1" odxf="1" dxf="1">
    <oc r="A64">
      <v>48</v>
    </oc>
    <nc r="A64">
      <v>33</v>
    </nc>
    <odxf>
      <font>
        <sz val="14"/>
        <name val="Times New Roman"/>
        <scheme val="none"/>
      </font>
    </odxf>
    <ndxf>
      <font>
        <sz val="14"/>
        <color indexed="8"/>
        <name val="Times New Roman"/>
        <scheme val="none"/>
      </font>
    </ndxf>
  </rcc>
  <rcc rId="43672" sId="1" odxf="1" dxf="1">
    <oc r="A65">
      <v>49</v>
    </oc>
    <nc r="A65">
      <v>34</v>
    </nc>
    <odxf>
      <font>
        <sz val="14"/>
        <color indexed="8"/>
        <name val="Times New Roman"/>
        <scheme val="none"/>
      </font>
    </odxf>
    <ndxf>
      <font>
        <sz val="14"/>
        <color indexed="8"/>
        <name val="Times New Roman"/>
        <scheme val="none"/>
      </font>
    </ndxf>
  </rcc>
  <rcc rId="43673" sId="1">
    <oc r="A66">
      <v>51</v>
    </oc>
    <nc r="A66">
      <v>35</v>
    </nc>
  </rcc>
  <rcc rId="43674" sId="1" odxf="1" dxf="1">
    <oc r="A67">
      <v>53</v>
    </oc>
    <nc r="A67">
      <v>36</v>
    </nc>
    <odxf>
      <font>
        <sz val="14"/>
        <color indexed="8"/>
        <name val="Times New Roman"/>
        <scheme val="none"/>
      </font>
    </odxf>
    <ndxf>
      <font>
        <sz val="14"/>
        <color indexed="8"/>
        <name val="Times New Roman"/>
        <scheme val="none"/>
      </font>
    </ndxf>
  </rcc>
  <rcc rId="43675" sId="1" odxf="1" dxf="1">
    <oc r="A68">
      <v>54</v>
    </oc>
    <nc r="A68">
      <v>37</v>
    </nc>
    <odxf>
      <font>
        <sz val="14"/>
        <name val="Times New Roman"/>
        <scheme val="none"/>
      </font>
    </odxf>
    <ndxf>
      <font>
        <sz val="14"/>
        <color indexed="8"/>
        <name val="Times New Roman"/>
        <scheme val="none"/>
      </font>
    </ndxf>
  </rcc>
  <rcc rId="43676" sId="1">
    <oc r="A69">
      <v>56</v>
    </oc>
    <nc r="A69">
      <v>38</v>
    </nc>
  </rcc>
  <rcc rId="43677" sId="1" odxf="1" dxf="1">
    <oc r="A70">
      <v>58</v>
    </oc>
    <nc r="A70">
      <v>39</v>
    </nc>
    <odxf>
      <font>
        <sz val="14"/>
        <name val="Times New Roman"/>
        <scheme val="none"/>
      </font>
    </odxf>
    <ndxf>
      <font>
        <sz val="14"/>
        <color indexed="8"/>
        <name val="Times New Roman"/>
        <scheme val="none"/>
      </font>
    </ndxf>
  </rcc>
  <rcc rId="43678" sId="1" odxf="1" dxf="1">
    <oc r="A71">
      <v>59</v>
    </oc>
    <nc r="A71">
      <v>40</v>
    </nc>
    <odxf>
      <font>
        <sz val="14"/>
        <color indexed="8"/>
        <name val="Times New Roman"/>
        <scheme val="none"/>
      </font>
    </odxf>
    <ndxf>
      <font>
        <sz val="14"/>
        <color indexed="8"/>
        <name val="Times New Roman"/>
        <scheme val="none"/>
      </font>
    </ndxf>
  </rcc>
  <rcc rId="43679" sId="1" odxf="1" dxf="1">
    <oc r="A72">
      <v>60</v>
    </oc>
    <nc r="A72">
      <v>41</v>
    </nc>
    <odxf>
      <font>
        <sz val="14"/>
        <name val="Times New Roman"/>
        <scheme val="none"/>
      </font>
    </odxf>
    <ndxf>
      <font>
        <sz val="14"/>
        <color indexed="8"/>
        <name val="Times New Roman"/>
        <scheme val="none"/>
      </font>
    </ndxf>
  </rcc>
  <rcc rId="43680" sId="1" odxf="1" dxf="1">
    <oc r="A73">
      <v>63</v>
    </oc>
    <nc r="A73">
      <v>42</v>
    </nc>
    <odxf>
      <font>
        <sz val="14"/>
        <color indexed="8"/>
        <name val="Times New Roman"/>
        <scheme val="none"/>
      </font>
    </odxf>
    <ndxf>
      <font>
        <sz val="14"/>
        <color indexed="8"/>
        <name val="Times New Roman"/>
        <scheme val="none"/>
      </font>
    </ndxf>
  </rcc>
  <rcc rId="43681" sId="1" odxf="1" dxf="1">
    <oc r="A74">
      <v>64</v>
    </oc>
    <nc r="A74">
      <v>43</v>
    </nc>
    <odxf>
      <font>
        <sz val="14"/>
        <name val="Times New Roman"/>
        <scheme val="none"/>
      </font>
    </odxf>
    <ndxf>
      <font>
        <sz val="14"/>
        <color indexed="8"/>
        <name val="Times New Roman"/>
        <scheme val="none"/>
      </font>
    </ndxf>
  </rcc>
  <rcc rId="43682" sId="1">
    <oc r="A75">
      <v>66</v>
    </oc>
    <nc r="A75">
      <v>44</v>
    </nc>
  </rcc>
  <rcc rId="43683" sId="1">
    <oc r="A76">
      <v>67</v>
    </oc>
    <nc r="A76">
      <v>45</v>
    </nc>
  </rcc>
  <rcc rId="43684" sId="1">
    <oc r="A77">
      <v>68</v>
    </oc>
    <nc r="A77">
      <v>46</v>
    </nc>
  </rcc>
  <rcc rId="43685" sId="1">
    <oc r="A78">
      <v>69</v>
    </oc>
    <nc r="A78">
      <v>47</v>
    </nc>
  </rcc>
  <rcc rId="43686" sId="1">
    <oc r="A79">
      <v>70</v>
    </oc>
    <nc r="A79">
      <v>48</v>
    </nc>
  </rcc>
  <rcc rId="43687" sId="1" odxf="1" dxf="1">
    <oc r="A80">
      <v>72</v>
    </oc>
    <nc r="A80">
      <v>49</v>
    </nc>
    <odxf>
      <font>
        <sz val="14"/>
        <name val="Times New Roman"/>
        <scheme val="none"/>
      </font>
    </odxf>
    <ndxf>
      <font>
        <sz val="14"/>
        <color indexed="8"/>
        <name val="Times New Roman"/>
        <scheme val="none"/>
      </font>
    </ndxf>
  </rcc>
  <rcc rId="43688" sId="1" odxf="1" dxf="1">
    <oc r="A81">
      <v>73</v>
    </oc>
    <nc r="A81">
      <v>50</v>
    </nc>
    <odxf>
      <font>
        <sz val="14"/>
        <color indexed="8"/>
        <name val="Times New Roman"/>
        <scheme val="none"/>
      </font>
    </odxf>
    <ndxf>
      <font>
        <sz val="14"/>
        <color indexed="8"/>
        <name val="Times New Roman"/>
        <scheme val="none"/>
      </font>
    </ndxf>
  </rcc>
  <rcc rId="43689" sId="1" odxf="1" dxf="1">
    <oc r="A82">
      <v>74</v>
    </oc>
    <nc r="A82">
      <v>51</v>
    </nc>
    <odxf>
      <font>
        <sz val="14"/>
        <name val="Times New Roman"/>
        <scheme val="none"/>
      </font>
    </odxf>
    <ndxf>
      <font>
        <sz val="14"/>
        <color indexed="8"/>
        <name val="Times New Roman"/>
        <scheme val="none"/>
      </font>
    </ndxf>
  </rcc>
  <rcc rId="43690" sId="1">
    <oc r="A83">
      <v>76</v>
    </oc>
    <nc r="A83">
      <v>52</v>
    </nc>
  </rcc>
  <rcc rId="43691" sId="1">
    <oc r="A84">
      <v>77</v>
    </oc>
    <nc r="A84">
      <v>53</v>
    </nc>
  </rcc>
  <rcc rId="43692" sId="1" odxf="1" dxf="1">
    <oc r="A85">
      <v>79</v>
    </oc>
    <nc r="A85">
      <v>54</v>
    </nc>
    <odxf>
      <font>
        <sz val="14"/>
        <color indexed="8"/>
        <name val="Times New Roman"/>
        <scheme val="none"/>
      </font>
    </odxf>
    <ndxf>
      <font>
        <sz val="14"/>
        <color indexed="8"/>
        <name val="Times New Roman"/>
        <scheme val="none"/>
      </font>
    </ndxf>
  </rcc>
  <rcc rId="43693" sId="1" odxf="1" dxf="1">
    <oc r="A86">
      <v>80</v>
    </oc>
    <nc r="A86">
      <v>55</v>
    </nc>
    <odxf>
      <font>
        <sz val="14"/>
        <name val="Times New Roman"/>
        <scheme val="none"/>
      </font>
    </odxf>
    <ndxf>
      <font>
        <sz val="14"/>
        <color indexed="8"/>
        <name val="Times New Roman"/>
        <scheme val="none"/>
      </font>
    </ndxf>
  </rcc>
  <rcc rId="43694" sId="1" odxf="1" dxf="1">
    <oc r="A87">
      <v>81</v>
    </oc>
    <nc r="A87">
      <v>56</v>
    </nc>
    <odxf>
      <font>
        <sz val="14"/>
        <color indexed="8"/>
        <name val="Times New Roman"/>
        <scheme val="none"/>
      </font>
    </odxf>
    <ndxf>
      <font>
        <sz val="14"/>
        <color indexed="8"/>
        <name val="Times New Roman"/>
        <scheme val="none"/>
      </font>
    </ndxf>
  </rcc>
  <rcc rId="43695" sId="1" odxf="1" dxf="1">
    <oc r="A88">
      <v>82</v>
    </oc>
    <nc r="A88">
      <v>57</v>
    </nc>
    <odxf>
      <font>
        <sz val="14"/>
        <name val="Times New Roman"/>
        <scheme val="none"/>
      </font>
    </odxf>
    <ndxf>
      <font>
        <sz val="14"/>
        <color indexed="8"/>
        <name val="Times New Roman"/>
        <scheme val="none"/>
      </font>
    </ndxf>
  </rcc>
  <rcc rId="43696" sId="1" odxf="1" dxf="1">
    <oc r="A89">
      <v>83</v>
    </oc>
    <nc r="A89">
      <v>58</v>
    </nc>
    <odxf>
      <font>
        <sz val="14"/>
        <color indexed="8"/>
        <name val="Times New Roman"/>
        <scheme val="none"/>
      </font>
    </odxf>
    <ndxf>
      <font>
        <sz val="14"/>
        <color indexed="8"/>
        <name val="Times New Roman"/>
        <scheme val="none"/>
      </font>
    </ndxf>
  </rcc>
  <rcc rId="43697" sId="1" odxf="1" dxf="1">
    <oc r="A90">
      <v>86</v>
    </oc>
    <nc r="A90">
      <v>59</v>
    </nc>
    <odxf>
      <font>
        <sz val="14"/>
        <name val="Times New Roman"/>
        <scheme val="none"/>
      </font>
    </odxf>
    <ndxf>
      <font>
        <sz val="14"/>
        <color indexed="8"/>
        <name val="Times New Roman"/>
        <scheme val="none"/>
      </font>
    </ndxf>
  </rcc>
  <rcc rId="43698" sId="1" odxf="1" dxf="1">
    <oc r="A91">
      <v>87</v>
    </oc>
    <nc r="A91">
      <v>60</v>
    </nc>
    <odxf>
      <font>
        <sz val="14"/>
        <color indexed="8"/>
        <name val="Times New Roman"/>
        <scheme val="none"/>
      </font>
    </odxf>
    <ndxf>
      <font>
        <sz val="14"/>
        <color indexed="8"/>
        <name val="Times New Roman"/>
        <scheme val="none"/>
      </font>
    </ndxf>
  </rcc>
  <rcc rId="43699" sId="1" odxf="1" dxf="1">
    <oc r="A92">
      <v>88</v>
    </oc>
    <nc r="A92">
      <v>61</v>
    </nc>
    <odxf>
      <font>
        <sz val="14"/>
        <name val="Times New Roman"/>
        <scheme val="none"/>
      </font>
    </odxf>
    <ndxf>
      <font>
        <sz val="14"/>
        <color indexed="8"/>
        <name val="Times New Roman"/>
        <scheme val="none"/>
      </font>
    </ndxf>
  </rcc>
  <rcc rId="43700" sId="1" odxf="1" dxf="1">
    <oc r="A93">
      <v>89</v>
    </oc>
    <nc r="A93">
      <v>62</v>
    </nc>
    <odxf>
      <font>
        <sz val="14"/>
        <color indexed="8"/>
        <name val="Times New Roman"/>
        <scheme val="none"/>
      </font>
    </odxf>
    <ndxf>
      <font>
        <sz val="14"/>
        <color indexed="8"/>
        <name val="Times New Roman"/>
        <scheme val="none"/>
      </font>
    </ndxf>
  </rcc>
  <rcc rId="43701" sId="1">
    <oc r="A94">
      <v>91</v>
    </oc>
    <nc r="A94">
      <v>63</v>
    </nc>
  </rcc>
  <rcc rId="43702" sId="1">
    <oc r="A95">
      <v>92</v>
    </oc>
    <nc r="A95">
      <v>64</v>
    </nc>
  </rcc>
  <rcc rId="43703" sId="1">
    <oc r="A96">
      <v>93</v>
    </oc>
    <nc r="A96">
      <v>65</v>
    </nc>
  </rcc>
  <rcc rId="43704" sId="1">
    <oc r="A97">
      <v>94</v>
    </oc>
    <nc r="A97">
      <v>66</v>
    </nc>
  </rcc>
  <rcc rId="43705" sId="1">
    <oc r="A98">
      <v>95</v>
    </oc>
    <nc r="A98">
      <v>67</v>
    </nc>
  </rcc>
  <rcc rId="43706" sId="1" odxf="1" dxf="1">
    <oc r="A99">
      <v>97</v>
    </oc>
    <nc r="A99">
      <v>68</v>
    </nc>
    <odxf>
      <font>
        <sz val="14"/>
        <color indexed="8"/>
        <name val="Times New Roman"/>
        <scheme val="none"/>
      </font>
    </odxf>
    <ndxf>
      <font>
        <sz val="14"/>
        <color indexed="8"/>
        <name val="Times New Roman"/>
        <scheme val="none"/>
      </font>
    </ndxf>
  </rcc>
  <rcc rId="43707" sId="1" odxf="1" dxf="1">
    <oc r="A100">
      <v>98</v>
    </oc>
    <nc r="A100">
      <v>69</v>
    </nc>
    <odxf>
      <font>
        <sz val="14"/>
        <name val="Times New Roman"/>
        <scheme val="none"/>
      </font>
    </odxf>
    <ndxf>
      <font>
        <sz val="14"/>
        <color indexed="8"/>
        <name val="Times New Roman"/>
        <scheme val="none"/>
      </font>
    </ndxf>
  </rcc>
  <rcc rId="43708" sId="1" odxf="1" dxf="1">
    <oc r="A101">
      <v>105</v>
    </oc>
    <nc r="A101">
      <v>70</v>
    </nc>
    <odxf>
      <font>
        <sz val="14"/>
        <color indexed="8"/>
        <name val="Times New Roman"/>
        <scheme val="none"/>
      </font>
    </odxf>
    <ndxf>
      <font>
        <sz val="14"/>
        <color indexed="8"/>
        <name val="Times New Roman"/>
        <scheme val="none"/>
      </font>
    </ndxf>
  </rcc>
  <rcc rId="43709" sId="1" odxf="1" dxf="1">
    <oc r="A102">
      <v>106</v>
    </oc>
    <nc r="A102">
      <v>71</v>
    </nc>
    <odxf>
      <font>
        <sz val="14"/>
        <name val="Times New Roman"/>
        <scheme val="none"/>
      </font>
    </odxf>
    <ndxf>
      <font>
        <sz val="14"/>
        <color indexed="8"/>
        <name val="Times New Roman"/>
        <scheme val="none"/>
      </font>
    </ndxf>
  </rcc>
  <rcc rId="43710" sId="1" odxf="1" dxf="1">
    <oc r="A103">
      <v>107</v>
    </oc>
    <nc r="A103">
      <v>72</v>
    </nc>
    <odxf>
      <font>
        <sz val="14"/>
        <color indexed="8"/>
        <name val="Times New Roman"/>
        <scheme val="none"/>
      </font>
    </odxf>
    <ndxf>
      <font>
        <sz val="14"/>
        <color indexed="8"/>
        <name val="Times New Roman"/>
        <scheme val="none"/>
      </font>
    </ndxf>
  </rcc>
  <rcc rId="43711" sId="1" odxf="1" dxf="1">
    <oc r="A104">
      <v>108</v>
    </oc>
    <nc r="A104">
      <v>73</v>
    </nc>
    <odxf>
      <font>
        <sz val="14"/>
        <name val="Times New Roman"/>
        <scheme val="none"/>
      </font>
    </odxf>
    <ndxf>
      <font>
        <sz val="14"/>
        <color indexed="8"/>
        <name val="Times New Roman"/>
        <scheme val="none"/>
      </font>
    </ndxf>
  </rcc>
  <rcc rId="43712" sId="1">
    <oc r="A105">
      <v>110</v>
    </oc>
    <nc r="A105">
      <v>74</v>
    </nc>
  </rcc>
  <rcc rId="43713" sId="1">
    <oc r="A106">
      <v>111</v>
    </oc>
    <nc r="A106">
      <v>75</v>
    </nc>
  </rcc>
  <rcc rId="43714" sId="1" odxf="1" dxf="1">
    <oc r="A107">
      <v>113</v>
    </oc>
    <nc r="A107">
      <v>76</v>
    </nc>
    <odxf>
      <font>
        <sz val="14"/>
        <color indexed="8"/>
        <name val="Times New Roman"/>
        <scheme val="none"/>
      </font>
    </odxf>
    <ndxf>
      <font>
        <sz val="14"/>
        <color indexed="8"/>
        <name val="Times New Roman"/>
        <scheme val="none"/>
      </font>
    </ndxf>
  </rcc>
  <rcc rId="43715" sId="1" odxf="1" dxf="1">
    <oc r="A108">
      <v>116</v>
    </oc>
    <nc r="A108">
      <v>77</v>
    </nc>
    <odxf>
      <font>
        <sz val="14"/>
        <name val="Times New Roman"/>
        <scheme val="none"/>
      </font>
    </odxf>
    <ndxf>
      <font>
        <sz val="14"/>
        <color indexed="8"/>
        <name val="Times New Roman"/>
        <scheme val="none"/>
      </font>
    </ndxf>
  </rcc>
  <rcc rId="43716" sId="1" odxf="1" dxf="1">
    <oc r="A109">
      <v>117</v>
    </oc>
    <nc r="A109">
      <v>78</v>
    </nc>
    <odxf>
      <font>
        <sz val="14"/>
        <color indexed="8"/>
        <name val="Times New Roman"/>
        <scheme val="none"/>
      </font>
    </odxf>
    <ndxf>
      <font>
        <sz val="14"/>
        <color indexed="8"/>
        <name val="Times New Roman"/>
        <scheme val="none"/>
      </font>
    </ndxf>
  </rcc>
  <rfmt sheetId="1" sqref="A112" start="0" length="0">
    <dxf>
      <font>
        <sz val="14"/>
        <color indexed="8"/>
        <name val="Times New Roman"/>
        <scheme val="none"/>
      </font>
    </dxf>
  </rfmt>
  <rfmt sheetId="1" sqref="A114" start="0" length="0">
    <dxf>
      <font>
        <sz val="14"/>
        <color indexed="8"/>
        <name val="Times New Roman"/>
        <scheme val="none"/>
      </font>
    </dxf>
  </rfmt>
  <rfmt sheetId="1" sqref="A115" start="0" length="0">
    <dxf>
      <font>
        <sz val="14"/>
        <color indexed="8"/>
        <name val="Times New Roman"/>
        <scheme val="none"/>
      </font>
    </dxf>
  </rfmt>
  <rfmt sheetId="1" sqref="A118" start="0" length="0">
    <dxf>
      <font>
        <sz val="14"/>
        <color indexed="8"/>
        <name val="Times New Roman"/>
        <scheme val="none"/>
      </font>
    </dxf>
  </rfmt>
  <rfmt sheetId="1" sqref="A119" start="0" length="0">
    <dxf>
      <font>
        <sz val="14"/>
        <color indexed="8"/>
        <name val="Times New Roman"/>
        <scheme val="none"/>
      </font>
    </dxf>
  </rfmt>
  <rcc rId="43717" sId="1">
    <oc r="A122">
      <v>139</v>
    </oc>
    <nc r="A122">
      <v>91</v>
    </nc>
  </rcc>
  <rcc rId="43718" sId="1">
    <oc r="A123">
      <v>140</v>
    </oc>
    <nc r="A123">
      <v>92</v>
    </nc>
  </rcc>
  <rcc rId="43719" sId="1">
    <oc r="A124">
      <v>141</v>
    </oc>
    <nc r="A124">
      <v>93</v>
    </nc>
  </rcc>
  <rcc rId="43720" sId="1" odxf="1" dxf="1">
    <oc r="A125">
      <v>145</v>
    </oc>
    <nc r="A125">
      <v>94</v>
    </nc>
    <odxf>
      <font>
        <sz val="14"/>
        <color indexed="8"/>
        <name val="Times New Roman"/>
        <scheme val="none"/>
      </font>
    </odxf>
    <ndxf>
      <font>
        <sz val="14"/>
        <color indexed="8"/>
        <name val="Times New Roman"/>
        <scheme val="none"/>
      </font>
    </ndxf>
  </rcc>
  <rcc rId="43721" sId="1" odxf="1" dxf="1">
    <oc r="A126">
      <v>146</v>
    </oc>
    <nc r="A126">
      <v>95</v>
    </nc>
    <odxf>
      <font>
        <sz val="14"/>
        <name val="Times New Roman"/>
        <scheme val="none"/>
      </font>
    </odxf>
    <ndxf>
      <font>
        <sz val="14"/>
        <color indexed="8"/>
        <name val="Times New Roman"/>
        <scheme val="none"/>
      </font>
    </ndxf>
  </rcc>
  <rcc rId="43722" sId="1">
    <oc r="A127">
      <v>152</v>
    </oc>
    <nc r="A127">
      <v>96</v>
    </nc>
  </rcc>
  <rcc rId="43723" sId="1">
    <oc r="A128">
      <v>153</v>
    </oc>
    <nc r="A128">
      <v>97</v>
    </nc>
  </rcc>
  <rcc rId="43724" sId="1" odxf="1" dxf="1">
    <oc r="A129">
      <v>155</v>
    </oc>
    <nc r="A129">
      <v>98</v>
    </nc>
    <odxf>
      <font>
        <sz val="14"/>
        <color indexed="8"/>
        <name val="Times New Roman"/>
        <scheme val="none"/>
      </font>
    </odxf>
    <ndxf>
      <font>
        <sz val="14"/>
        <color indexed="8"/>
        <name val="Times New Roman"/>
        <scheme val="none"/>
      </font>
    </ndxf>
  </rcc>
  <rcc rId="43725" sId="1">
    <oc r="A130">
      <v>157</v>
    </oc>
    <nc r="A130">
      <v>99</v>
    </nc>
  </rcc>
  <rcc rId="43726" sId="1">
    <oc r="A131">
      <v>158</v>
    </oc>
    <nc r="A131">
      <v>100</v>
    </nc>
  </rcc>
  <rcc rId="43727" sId="1">
    <oc r="A132">
      <v>159</v>
    </oc>
    <nc r="A132">
      <v>101</v>
    </nc>
  </rcc>
  <rcc rId="43728" sId="1">
    <oc r="A133">
      <v>160</v>
    </oc>
    <nc r="A133">
      <v>102</v>
    </nc>
  </rcc>
  <rcc rId="43729" sId="1">
    <oc r="A134">
      <v>161</v>
    </oc>
    <nc r="A134">
      <v>103</v>
    </nc>
  </rcc>
  <rcc rId="43730" sId="1">
    <oc r="A135">
      <v>162</v>
    </oc>
    <nc r="A135">
      <v>104</v>
    </nc>
  </rcc>
  <rcc rId="43731" sId="1" odxf="1" dxf="1">
    <oc r="A136">
      <v>164</v>
    </oc>
    <nc r="A136">
      <v>105</v>
    </nc>
    <odxf>
      <font>
        <sz val="14"/>
        <name val="Times New Roman"/>
        <scheme val="none"/>
      </font>
    </odxf>
    <ndxf>
      <font>
        <sz val="14"/>
        <color indexed="8"/>
        <name val="Times New Roman"/>
        <scheme val="none"/>
      </font>
    </ndxf>
  </rcc>
  <rcc rId="43732" sId="1">
    <oc r="A137">
      <v>166</v>
    </oc>
    <nc r="A137">
      <v>106</v>
    </nc>
  </rcc>
  <rcc rId="43733" sId="1">
    <oc r="A138">
      <v>169</v>
    </oc>
    <nc r="A138">
      <v>107</v>
    </nc>
  </rcc>
  <rcc rId="43734" sId="1">
    <oc r="A139">
      <v>170</v>
    </oc>
    <nc r="A139">
      <v>108</v>
    </nc>
  </rcc>
  <rcc rId="43735" sId="1">
    <oc r="A140">
      <v>171</v>
    </oc>
    <nc r="A140">
      <v>109</v>
    </nc>
  </rcc>
  <rcc rId="43736" sId="1">
    <oc r="A141">
      <v>172</v>
    </oc>
    <nc r="A141">
      <v>110</v>
    </nc>
  </rcc>
  <rcc rId="43737" sId="1">
    <oc r="A142">
      <v>173</v>
    </oc>
    <nc r="A142">
      <v>111</v>
    </nc>
  </rcc>
  <rcc rId="43738" sId="1">
    <oc r="A143">
      <v>174</v>
    </oc>
    <nc r="A143">
      <v>112</v>
    </nc>
  </rcc>
  <rcc rId="43739" sId="1" odxf="1" dxf="1">
    <oc r="A144">
      <v>176</v>
    </oc>
    <nc r="A144">
      <v>113</v>
    </nc>
    <odxf>
      <font>
        <sz val="14"/>
        <name val="Times New Roman"/>
        <scheme val="none"/>
      </font>
    </odxf>
    <ndxf>
      <font>
        <sz val="14"/>
        <color indexed="8"/>
        <name val="Times New Roman"/>
        <scheme val="none"/>
      </font>
    </ndxf>
  </rcc>
  <rcc rId="43740" sId="1" odxf="1" dxf="1">
    <oc r="A145">
      <v>177</v>
    </oc>
    <nc r="A145">
      <v>114</v>
    </nc>
    <odxf>
      <font>
        <sz val="14"/>
        <color indexed="8"/>
        <name val="Times New Roman"/>
        <scheme val="none"/>
      </font>
    </odxf>
    <ndxf>
      <font>
        <sz val="14"/>
        <color indexed="8"/>
        <name val="Times New Roman"/>
        <scheme val="none"/>
      </font>
    </ndxf>
  </rcc>
  <rcc rId="43741" sId="1">
    <oc r="A146">
      <v>179</v>
    </oc>
    <nc r="A146">
      <v>115</v>
    </nc>
  </rcc>
  <rcc rId="43742" sId="1">
    <oc r="A147">
      <v>180</v>
    </oc>
    <nc r="A147">
      <v>116</v>
    </nc>
  </rcc>
  <rcc rId="43743" sId="1">
    <oc r="A148">
      <v>181</v>
    </oc>
    <nc r="A148">
      <v>117</v>
    </nc>
  </rcc>
  <rcc rId="43744" sId="1">
    <oc r="A149">
      <v>182</v>
    </oc>
    <nc r="A149">
      <v>118</v>
    </nc>
  </rcc>
  <rcc rId="43745" sId="1" odxf="1" dxf="1">
    <oc r="A150">
      <v>184</v>
    </oc>
    <nc r="A150">
      <v>119</v>
    </nc>
    <odxf>
      <font>
        <sz val="14"/>
        <name val="Times New Roman"/>
        <scheme val="none"/>
      </font>
    </odxf>
    <ndxf>
      <font>
        <sz val="14"/>
        <color indexed="8"/>
        <name val="Times New Roman"/>
        <scheme val="none"/>
      </font>
    </ndxf>
  </rcc>
  <rcc rId="43746" sId="1">
    <oc r="A151">
      <v>186</v>
    </oc>
    <nc r="A151">
      <v>120</v>
    </nc>
  </rcc>
  <rcc rId="43747" sId="1">
    <oc r="A152">
      <v>187</v>
    </oc>
    <nc r="A152">
      <v>121</v>
    </nc>
  </rcc>
  <rcc rId="43748" sId="1">
    <oc r="A153">
      <v>190</v>
    </oc>
    <nc r="A153">
      <v>122</v>
    </nc>
  </rcc>
  <rcc rId="43749" sId="1" odxf="1" dxf="1">
    <oc r="A154">
      <v>194</v>
    </oc>
    <nc r="A154">
      <v>123</v>
    </nc>
    <odxf>
      <font>
        <sz val="14"/>
        <name val="Times New Roman"/>
        <scheme val="none"/>
      </font>
    </odxf>
    <ndxf>
      <font>
        <sz val="14"/>
        <color indexed="8"/>
        <name val="Times New Roman"/>
        <scheme val="none"/>
      </font>
    </ndxf>
  </rcc>
  <rcc rId="43750" sId="1" odxf="1" dxf="1">
    <oc r="A155">
      <v>195</v>
    </oc>
    <nc r="A155">
      <v>124</v>
    </nc>
    <odxf>
      <font>
        <sz val="14"/>
        <color indexed="8"/>
        <name val="Times New Roman"/>
        <scheme val="none"/>
      </font>
    </odxf>
    <ndxf>
      <font>
        <sz val="14"/>
        <color indexed="8"/>
        <name val="Times New Roman"/>
        <scheme val="none"/>
      </font>
    </ndxf>
  </rcc>
  <rcc rId="43751" sId="1" odxf="1" dxf="1">
    <oc r="A156">
      <v>196</v>
    </oc>
    <nc r="A156">
      <v>125</v>
    </nc>
    <odxf>
      <font>
        <sz val="14"/>
        <name val="Times New Roman"/>
        <scheme val="none"/>
      </font>
    </odxf>
    <ndxf>
      <font>
        <sz val="14"/>
        <color indexed="8"/>
        <name val="Times New Roman"/>
        <scheme val="none"/>
      </font>
    </ndxf>
  </rcc>
  <rcc rId="43752" sId="1" odxf="1" dxf="1">
    <oc r="A157">
      <v>199</v>
    </oc>
    <nc r="A157">
      <v>126</v>
    </nc>
    <odxf>
      <font>
        <sz val="14"/>
        <color indexed="8"/>
        <name val="Times New Roman"/>
        <scheme val="none"/>
      </font>
    </odxf>
    <ndxf>
      <font>
        <sz val="14"/>
        <color indexed="8"/>
        <name val="Times New Roman"/>
        <scheme val="none"/>
      </font>
    </ndxf>
  </rcc>
  <rcc rId="43753" sId="1" odxf="1" dxf="1">
    <oc r="A158">
      <v>202</v>
    </oc>
    <nc r="A158">
      <v>127</v>
    </nc>
    <odxf>
      <font>
        <sz val="14"/>
        <name val="Times New Roman"/>
        <scheme val="none"/>
      </font>
    </odxf>
    <ndxf>
      <font>
        <sz val="14"/>
        <color indexed="8"/>
        <name val="Times New Roman"/>
        <scheme val="none"/>
      </font>
    </ndxf>
  </rcc>
  <rcc rId="43754" sId="1" odxf="1" dxf="1">
    <oc r="A159">
      <v>205</v>
    </oc>
    <nc r="A159">
      <v>128</v>
    </nc>
    <odxf>
      <font>
        <sz val="14"/>
        <color indexed="8"/>
        <name val="Times New Roman"/>
        <scheme val="none"/>
      </font>
    </odxf>
    <ndxf>
      <font>
        <sz val="14"/>
        <color indexed="8"/>
        <name val="Times New Roman"/>
        <scheme val="none"/>
      </font>
    </ndxf>
  </rcc>
  <rcc rId="43755" sId="1" odxf="1" dxf="1">
    <oc r="A160">
      <v>206</v>
    </oc>
    <nc r="A160">
      <v>129</v>
    </nc>
    <odxf>
      <font>
        <sz val="14"/>
        <name val="Times New Roman"/>
        <scheme val="none"/>
      </font>
    </odxf>
    <ndxf>
      <font>
        <sz val="14"/>
        <color indexed="8"/>
        <name val="Times New Roman"/>
        <scheme val="none"/>
      </font>
    </ndxf>
  </rcc>
  <rcc rId="43756" sId="1" odxf="1" dxf="1">
    <oc r="A161">
      <v>207</v>
    </oc>
    <nc r="A161">
      <v>130</v>
    </nc>
    <odxf>
      <font>
        <sz val="14"/>
        <color indexed="8"/>
        <name val="Times New Roman"/>
        <scheme val="none"/>
      </font>
    </odxf>
    <ndxf>
      <font>
        <sz val="14"/>
        <color indexed="8"/>
        <name val="Times New Roman"/>
        <scheme val="none"/>
      </font>
    </ndxf>
  </rcc>
  <rcc rId="43757" sId="1" odxf="1" dxf="1">
    <oc r="A162">
      <v>208</v>
    </oc>
    <nc r="A162">
      <v>131</v>
    </nc>
    <odxf>
      <font>
        <sz val="14"/>
        <name val="Times New Roman"/>
        <scheme val="none"/>
      </font>
    </odxf>
    <ndxf>
      <font>
        <sz val="14"/>
        <color indexed="8"/>
        <name val="Times New Roman"/>
        <scheme val="none"/>
      </font>
    </ndxf>
  </rcc>
  <rcc rId="43758" sId="1">
    <oc r="A163">
      <v>210</v>
    </oc>
    <nc r="A163">
      <v>132</v>
    </nc>
  </rcc>
  <rcc rId="43759" sId="1">
    <oc r="A164">
      <v>211</v>
    </oc>
    <nc r="A164">
      <v>133</v>
    </nc>
  </rcc>
  <rcc rId="43760" sId="1">
    <oc r="A165">
      <v>214</v>
    </oc>
    <nc r="A165">
      <v>134</v>
    </nc>
  </rcc>
  <rcc rId="43761" sId="1" odxf="1" dxf="1">
    <oc r="A166">
      <v>216</v>
    </oc>
    <nc r="A166">
      <v>135</v>
    </nc>
    <odxf>
      <font>
        <sz val="14"/>
        <name val="Times New Roman"/>
        <scheme val="none"/>
      </font>
    </odxf>
    <ndxf>
      <font>
        <sz val="14"/>
        <color indexed="8"/>
        <name val="Times New Roman"/>
        <scheme val="none"/>
      </font>
    </ndxf>
  </rcc>
  <rcc rId="43762" sId="1">
    <oc r="A167">
      <v>218</v>
    </oc>
    <nc r="A167">
      <v>136</v>
    </nc>
  </rcc>
  <rcc rId="43763" sId="1">
    <oc r="A168">
      <v>219</v>
    </oc>
    <nc r="A168">
      <v>137</v>
    </nc>
  </rcc>
  <rcc rId="43764" sId="1">
    <oc r="A169">
      <v>220</v>
    </oc>
    <nc r="A169">
      <v>138</v>
    </nc>
  </rcc>
  <rcc rId="43765" sId="1">
    <oc r="A170">
      <v>223</v>
    </oc>
    <nc r="A170">
      <v>139</v>
    </nc>
  </rcc>
  <rcc rId="43766" sId="1">
    <oc r="A171">
      <v>224</v>
    </oc>
    <nc r="A171">
      <v>140</v>
    </nc>
  </rcc>
  <rcc rId="43767" sId="1">
    <oc r="A172">
      <v>225</v>
    </oc>
    <nc r="A172">
      <v>141</v>
    </nc>
  </rcc>
  <rcc rId="43768" sId="1">
    <oc r="A173">
      <v>226</v>
    </oc>
    <nc r="A173">
      <v>142</v>
    </nc>
  </rcc>
  <rcc rId="43769" sId="1">
    <oc r="A174">
      <v>227</v>
    </oc>
    <nc r="A174">
      <v>143</v>
    </nc>
  </rcc>
  <rcc rId="43770" sId="1" odxf="1" dxf="1">
    <oc r="A175">
      <v>229</v>
    </oc>
    <nc r="A175">
      <v>144</v>
    </nc>
    <odxf>
      <font>
        <sz val="14"/>
        <color indexed="8"/>
        <name val="Times New Roman"/>
        <scheme val="none"/>
      </font>
    </odxf>
    <ndxf>
      <font>
        <sz val="14"/>
        <color indexed="8"/>
        <name val="Times New Roman"/>
        <scheme val="none"/>
      </font>
    </ndxf>
  </rcc>
  <rcc rId="43771" sId="1" numFmtId="4">
    <oc r="H32">
      <v>1216105.6399999999</v>
    </oc>
    <nc r="H32">
      <v>1235630.96</v>
    </nc>
  </rcc>
  <rcc rId="43772" sId="1" numFmtId="4">
    <oc r="H47">
      <v>2691701.54</v>
    </oc>
    <nc r="H47">
      <v>2839443</v>
    </nc>
  </rcc>
  <rcc rId="43773" sId="1" numFmtId="4">
    <oc r="H49">
      <v>1620529.4</v>
    </oc>
    <nc r="H49">
      <v>1708141.1</v>
    </nc>
  </rcc>
  <rcc rId="43774" sId="1" numFmtId="4">
    <oc r="H51">
      <v>1898470.14</v>
    </oc>
    <nc r="H51">
      <v>2011041.72</v>
    </nc>
  </rcc>
  <rcc rId="43775" sId="1" numFmtId="4">
    <oc r="H71">
      <v>4639506.8</v>
    </oc>
    <nc r="H71">
      <v>4638337.5999999996</v>
    </nc>
  </rcc>
  <rcc rId="43776" sId="1" numFmtId="4">
    <oc r="D72">
      <v>439910.88</v>
    </oc>
    <nc r="D72">
      <v>500912.05</v>
    </nc>
  </rcc>
  <rcc rId="43777" sId="1" numFmtId="4">
    <oc r="H73">
      <v>5835694.96</v>
    </oc>
    <nc r="H73">
      <v>5808901.3300000001</v>
    </nc>
  </rcc>
  <rcc rId="43778" sId="1" numFmtId="4">
    <oc r="D78">
      <v>5388832.8200000003</v>
    </oc>
    <nc r="D78">
      <v>5474208.4199999999</v>
    </nc>
  </rcc>
  <rcc rId="43779" sId="1" numFmtId="4">
    <oc r="H76">
      <v>1822061.99</v>
    </oc>
    <nc r="H76">
      <v>1841142.59</v>
    </nc>
  </rcc>
  <rcc rId="43780" sId="1" numFmtId="4">
    <oc r="H84">
      <v>3192197</v>
    </oc>
    <nc r="H84">
      <v>3262468.82</v>
    </nc>
  </rcc>
  <rcc rId="43781" sId="1" numFmtId="4">
    <oc r="H86">
      <v>4815368.78</v>
    </oc>
    <nc r="H86">
      <v>4918195.68</v>
    </nc>
  </rcc>
  <rcc rId="43782" sId="1" numFmtId="4">
    <oc r="H92">
      <v>1941235.7</v>
    </oc>
    <nc r="H92">
      <v>1983016.82</v>
    </nc>
  </rcc>
  <rcc rId="43783" sId="1" numFmtId="4">
    <oc r="H96">
      <v>2994012</v>
    </oc>
    <nc r="H96">
      <v>2841357.2</v>
    </nc>
  </rcc>
  <rcc rId="43784" sId="1" numFmtId="4">
    <oc r="D97">
      <v>1897134.38</v>
    </oc>
    <nc r="D97">
      <v>1983063.73</v>
    </nc>
  </rcc>
  <rcc rId="43785" sId="1" numFmtId="4">
    <oc r="H99">
      <v>2262632.2999999998</v>
    </oc>
    <nc r="H99">
      <v>2311998.06</v>
    </nc>
  </rcc>
  <rcc rId="43786" sId="1" numFmtId="4">
    <oc r="H102">
      <v>6700199.2999999998</v>
    </oc>
    <nc r="H102">
      <v>5939587.7000000002</v>
    </nc>
  </rcc>
  <rcc rId="43787" sId="1" numFmtId="4">
    <oc r="H104">
      <v>2707516.64</v>
    </oc>
    <nc r="H104">
      <v>2669172.65</v>
    </nc>
  </rcc>
  <rcc rId="43788" sId="1" numFmtId="4">
    <oc r="H106">
      <v>1663991.98</v>
    </oc>
    <nc r="H106">
      <v>2261804.12</v>
    </nc>
  </rcc>
  <rcc rId="43789" sId="1" numFmtId="4">
    <oc r="D110">
      <v>1132428.3</v>
    </oc>
    <nc r="D110">
      <v>1145840.95</v>
    </nc>
  </rcc>
  <rrc rId="43790" sId="1" ref="A115:XFD115" action="insertRow"/>
  <rm rId="43791" sheetId="1" source="A113:XFD113" destination="A115:XFD115" sourceSheetId="1">
    <rfmt sheetId="1" xfDxf="1" sqref="A115:XFD115" start="0" length="0">
      <dxf>
        <font>
          <sz val="14"/>
          <name val="Times New Roman"/>
          <scheme val="none"/>
        </font>
        <fill>
          <patternFill patternType="solid">
            <bgColor theme="0"/>
          </patternFill>
        </fill>
      </dxf>
    </rfmt>
    <rfmt sheetId="1" sqref="A115" start="0" length="0">
      <dxf>
        <font>
          <sz val="14"/>
          <color indexed="8"/>
          <name val="Times New Roman"/>
          <scheme val="none"/>
        </font>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115"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115"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11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115"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1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1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1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1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1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11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11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1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1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1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115"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1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m>
  <rrc rId="43792" sId="1" ref="A113:XFD113" action="deleteRow">
    <rfmt sheetId="1" xfDxf="1" sqref="A113:XFD113" start="0" length="0">
      <dxf>
        <font>
          <sz val="14"/>
          <name val="Times New Roman"/>
          <scheme val="none"/>
        </font>
      </dxf>
    </rfmt>
    <rfmt sheetId="1" sqref="A113" start="0" length="0">
      <dxf>
        <fill>
          <patternFill patternType="solid">
            <bgColor theme="0"/>
          </patternFill>
        </fill>
        <alignment horizontal="center" readingOrder="0"/>
      </dxf>
    </rfmt>
    <rfmt sheetId="1" sqref="B113" start="0" length="0">
      <dxf>
        <fill>
          <patternFill patternType="solid">
            <bgColor theme="0"/>
          </patternFill>
        </fill>
      </dxf>
    </rfmt>
    <rfmt sheetId="1" sqref="C113" start="0" length="0">
      <dxf>
        <fill>
          <patternFill patternType="solid">
            <bgColor theme="0"/>
          </patternFill>
        </fill>
      </dxf>
    </rfmt>
    <rfmt sheetId="1" sqref="D113" start="0" length="0">
      <dxf>
        <fill>
          <patternFill patternType="solid">
            <bgColor theme="0"/>
          </patternFill>
        </fill>
      </dxf>
    </rfmt>
    <rfmt sheetId="1" sqref="E113" start="0" length="0">
      <dxf>
        <fill>
          <patternFill patternType="solid">
            <bgColor theme="0"/>
          </patternFill>
        </fill>
      </dxf>
    </rfmt>
    <rfmt sheetId="1" sqref="F113" start="0" length="0">
      <dxf>
        <fill>
          <patternFill patternType="solid">
            <bgColor theme="0"/>
          </patternFill>
        </fill>
      </dxf>
    </rfmt>
    <rfmt sheetId="1" sqref="G113" start="0" length="0">
      <dxf>
        <fill>
          <patternFill patternType="solid">
            <bgColor theme="0"/>
          </patternFill>
        </fill>
      </dxf>
    </rfmt>
    <rfmt sheetId="1" sqref="H113" start="0" length="0">
      <dxf>
        <fill>
          <patternFill patternType="solid">
            <bgColor theme="0"/>
          </patternFill>
        </fill>
      </dxf>
    </rfmt>
    <rfmt sheetId="1" sqref="I113" start="0" length="0">
      <dxf>
        <fill>
          <patternFill patternType="solid">
            <bgColor theme="0"/>
          </patternFill>
        </fill>
      </dxf>
    </rfmt>
    <rfmt sheetId="1" sqref="J113" start="0" length="0">
      <dxf>
        <fill>
          <patternFill patternType="solid">
            <bgColor theme="0"/>
          </patternFill>
        </fill>
      </dxf>
    </rfmt>
    <rfmt sheetId="1" sqref="K113" start="0" length="0">
      <dxf>
        <fill>
          <patternFill patternType="solid">
            <bgColor theme="0"/>
          </patternFill>
        </fill>
        <alignment horizontal="right" readingOrder="0"/>
      </dxf>
    </rfmt>
    <rfmt sheetId="1" sqref="L113" start="0" length="0">
      <dxf>
        <fill>
          <patternFill patternType="solid">
            <bgColor theme="0"/>
          </patternFill>
        </fill>
      </dxf>
    </rfmt>
    <rfmt sheetId="1" sqref="M113" start="0" length="0">
      <dxf>
        <fill>
          <patternFill patternType="solid">
            <bgColor theme="0"/>
          </patternFill>
        </fill>
      </dxf>
    </rfmt>
    <rfmt sheetId="1" sqref="N113" start="0" length="0">
      <dxf>
        <fill>
          <patternFill patternType="solid">
            <bgColor theme="0"/>
          </patternFill>
        </fill>
      </dxf>
    </rfmt>
    <rfmt sheetId="1" sqref="O113" start="0" length="0">
      <dxf>
        <fill>
          <patternFill patternType="solid">
            <bgColor theme="0"/>
          </patternFill>
        </fill>
      </dxf>
    </rfmt>
    <rfmt sheetId="1" sqref="P113" start="0" length="0">
      <dxf>
        <fill>
          <patternFill patternType="solid">
            <bgColor theme="0"/>
          </patternFill>
        </fill>
      </dxf>
    </rfmt>
    <rfmt sheetId="1" sqref="Q113" start="0" length="0">
      <dxf>
        <fill>
          <patternFill patternType="solid">
            <bgColor theme="0"/>
          </patternFill>
        </fill>
      </dxf>
    </rfmt>
    <rfmt sheetId="1" sqref="R113" start="0" length="0">
      <dxf>
        <fill>
          <patternFill patternType="solid">
            <bgColor theme="0"/>
          </patternFill>
        </fill>
      </dxf>
    </rfmt>
    <rfmt sheetId="1" sqref="S113" start="0" length="0">
      <dxf>
        <fill>
          <patternFill patternType="solid">
            <bgColor theme="0"/>
          </patternFill>
        </fill>
      </dxf>
    </rfmt>
  </rrc>
  <rcc rId="43793" sId="1">
    <oc r="A110">
      <v>119</v>
    </oc>
    <nc r="A110">
      <v>79</v>
    </nc>
  </rcc>
  <rcc rId="43794" sId="1">
    <oc r="A111">
      <v>120</v>
    </oc>
    <nc r="A111">
      <v>80</v>
    </nc>
  </rcc>
  <rcc rId="43795" sId="1">
    <oc r="A112">
      <v>122</v>
    </oc>
    <nc r="A112">
      <v>81</v>
    </nc>
  </rcc>
  <rcc rId="43796" sId="1" odxf="1" dxf="1">
    <oc r="A113">
      <v>126</v>
    </oc>
    <nc r="A113">
      <v>82</v>
    </nc>
    <ndxf>
      <font>
        <sz val="14"/>
        <color indexed="8"/>
        <name val="Times New Roman"/>
        <scheme val="none"/>
      </font>
    </ndxf>
  </rcc>
  <rcc rId="43797" sId="1" odxf="1" dxf="1">
    <oc r="A114">
      <v>124</v>
    </oc>
    <nc r="A114">
      <v>83</v>
    </nc>
    <ndxf>
      <font>
        <sz val="14"/>
        <color indexed="8"/>
        <name val="Times New Roman"/>
        <scheme val="none"/>
      </font>
    </ndxf>
  </rcc>
  <rcc rId="43798" sId="1">
    <oc r="A115">
      <v>127</v>
    </oc>
    <nc r="A115">
      <v>84</v>
    </nc>
  </rcc>
  <rcc rId="43799" sId="1">
    <oc r="A116">
      <v>129</v>
    </oc>
    <nc r="A116">
      <v>85</v>
    </nc>
  </rcc>
  <rcc rId="43800" sId="1">
    <oc r="A117">
      <v>130</v>
    </oc>
    <nc r="A117">
      <v>86</v>
    </nc>
  </rcc>
  <rcc rId="43801" sId="1">
    <oc r="A118">
      <v>132</v>
    </oc>
    <nc r="A118">
      <v>87</v>
    </nc>
  </rcc>
  <rcc rId="43802" sId="1">
    <oc r="A119">
      <v>133</v>
    </oc>
    <nc r="A119">
      <v>88</v>
    </nc>
  </rcc>
  <rcc rId="43803" sId="1">
    <oc r="A120">
      <v>135</v>
    </oc>
    <nc r="A120">
      <v>89</v>
    </nc>
  </rcc>
  <rcc rId="43804" sId="1">
    <oc r="A121">
      <v>136</v>
    </oc>
    <nc r="A121">
      <v>90</v>
    </nc>
  </rcc>
  <rcc rId="43805" sId="1" numFmtId="4">
    <oc r="L114">
      <v>404365.51</v>
    </oc>
    <nc r="L114">
      <v>403610.77</v>
    </nc>
  </rcc>
  <rcc rId="43806" sId="1" numFmtId="4">
    <oc r="H116">
      <v>2406906.1800000002</v>
    </oc>
    <nc r="H116">
      <v>2459614.88</v>
    </nc>
  </rcc>
  <rcc rId="43807" sId="1" numFmtId="4">
    <oc r="H117">
      <v>6631685.9400000004</v>
    </oc>
    <nc r="H117">
      <v>6761848.2800000003</v>
    </nc>
  </rcc>
  <rcc rId="43808" sId="1" numFmtId="4">
    <oc r="H121">
      <v>3606777.05</v>
    </oc>
    <nc r="H121">
      <v>3785699.13</v>
    </nc>
  </rcc>
  <rcc rId="43809" sId="1" numFmtId="4">
    <oc r="H124">
      <v>5079713.5599999996</v>
    </oc>
    <nc r="H124">
      <v>5207304.76</v>
    </nc>
  </rcc>
  <rcc rId="43810" sId="1" numFmtId="4">
    <oc r="D127">
      <v>100553.88</v>
    </oc>
    <nc r="D127">
      <v>103000.22</v>
    </nc>
  </rcc>
  <rcc rId="43811" sId="1" numFmtId="4">
    <oc r="H127">
      <v>3262188.72</v>
    </oc>
    <nc r="H127">
      <v>3329702.37</v>
    </nc>
  </rcc>
  <rcc rId="43812" sId="1" numFmtId="4">
    <oc r="H128">
      <v>3358106</v>
    </oc>
    <nc r="H128">
      <v>3431162.84</v>
    </nc>
  </rcc>
  <rcc rId="43813" sId="1" numFmtId="4">
    <oc r="H130">
      <v>4574246.6399999997</v>
    </oc>
    <nc r="H130">
      <v>4523238.42</v>
    </nc>
  </rcc>
  <rcc rId="43814" sId="1" numFmtId="4">
    <oc r="H134">
      <v>4708811.03</v>
    </oc>
    <nc r="H134">
      <v>4708745.66</v>
    </nc>
  </rcc>
  <rcc rId="43815" sId="1" numFmtId="4">
    <oc r="H136">
      <v>4388724</v>
    </oc>
    <nc r="H136">
      <v>4486060.62</v>
    </nc>
  </rcc>
  <rcc rId="43816" sId="1" numFmtId="4">
    <oc r="H145">
      <v>4613838</v>
    </oc>
    <nc r="H145">
      <v>4718568.6399999997</v>
    </nc>
  </rcc>
  <rcc rId="43817" sId="1" numFmtId="4">
    <oc r="H152">
      <v>4000906</v>
    </oc>
    <nc r="H152">
      <v>4113495.56</v>
    </nc>
  </rcc>
  <rcc rId="43818" sId="1" numFmtId="4">
    <oc r="H160">
      <v>5221242.2</v>
    </oc>
    <nc r="H160">
      <v>4526198.92</v>
    </nc>
  </rcc>
  <rcc rId="43819" sId="1" numFmtId="4">
    <oc r="H162">
      <v>3722841</v>
    </oc>
    <nc r="H162">
      <v>3582941</v>
    </nc>
  </rcc>
  <rcc rId="43820" sId="1" numFmtId="4">
    <oc r="F167">
      <v>19996540</v>
    </oc>
    <nc r="F167">
      <v>20470305.800000001</v>
    </nc>
  </rcc>
  <rcc rId="43821" sId="1" numFmtId="4">
    <oc r="H174">
      <v>2015381.42</v>
    </oc>
    <nc r="H174">
      <v>2035002.46</v>
    </nc>
  </rcc>
  <rcv guid="{52C56C69-E76E-46A4-93DC-3FEF3C34E98B}" action="delete"/>
  <rdn rId="0" localSheetId="1" customView="1" name="Z_52C56C69_E76E_46A4_93DC_3FEF3C34E98B_.wvu.PrintArea" hidden="1" oldHidden="1">
    <formula>'Лист 1'!$A$1:$R$2030</formula>
    <oldFormula>'Лист 1'!$A$1:$R$2030</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1'!$A$14:$S$2029</formula>
    <oldFormula>'Лист 1'!$A$14:$S$2029</oldFormula>
  </rdn>
  <rcv guid="{52C56C69-E76E-46A4-93DC-3FEF3C34E98B}" action="add"/>
</revisions>
</file>

<file path=xl/revisions/revisionLog111111.xml><?xml version="1.0" encoding="utf-8"?>
<revisions xmlns="http://schemas.openxmlformats.org/spreadsheetml/2006/main" xmlns:r="http://schemas.openxmlformats.org/officeDocument/2006/relationships">
  <rcc rId="43341" sId="1" numFmtId="4">
    <oc r="H32">
      <v>1177863</v>
    </oc>
    <nc r="H32">
      <v>1216105.6399999999</v>
    </nc>
  </rcc>
  <rcc rId="43342" sId="1" numFmtId="4">
    <oc r="H33">
      <v>2177404.52</v>
    </oc>
    <nc r="H33">
      <v>2328221.5</v>
    </nc>
  </rcc>
  <rfmt sheetId="1" sqref="B35">
    <dxf>
      <fill>
        <patternFill>
          <bgColor rgb="FFFF0000"/>
        </patternFill>
      </fill>
    </dxf>
  </rfmt>
  <rrc rId="43343" sId="1" ref="A263:XFD263" action="insertRow"/>
  <rm rId="43344" sheetId="1" source="A35:XFD35" destination="A263:XFD263" sourceSheetId="1">
    <rfmt sheetId="1" xfDxf="1" sqref="A263:XFD263" start="0" length="0">
      <dxf>
        <font>
          <sz val="14"/>
          <name val="Times New Roman"/>
          <scheme val="none"/>
        </font>
      </dxf>
    </rfmt>
    <rfmt sheetId="1" sqref="A263"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63" start="0" length="0">
      <dxf>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63"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63" start="0" length="0">
      <dxf>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63"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6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63" start="0" length="0">
      <dxf>
        <fill>
          <patternFill patternType="solid">
            <bgColor theme="0"/>
          </patternFill>
        </fill>
      </dxf>
    </rfmt>
    <rfmt sheetId="1" sqref="S263" start="0" length="0">
      <dxf>
        <fill>
          <patternFill patternType="solid">
            <bgColor theme="0"/>
          </patternFill>
        </fill>
      </dxf>
    </rfmt>
  </rm>
  <rrc rId="43345" sId="1" ref="A35:XFD35" action="deleteRow">
    <rfmt sheetId="1" xfDxf="1" sqref="A35:XFD35" start="0" length="0">
      <dxf>
        <font>
          <sz val="14"/>
          <name val="Times New Roman"/>
          <scheme val="none"/>
        </font>
      </dxf>
    </rfmt>
    <rfmt sheetId="1" sqref="A35" start="0" length="0">
      <dxf>
        <fill>
          <patternFill patternType="solid">
            <bgColor theme="0"/>
          </patternFill>
        </fill>
        <alignment horizontal="center" readingOrder="0"/>
      </dxf>
    </rfmt>
    <rfmt sheetId="1" sqref="B35" start="0" length="0">
      <dxf>
        <fill>
          <patternFill patternType="solid">
            <bgColor theme="0"/>
          </patternFill>
        </fill>
      </dxf>
    </rfmt>
    <rfmt sheetId="1" sqref="C35" start="0" length="0">
      <dxf>
        <fill>
          <patternFill patternType="solid">
            <bgColor theme="0"/>
          </patternFill>
        </fill>
      </dxf>
    </rfmt>
    <rfmt sheetId="1" sqref="D35" start="0" length="0">
      <dxf>
        <fill>
          <patternFill patternType="solid">
            <bgColor theme="0"/>
          </patternFill>
        </fill>
      </dxf>
    </rfmt>
    <rfmt sheetId="1" sqref="E35" start="0" length="0">
      <dxf>
        <fill>
          <patternFill patternType="solid">
            <bgColor theme="0"/>
          </patternFill>
        </fill>
      </dxf>
    </rfmt>
    <rfmt sheetId="1" sqref="F35" start="0" length="0">
      <dxf>
        <fill>
          <patternFill patternType="solid">
            <bgColor theme="0"/>
          </patternFill>
        </fill>
      </dxf>
    </rfmt>
    <rfmt sheetId="1" sqref="G35" start="0" length="0">
      <dxf>
        <fill>
          <patternFill patternType="solid">
            <bgColor theme="0"/>
          </patternFill>
        </fill>
      </dxf>
    </rfmt>
    <rfmt sheetId="1" sqref="H35" start="0" length="0">
      <dxf>
        <fill>
          <patternFill patternType="solid">
            <bgColor theme="0"/>
          </patternFill>
        </fill>
      </dxf>
    </rfmt>
    <rfmt sheetId="1" sqref="I35" start="0" length="0">
      <dxf>
        <fill>
          <patternFill patternType="solid">
            <bgColor theme="0"/>
          </patternFill>
        </fill>
      </dxf>
    </rfmt>
    <rfmt sheetId="1" sqref="J35" start="0" length="0">
      <dxf>
        <fill>
          <patternFill patternType="solid">
            <bgColor theme="0"/>
          </patternFill>
        </fill>
      </dxf>
    </rfmt>
    <rfmt sheetId="1" sqref="K35" start="0" length="0">
      <dxf>
        <fill>
          <patternFill patternType="solid">
            <bgColor theme="0"/>
          </patternFill>
        </fill>
        <alignment horizontal="right" readingOrder="0"/>
      </dxf>
    </rfmt>
    <rfmt sheetId="1" sqref="L35" start="0" length="0">
      <dxf>
        <fill>
          <patternFill patternType="solid">
            <bgColor theme="0"/>
          </patternFill>
        </fill>
      </dxf>
    </rfmt>
    <rfmt sheetId="1" sqref="M35" start="0" length="0">
      <dxf>
        <fill>
          <patternFill patternType="solid">
            <bgColor theme="0"/>
          </patternFill>
        </fill>
      </dxf>
    </rfmt>
    <rfmt sheetId="1" sqref="N35" start="0" length="0">
      <dxf>
        <fill>
          <patternFill patternType="solid">
            <bgColor theme="0"/>
          </patternFill>
        </fill>
      </dxf>
    </rfmt>
    <rfmt sheetId="1" sqref="O35" start="0" length="0">
      <dxf>
        <fill>
          <patternFill patternType="solid">
            <bgColor theme="0"/>
          </patternFill>
        </fill>
      </dxf>
    </rfmt>
    <rfmt sheetId="1" sqref="P35" start="0" length="0">
      <dxf>
        <fill>
          <patternFill patternType="solid">
            <bgColor theme="0"/>
          </patternFill>
        </fill>
      </dxf>
    </rfmt>
    <rfmt sheetId="1" sqref="Q35" start="0" length="0">
      <dxf>
        <fill>
          <patternFill patternType="solid">
            <bgColor theme="0"/>
          </patternFill>
        </fill>
      </dxf>
    </rfmt>
    <rfmt sheetId="1" sqref="R35" start="0" length="0">
      <dxf>
        <fill>
          <patternFill patternType="solid">
            <bgColor theme="0"/>
          </patternFill>
        </fill>
      </dxf>
    </rfmt>
    <rfmt sheetId="1" sqref="S35" start="0" length="0">
      <dxf>
        <fill>
          <patternFill patternType="solid">
            <bgColor theme="0"/>
          </patternFill>
        </fill>
      </dxf>
    </rfmt>
  </rrc>
  <rrc rId="43346" sId="1" ref="A263:XFD263" action="insertRow"/>
  <rm rId="43347" sheetId="1" source="A37:XFD37" destination="A263:XFD263" sourceSheetId="1">
    <rfmt sheetId="1" xfDxf="1" sqref="A263:XFD263" start="0" length="0">
      <dxf>
        <font>
          <sz val="14"/>
          <name val="Times New Roman"/>
          <scheme val="none"/>
        </font>
        <fill>
          <patternFill patternType="solid">
            <bgColor rgb="FF92D050"/>
          </patternFill>
        </fill>
      </dxf>
    </rfmt>
    <rfmt sheetId="1" sqref="A263"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63" start="0" length="0">
      <dxf>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263"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63"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63" start="0" length="0">
      <dxf>
        <numFmt numFmtId="4" formatCode="#,##0.00"/>
        <alignment horizontal="right" vertical="center" readingOrder="0"/>
        <border outline="0">
          <left style="thin">
            <color indexed="64"/>
          </left>
          <top style="thin">
            <color indexed="64"/>
          </top>
          <bottom style="thin">
            <color indexed="64"/>
          </bottom>
        </border>
      </dxf>
    </rfmt>
    <rfmt sheetId="1" sqref="Q263"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m>
  <rrc rId="43348" sId="1" ref="A37:XFD37" action="deleteRow">
    <rfmt sheetId="1" xfDxf="1" sqref="A37:XFD37" start="0" length="0">
      <dxf>
        <font>
          <sz val="14"/>
          <name val="Times New Roman"/>
          <scheme val="none"/>
        </font>
      </dxf>
    </rfmt>
    <rfmt sheetId="1" sqref="A37" start="0" length="0">
      <dxf>
        <fill>
          <patternFill patternType="solid">
            <bgColor theme="0"/>
          </patternFill>
        </fill>
        <alignment horizontal="center" readingOrder="0"/>
      </dxf>
    </rfmt>
    <rfmt sheetId="1" sqref="B37" start="0" length="0">
      <dxf>
        <fill>
          <patternFill patternType="solid">
            <bgColor theme="0"/>
          </patternFill>
        </fill>
      </dxf>
    </rfmt>
    <rfmt sheetId="1" sqref="C37" start="0" length="0">
      <dxf>
        <fill>
          <patternFill patternType="solid">
            <bgColor theme="0"/>
          </patternFill>
        </fill>
      </dxf>
    </rfmt>
    <rfmt sheetId="1" sqref="D37" start="0" length="0">
      <dxf>
        <fill>
          <patternFill patternType="solid">
            <bgColor theme="0"/>
          </patternFill>
        </fill>
      </dxf>
    </rfmt>
    <rfmt sheetId="1" sqref="E37" start="0" length="0">
      <dxf>
        <fill>
          <patternFill patternType="solid">
            <bgColor theme="0"/>
          </patternFill>
        </fill>
      </dxf>
    </rfmt>
    <rfmt sheetId="1" sqref="F37" start="0" length="0">
      <dxf>
        <fill>
          <patternFill patternType="solid">
            <bgColor theme="0"/>
          </patternFill>
        </fill>
      </dxf>
    </rfmt>
    <rfmt sheetId="1" sqref="G37" start="0" length="0">
      <dxf>
        <fill>
          <patternFill patternType="solid">
            <bgColor theme="0"/>
          </patternFill>
        </fill>
      </dxf>
    </rfmt>
    <rfmt sheetId="1" sqref="H37" start="0" length="0">
      <dxf>
        <fill>
          <patternFill patternType="solid">
            <bgColor theme="0"/>
          </patternFill>
        </fill>
      </dxf>
    </rfmt>
    <rfmt sheetId="1" sqref="I37" start="0" length="0">
      <dxf>
        <fill>
          <patternFill patternType="solid">
            <bgColor theme="0"/>
          </patternFill>
        </fill>
      </dxf>
    </rfmt>
    <rfmt sheetId="1" sqref="J37" start="0" length="0">
      <dxf>
        <fill>
          <patternFill patternType="solid">
            <bgColor theme="0"/>
          </patternFill>
        </fill>
      </dxf>
    </rfmt>
    <rfmt sheetId="1" sqref="K37" start="0" length="0">
      <dxf>
        <fill>
          <patternFill patternType="solid">
            <bgColor theme="0"/>
          </patternFill>
        </fill>
        <alignment horizontal="right" readingOrder="0"/>
      </dxf>
    </rfmt>
    <rfmt sheetId="1" sqref="L37" start="0" length="0">
      <dxf>
        <fill>
          <patternFill patternType="solid">
            <bgColor theme="0"/>
          </patternFill>
        </fill>
      </dxf>
    </rfmt>
    <rfmt sheetId="1" sqref="M37" start="0" length="0">
      <dxf>
        <fill>
          <patternFill patternType="solid">
            <bgColor theme="0"/>
          </patternFill>
        </fill>
      </dxf>
    </rfmt>
    <rfmt sheetId="1" sqref="N37" start="0" length="0">
      <dxf>
        <fill>
          <patternFill patternType="solid">
            <bgColor theme="0"/>
          </patternFill>
        </fill>
      </dxf>
    </rfmt>
    <rfmt sheetId="1" sqref="O37" start="0" length="0">
      <dxf>
        <fill>
          <patternFill patternType="solid">
            <bgColor theme="0"/>
          </patternFill>
        </fill>
      </dxf>
    </rfmt>
    <rfmt sheetId="1" sqref="P37" start="0" length="0">
      <dxf>
        <fill>
          <patternFill patternType="solid">
            <bgColor theme="0"/>
          </patternFill>
        </fill>
      </dxf>
    </rfmt>
    <rfmt sheetId="1" sqref="Q37" start="0" length="0">
      <dxf>
        <fill>
          <patternFill patternType="solid">
            <bgColor theme="0"/>
          </patternFill>
        </fill>
      </dxf>
    </rfmt>
    <rfmt sheetId="1" sqref="R37" start="0" length="0">
      <dxf>
        <fill>
          <patternFill patternType="solid">
            <bgColor theme="0"/>
          </patternFill>
        </fill>
      </dxf>
    </rfmt>
    <rfmt sheetId="1" sqref="S37" start="0" length="0">
      <dxf>
        <fill>
          <patternFill patternType="solid">
            <bgColor theme="0"/>
          </patternFill>
        </fill>
      </dxf>
    </rfmt>
  </rrc>
  <rrc rId="43349" sId="1" ref="A265:XFD265" action="insertRow"/>
  <rm rId="43350" sheetId="1" source="A38:XFD38" destination="A265:XFD265" sourceSheetId="1">
    <rfmt sheetId="1" xfDxf="1" sqref="A265:XFD265" start="0" length="0">
      <dxf>
        <font>
          <sz val="14"/>
          <name val="Times New Roman"/>
          <scheme val="none"/>
        </font>
      </dxf>
    </rfmt>
    <rfmt sheetId="1" sqref="A265"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65"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265"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65" start="0" length="0">
      <dxf>
        <font>
          <sz val="14"/>
          <color theme="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E265" start="0" length="0">
      <dxf>
        <font>
          <sz val="14"/>
          <color theme="1"/>
          <name val="Times New Roman"/>
          <scheme val="none"/>
        </font>
        <numFmt numFmtId="3" formatCode="#,##0"/>
        <fill>
          <patternFill patternType="solid">
            <bgColor theme="0"/>
          </patternFill>
        </fill>
        <border outline="0">
          <left style="thin">
            <color indexed="64"/>
          </left>
          <right style="thin">
            <color indexed="64"/>
          </right>
          <top style="thin">
            <color indexed="64"/>
          </top>
          <bottom style="thin">
            <color indexed="64"/>
          </bottom>
        </border>
      </dxf>
    </rfmt>
    <rfmt sheetId="1" sqref="F265" start="0" length="0">
      <dxf>
        <font>
          <sz val="14"/>
          <color theme="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G265" start="0" length="0">
      <dxf>
        <font>
          <sz val="14"/>
          <color theme="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H265" start="0" length="0">
      <dxf>
        <font>
          <sz val="14"/>
          <color theme="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I265" start="0" length="0">
      <dxf>
        <font>
          <sz val="14"/>
          <color theme="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J26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6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6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6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6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6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6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65"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265" start="0" length="0">
      <dxf>
        <fill>
          <patternFill patternType="solid">
            <bgColor theme="0"/>
          </patternFill>
        </fill>
      </dxf>
    </rfmt>
    <rfmt sheetId="1" sqref="S265" start="0" length="0">
      <dxf>
        <fill>
          <patternFill patternType="solid">
            <bgColor theme="0"/>
          </patternFill>
        </fill>
      </dxf>
    </rfmt>
  </rm>
  <rrc rId="43351" sId="1" ref="A38:XFD38" action="deleteRow">
    <rfmt sheetId="1" xfDxf="1" sqref="A38:XFD38" start="0" length="0">
      <dxf>
        <font>
          <sz val="14"/>
          <name val="Times New Roman"/>
          <scheme val="none"/>
        </font>
      </dxf>
    </rfmt>
    <rfmt sheetId="1" sqref="A38" start="0" length="0">
      <dxf>
        <fill>
          <patternFill patternType="solid">
            <bgColor theme="0"/>
          </patternFill>
        </fill>
        <alignment horizontal="center" readingOrder="0"/>
      </dxf>
    </rfmt>
    <rfmt sheetId="1" sqref="B38" start="0" length="0">
      <dxf>
        <fill>
          <patternFill patternType="solid">
            <bgColor theme="0"/>
          </patternFill>
        </fill>
      </dxf>
    </rfmt>
    <rfmt sheetId="1" sqref="C38" start="0" length="0">
      <dxf>
        <fill>
          <patternFill patternType="solid">
            <bgColor theme="0"/>
          </patternFill>
        </fill>
      </dxf>
    </rfmt>
    <rfmt sheetId="1" sqref="D38" start="0" length="0">
      <dxf>
        <fill>
          <patternFill patternType="solid">
            <bgColor theme="0"/>
          </patternFill>
        </fill>
      </dxf>
    </rfmt>
    <rfmt sheetId="1" sqref="E38" start="0" length="0">
      <dxf>
        <fill>
          <patternFill patternType="solid">
            <bgColor theme="0"/>
          </patternFill>
        </fill>
      </dxf>
    </rfmt>
    <rfmt sheetId="1" sqref="F38" start="0" length="0">
      <dxf>
        <fill>
          <patternFill patternType="solid">
            <bgColor theme="0"/>
          </patternFill>
        </fill>
      </dxf>
    </rfmt>
    <rfmt sheetId="1" sqref="G38" start="0" length="0">
      <dxf>
        <fill>
          <patternFill patternType="solid">
            <bgColor theme="0"/>
          </patternFill>
        </fill>
      </dxf>
    </rfmt>
    <rfmt sheetId="1" sqref="H38" start="0" length="0">
      <dxf>
        <fill>
          <patternFill patternType="solid">
            <bgColor theme="0"/>
          </patternFill>
        </fill>
      </dxf>
    </rfmt>
    <rfmt sheetId="1" sqref="I38" start="0" length="0">
      <dxf>
        <fill>
          <patternFill patternType="solid">
            <bgColor theme="0"/>
          </patternFill>
        </fill>
      </dxf>
    </rfmt>
    <rfmt sheetId="1" sqref="J38" start="0" length="0">
      <dxf>
        <fill>
          <patternFill patternType="solid">
            <bgColor theme="0"/>
          </patternFill>
        </fill>
      </dxf>
    </rfmt>
    <rfmt sheetId="1" sqref="K38" start="0" length="0">
      <dxf>
        <fill>
          <patternFill patternType="solid">
            <bgColor theme="0"/>
          </patternFill>
        </fill>
        <alignment horizontal="right" readingOrder="0"/>
      </dxf>
    </rfmt>
    <rfmt sheetId="1" sqref="L38" start="0" length="0">
      <dxf>
        <fill>
          <patternFill patternType="solid">
            <bgColor theme="0"/>
          </patternFill>
        </fill>
      </dxf>
    </rfmt>
    <rfmt sheetId="1" sqref="M38" start="0" length="0">
      <dxf>
        <fill>
          <patternFill patternType="solid">
            <bgColor theme="0"/>
          </patternFill>
        </fill>
      </dxf>
    </rfmt>
    <rfmt sheetId="1" sqref="N38" start="0" length="0">
      <dxf>
        <fill>
          <patternFill patternType="solid">
            <bgColor theme="0"/>
          </patternFill>
        </fill>
      </dxf>
    </rfmt>
    <rfmt sheetId="1" sqref="O38" start="0" length="0">
      <dxf>
        <fill>
          <patternFill patternType="solid">
            <bgColor theme="0"/>
          </patternFill>
        </fill>
      </dxf>
    </rfmt>
    <rfmt sheetId="1" sqref="P38" start="0" length="0">
      <dxf>
        <fill>
          <patternFill patternType="solid">
            <bgColor theme="0"/>
          </patternFill>
        </fill>
      </dxf>
    </rfmt>
    <rfmt sheetId="1" sqref="Q38" start="0" length="0">
      <dxf>
        <fill>
          <patternFill patternType="solid">
            <bgColor theme="0"/>
          </patternFill>
        </fill>
      </dxf>
    </rfmt>
    <rfmt sheetId="1" sqref="R38" start="0" length="0">
      <dxf>
        <fill>
          <patternFill patternType="solid">
            <bgColor theme="0"/>
          </patternFill>
        </fill>
      </dxf>
    </rfmt>
    <rfmt sheetId="1" sqref="S38" start="0" length="0">
      <dxf>
        <fill>
          <patternFill patternType="solid">
            <bgColor theme="0"/>
          </patternFill>
        </fill>
      </dxf>
    </rfmt>
  </rrc>
  <rrc rId="43352" sId="1" ref="A318:XFD318" action="insertRow"/>
  <rm rId="43353" sheetId="1" source="A37:XFD37" destination="A318:XFD318" sourceSheetId="1">
    <rfmt sheetId="1" xfDxf="1" sqref="A318:XFD318" start="0" length="0">
      <dxf>
        <font>
          <sz val="14"/>
          <name val="Times New Roman"/>
          <scheme val="none"/>
        </font>
      </dxf>
    </rfmt>
    <rfmt sheetId="1" sqref="A318"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18"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18"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18"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1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18"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18" start="0" length="0">
      <dxf>
        <fill>
          <patternFill patternType="solid">
            <bgColor theme="0"/>
          </patternFill>
        </fill>
      </dxf>
    </rfmt>
    <rfmt sheetId="1" sqref="S318" start="0" length="0">
      <dxf>
        <fill>
          <patternFill patternType="solid">
            <bgColor theme="0"/>
          </patternFill>
        </fill>
      </dxf>
    </rfmt>
  </rm>
  <rrc rId="43354" sId="1" ref="A37:XFD37" action="deleteRow">
    <rfmt sheetId="1" xfDxf="1" sqref="A37:XFD37" start="0" length="0">
      <dxf>
        <font>
          <sz val="14"/>
          <name val="Times New Roman"/>
          <scheme val="none"/>
        </font>
      </dxf>
    </rfmt>
    <rfmt sheetId="1" sqref="A37" start="0" length="0">
      <dxf>
        <fill>
          <patternFill patternType="solid">
            <bgColor theme="0"/>
          </patternFill>
        </fill>
        <alignment horizontal="center" readingOrder="0"/>
      </dxf>
    </rfmt>
    <rfmt sheetId="1" sqref="B37" start="0" length="0">
      <dxf>
        <fill>
          <patternFill patternType="solid">
            <bgColor theme="0"/>
          </patternFill>
        </fill>
      </dxf>
    </rfmt>
    <rfmt sheetId="1" sqref="C37" start="0" length="0">
      <dxf>
        <fill>
          <patternFill patternType="solid">
            <bgColor theme="0"/>
          </patternFill>
        </fill>
      </dxf>
    </rfmt>
    <rfmt sheetId="1" sqref="D37" start="0" length="0">
      <dxf>
        <fill>
          <patternFill patternType="solid">
            <bgColor theme="0"/>
          </patternFill>
        </fill>
      </dxf>
    </rfmt>
    <rfmt sheetId="1" sqref="E37" start="0" length="0">
      <dxf>
        <fill>
          <patternFill patternType="solid">
            <bgColor theme="0"/>
          </patternFill>
        </fill>
      </dxf>
    </rfmt>
    <rfmt sheetId="1" sqref="F37" start="0" length="0">
      <dxf>
        <fill>
          <patternFill patternType="solid">
            <bgColor theme="0"/>
          </patternFill>
        </fill>
      </dxf>
    </rfmt>
    <rfmt sheetId="1" sqref="G37" start="0" length="0">
      <dxf>
        <fill>
          <patternFill patternType="solid">
            <bgColor theme="0"/>
          </patternFill>
        </fill>
      </dxf>
    </rfmt>
    <rfmt sheetId="1" sqref="H37" start="0" length="0">
      <dxf>
        <fill>
          <patternFill patternType="solid">
            <bgColor theme="0"/>
          </patternFill>
        </fill>
      </dxf>
    </rfmt>
    <rfmt sheetId="1" sqref="I37" start="0" length="0">
      <dxf>
        <fill>
          <patternFill patternType="solid">
            <bgColor theme="0"/>
          </patternFill>
        </fill>
      </dxf>
    </rfmt>
    <rfmt sheetId="1" sqref="J37" start="0" length="0">
      <dxf>
        <fill>
          <patternFill patternType="solid">
            <bgColor theme="0"/>
          </patternFill>
        </fill>
      </dxf>
    </rfmt>
    <rfmt sheetId="1" sqref="K37" start="0" length="0">
      <dxf>
        <fill>
          <patternFill patternType="solid">
            <bgColor theme="0"/>
          </patternFill>
        </fill>
        <alignment horizontal="right" readingOrder="0"/>
      </dxf>
    </rfmt>
    <rfmt sheetId="1" sqref="L37" start="0" length="0">
      <dxf>
        <fill>
          <patternFill patternType="solid">
            <bgColor theme="0"/>
          </patternFill>
        </fill>
      </dxf>
    </rfmt>
    <rfmt sheetId="1" sqref="M37" start="0" length="0">
      <dxf>
        <fill>
          <patternFill patternType="solid">
            <bgColor theme="0"/>
          </patternFill>
        </fill>
      </dxf>
    </rfmt>
    <rfmt sheetId="1" sqref="N37" start="0" length="0">
      <dxf>
        <fill>
          <patternFill patternType="solid">
            <bgColor theme="0"/>
          </patternFill>
        </fill>
      </dxf>
    </rfmt>
    <rfmt sheetId="1" sqref="O37" start="0" length="0">
      <dxf>
        <fill>
          <patternFill patternType="solid">
            <bgColor theme="0"/>
          </patternFill>
        </fill>
      </dxf>
    </rfmt>
    <rfmt sheetId="1" sqref="P37" start="0" length="0">
      <dxf>
        <fill>
          <patternFill patternType="solid">
            <bgColor theme="0"/>
          </patternFill>
        </fill>
      </dxf>
    </rfmt>
    <rfmt sheetId="1" sqref="Q37" start="0" length="0">
      <dxf>
        <fill>
          <patternFill patternType="solid">
            <bgColor theme="0"/>
          </patternFill>
        </fill>
      </dxf>
    </rfmt>
    <rfmt sheetId="1" sqref="R37" start="0" length="0">
      <dxf>
        <fill>
          <patternFill patternType="solid">
            <bgColor theme="0"/>
          </patternFill>
        </fill>
      </dxf>
    </rfmt>
    <rfmt sheetId="1" sqref="S37" start="0" length="0">
      <dxf>
        <fill>
          <patternFill patternType="solid">
            <bgColor theme="0"/>
          </patternFill>
        </fill>
      </dxf>
    </rfmt>
  </rrc>
  <rcc rId="43355" sId="1" numFmtId="4">
    <oc r="D40">
      <v>762604.82</v>
    </oc>
    <nc r="D40">
      <v>758971.96</v>
    </nc>
  </rcc>
  <rrc rId="43356" sId="1" ref="A266:XFD266" action="insertRow"/>
  <rm rId="43357" sheetId="1" source="A41:XFD41" destination="A266:XFD266" sourceSheetId="1">
    <rfmt sheetId="1" xfDxf="1" sqref="A266:XFD266" start="0" length="0">
      <dxf>
        <font>
          <sz val="14"/>
          <name val="Times New Roman"/>
          <scheme val="none"/>
        </font>
        <fill>
          <patternFill patternType="solid">
            <bgColor theme="0"/>
          </patternFill>
        </fill>
      </dxf>
    </rfmt>
    <rfmt sheetId="1" sqref="A266" start="0" length="0">
      <dxf>
        <alignment horizontal="center" wrapText="1" readingOrder="0"/>
        <border outline="0">
          <left style="thin">
            <color indexed="64"/>
          </left>
          <right style="thin">
            <color indexed="64"/>
          </right>
          <top style="thin">
            <color indexed="64"/>
          </top>
          <bottom style="thin">
            <color indexed="64"/>
          </bottom>
        </border>
      </dxf>
    </rfmt>
    <rfmt sheetId="1" sqref="B266"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66" start="0" length="0">
      <dxf>
        <numFmt numFmtId="4" formatCode="#,##0.00"/>
        <alignment horizontal="right" wrapText="1" readingOrder="0"/>
        <border outline="0">
          <left style="thin">
            <color indexed="64"/>
          </left>
          <top style="thin">
            <color indexed="64"/>
          </top>
          <bottom style="thin">
            <color indexed="64"/>
          </bottom>
        </border>
      </dxf>
    </rfmt>
    <rfmt sheetId="1" sqref="D266" start="0" length="0">
      <dxf>
        <font>
          <sz val="14"/>
          <color theme="1"/>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E266"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6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1" sqref="G266"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H266"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qref="I266"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J266"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K266"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L266"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M266"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N266"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O266"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P266" start="0" length="0">
      <dxf>
        <font>
          <sz val="14"/>
          <color theme="1"/>
          <name val="Times New Roman"/>
          <scheme val="none"/>
        </font>
        <numFmt numFmtId="4" formatCode="#,##0.00"/>
        <alignment horizontal="center" vertical="center" readingOrder="0"/>
        <border outline="0">
          <left style="thin">
            <color indexed="64"/>
          </left>
          <top style="thin">
            <color indexed="64"/>
          </top>
          <bottom style="thin">
            <color indexed="64"/>
          </bottom>
        </border>
      </dxf>
    </rfmt>
    <rfmt sheetId="1" sqref="Q266"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R266" start="0" length="0">
      <dxf>
        <fill>
          <patternFill>
            <bgColor theme="7" tint="0.39997558519241921"/>
          </patternFill>
        </fill>
      </dxf>
    </rfmt>
  </rm>
  <rrc rId="43358" sId="1" ref="A41:XFD41" action="deleteRow">
    <rfmt sheetId="1" xfDxf="1" sqref="A41:XFD41" start="0" length="0">
      <dxf>
        <font>
          <sz val="14"/>
          <name val="Times New Roman"/>
          <scheme val="none"/>
        </font>
      </dxf>
    </rfmt>
    <rfmt sheetId="1" sqref="A41" start="0" length="0">
      <dxf>
        <fill>
          <patternFill patternType="solid">
            <bgColor theme="0"/>
          </patternFill>
        </fill>
        <alignment horizontal="center" readingOrder="0"/>
      </dxf>
    </rfmt>
    <rfmt sheetId="1" sqref="B41" start="0" length="0">
      <dxf>
        <fill>
          <patternFill patternType="solid">
            <bgColor theme="0"/>
          </patternFill>
        </fill>
      </dxf>
    </rfmt>
    <rfmt sheetId="1" sqref="C41" start="0" length="0">
      <dxf>
        <fill>
          <patternFill patternType="solid">
            <bgColor theme="0"/>
          </patternFill>
        </fill>
      </dxf>
    </rfmt>
    <rfmt sheetId="1" sqref="D41" start="0" length="0">
      <dxf>
        <fill>
          <patternFill patternType="solid">
            <bgColor theme="0"/>
          </patternFill>
        </fill>
      </dxf>
    </rfmt>
    <rfmt sheetId="1" sqref="E41" start="0" length="0">
      <dxf>
        <fill>
          <patternFill patternType="solid">
            <bgColor theme="0"/>
          </patternFill>
        </fill>
      </dxf>
    </rfmt>
    <rfmt sheetId="1" sqref="F41" start="0" length="0">
      <dxf>
        <fill>
          <patternFill patternType="solid">
            <bgColor theme="0"/>
          </patternFill>
        </fill>
      </dxf>
    </rfmt>
    <rfmt sheetId="1" sqref="G41" start="0" length="0">
      <dxf>
        <fill>
          <patternFill patternType="solid">
            <bgColor theme="0"/>
          </patternFill>
        </fill>
      </dxf>
    </rfmt>
    <rfmt sheetId="1" sqref="H41" start="0" length="0">
      <dxf>
        <fill>
          <patternFill patternType="solid">
            <bgColor theme="0"/>
          </patternFill>
        </fill>
      </dxf>
    </rfmt>
    <rfmt sheetId="1" sqref="I41" start="0" length="0">
      <dxf>
        <fill>
          <patternFill patternType="solid">
            <bgColor theme="0"/>
          </patternFill>
        </fill>
      </dxf>
    </rfmt>
    <rfmt sheetId="1" sqref="J41" start="0" length="0">
      <dxf>
        <fill>
          <patternFill patternType="solid">
            <bgColor theme="0"/>
          </patternFill>
        </fill>
      </dxf>
    </rfmt>
    <rfmt sheetId="1" sqref="K41" start="0" length="0">
      <dxf>
        <fill>
          <patternFill patternType="solid">
            <bgColor theme="0"/>
          </patternFill>
        </fill>
        <alignment horizontal="right" readingOrder="0"/>
      </dxf>
    </rfmt>
    <rfmt sheetId="1" sqref="L41" start="0" length="0">
      <dxf>
        <fill>
          <patternFill patternType="solid">
            <bgColor theme="0"/>
          </patternFill>
        </fill>
      </dxf>
    </rfmt>
    <rfmt sheetId="1" sqref="M41" start="0" length="0">
      <dxf>
        <fill>
          <patternFill patternType="solid">
            <bgColor theme="0"/>
          </patternFill>
        </fill>
      </dxf>
    </rfmt>
    <rfmt sheetId="1" sqref="N41" start="0" length="0">
      <dxf>
        <fill>
          <patternFill patternType="solid">
            <bgColor theme="0"/>
          </patternFill>
        </fill>
      </dxf>
    </rfmt>
    <rfmt sheetId="1" sqref="O41" start="0" length="0">
      <dxf>
        <fill>
          <patternFill patternType="solid">
            <bgColor theme="0"/>
          </patternFill>
        </fill>
      </dxf>
    </rfmt>
    <rfmt sheetId="1" sqref="P41" start="0" length="0">
      <dxf>
        <fill>
          <patternFill patternType="solid">
            <bgColor theme="0"/>
          </patternFill>
        </fill>
      </dxf>
    </rfmt>
    <rfmt sheetId="1" sqref="Q41" start="0" length="0">
      <dxf>
        <fill>
          <patternFill patternType="solid">
            <bgColor theme="0"/>
          </patternFill>
        </fill>
      </dxf>
    </rfmt>
    <rfmt sheetId="1" sqref="R41" start="0" length="0">
      <dxf>
        <fill>
          <patternFill patternType="solid">
            <bgColor theme="0"/>
          </patternFill>
        </fill>
      </dxf>
    </rfmt>
    <rfmt sheetId="1" sqref="S41" start="0" length="0">
      <dxf>
        <fill>
          <patternFill patternType="solid">
            <bgColor theme="0"/>
          </patternFill>
        </fill>
      </dxf>
    </rfmt>
  </rrc>
  <rcc rId="43359" sId="1" numFmtId="4">
    <oc r="D45">
      <v>2722328</v>
    </oc>
    <nc r="D45">
      <v>2715312.37</v>
    </nc>
  </rcc>
  <rcc rId="43360" sId="1" numFmtId="4">
    <oc r="H53">
      <v>3861098</v>
    </oc>
    <nc r="H53">
      <v>2691701.54</v>
    </nc>
  </rcc>
  <rcc rId="43361" sId="1" numFmtId="4">
    <oc r="H55">
      <v>1576696</v>
    </oc>
    <nc r="H55">
      <v>1620529.4</v>
    </nc>
  </rcc>
  <rcc rId="43362" sId="1" numFmtId="4">
    <oc r="H56">
      <v>6019038.9900000002</v>
    </oc>
    <nc r="H56">
      <v>5007434.43</v>
    </nc>
  </rcc>
  <rrc rId="43363" sId="1" ref="A327:XFD327" action="insertRow"/>
  <rm rId="43364" sheetId="1" source="A57:XFD57" destination="A327:XFD327" sourceSheetId="1">
    <rfmt sheetId="1" xfDxf="1" sqref="A327:XFD327" start="0" length="0">
      <dxf>
        <font>
          <sz val="14"/>
          <name val="Times New Roman"/>
          <scheme val="none"/>
        </font>
      </dxf>
    </rfmt>
    <rfmt sheetId="1" sqref="A327"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27"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27"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27"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2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27"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27" start="0" length="0">
      <dxf>
        <fill>
          <patternFill patternType="solid">
            <bgColor theme="0"/>
          </patternFill>
        </fill>
      </dxf>
    </rfmt>
    <rfmt sheetId="1" sqref="S327" start="0" length="0">
      <dxf>
        <fill>
          <patternFill patternType="solid">
            <bgColor theme="0"/>
          </patternFill>
        </fill>
      </dxf>
    </rfmt>
  </rm>
  <rrc rId="43365" sId="1" ref="A57:XFD57" action="deleteRow">
    <rfmt sheetId="1" xfDxf="1" sqref="A57:XFD57" start="0" length="0">
      <dxf>
        <font>
          <sz val="14"/>
          <name val="Times New Roman"/>
          <scheme val="none"/>
        </font>
      </dxf>
    </rfmt>
    <rfmt sheetId="1" sqref="A57" start="0" length="0">
      <dxf>
        <fill>
          <patternFill patternType="solid">
            <bgColor theme="0"/>
          </patternFill>
        </fill>
        <alignment horizontal="center" readingOrder="0"/>
      </dxf>
    </rfmt>
    <rfmt sheetId="1" sqref="B57" start="0" length="0">
      <dxf>
        <fill>
          <patternFill patternType="solid">
            <bgColor theme="0"/>
          </patternFill>
        </fill>
      </dxf>
    </rfmt>
    <rfmt sheetId="1" sqref="C57" start="0" length="0">
      <dxf>
        <fill>
          <patternFill patternType="solid">
            <bgColor theme="0"/>
          </patternFill>
        </fill>
      </dxf>
    </rfmt>
    <rfmt sheetId="1" sqref="D57" start="0" length="0">
      <dxf>
        <fill>
          <patternFill patternType="solid">
            <bgColor theme="0"/>
          </patternFill>
        </fill>
      </dxf>
    </rfmt>
    <rfmt sheetId="1" sqref="E57" start="0" length="0">
      <dxf>
        <fill>
          <patternFill patternType="solid">
            <bgColor theme="0"/>
          </patternFill>
        </fill>
      </dxf>
    </rfmt>
    <rfmt sheetId="1" sqref="F57" start="0" length="0">
      <dxf>
        <fill>
          <patternFill patternType="solid">
            <bgColor theme="0"/>
          </patternFill>
        </fill>
      </dxf>
    </rfmt>
    <rfmt sheetId="1" sqref="G57" start="0" length="0">
      <dxf>
        <fill>
          <patternFill patternType="solid">
            <bgColor theme="0"/>
          </patternFill>
        </fill>
      </dxf>
    </rfmt>
    <rfmt sheetId="1" sqref="H57" start="0" length="0">
      <dxf>
        <fill>
          <patternFill patternType="solid">
            <bgColor theme="0"/>
          </patternFill>
        </fill>
      </dxf>
    </rfmt>
    <rfmt sheetId="1" sqref="I57" start="0" length="0">
      <dxf>
        <fill>
          <patternFill patternType="solid">
            <bgColor theme="0"/>
          </patternFill>
        </fill>
      </dxf>
    </rfmt>
    <rfmt sheetId="1" sqref="J57" start="0" length="0">
      <dxf>
        <fill>
          <patternFill patternType="solid">
            <bgColor theme="0"/>
          </patternFill>
        </fill>
      </dxf>
    </rfmt>
    <rfmt sheetId="1" sqref="K57" start="0" length="0">
      <dxf>
        <fill>
          <patternFill patternType="solid">
            <bgColor theme="0"/>
          </patternFill>
        </fill>
        <alignment horizontal="right" readingOrder="0"/>
      </dxf>
    </rfmt>
    <rfmt sheetId="1" sqref="L57" start="0" length="0">
      <dxf>
        <fill>
          <patternFill patternType="solid">
            <bgColor theme="0"/>
          </patternFill>
        </fill>
      </dxf>
    </rfmt>
    <rfmt sheetId="1" sqref="M57" start="0" length="0">
      <dxf>
        <fill>
          <patternFill patternType="solid">
            <bgColor theme="0"/>
          </patternFill>
        </fill>
      </dxf>
    </rfmt>
    <rfmt sheetId="1" sqref="N57" start="0" length="0">
      <dxf>
        <fill>
          <patternFill patternType="solid">
            <bgColor theme="0"/>
          </patternFill>
        </fill>
      </dxf>
    </rfmt>
    <rfmt sheetId="1" sqref="O57" start="0" length="0">
      <dxf>
        <fill>
          <patternFill patternType="solid">
            <bgColor theme="0"/>
          </patternFill>
        </fill>
      </dxf>
    </rfmt>
    <rfmt sheetId="1" sqref="P57" start="0" length="0">
      <dxf>
        <fill>
          <patternFill patternType="solid">
            <bgColor theme="0"/>
          </patternFill>
        </fill>
      </dxf>
    </rfmt>
    <rfmt sheetId="1" sqref="Q57" start="0" length="0">
      <dxf>
        <fill>
          <patternFill patternType="solid">
            <bgColor theme="0"/>
          </patternFill>
        </fill>
      </dxf>
    </rfmt>
    <rfmt sheetId="1" sqref="R57" start="0" length="0">
      <dxf>
        <fill>
          <patternFill patternType="solid">
            <bgColor theme="0"/>
          </patternFill>
        </fill>
      </dxf>
    </rfmt>
    <rfmt sheetId="1" sqref="S57" start="0" length="0">
      <dxf>
        <fill>
          <patternFill patternType="solid">
            <bgColor theme="0"/>
          </patternFill>
        </fill>
      </dxf>
    </rfmt>
  </rrc>
  <rrc rId="43366" sId="1" ref="A268:XFD268" action="insertRow"/>
  <rm rId="43367" sheetId="1" source="A46:XFD46" destination="A268:XFD268" sourceSheetId="1">
    <rfmt sheetId="1" xfDxf="1" sqref="A268:XFD268" start="0" length="0">
      <dxf>
        <font>
          <sz val="14"/>
          <name val="Times New Roman"/>
          <scheme val="none"/>
        </font>
      </dxf>
    </rfmt>
    <rfmt sheetId="1" sqref="A268"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68" start="0" length="0">
      <dxf>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68"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68" start="0" length="0">
      <dxf>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E268" start="0" length="0">
      <dxf>
        <numFmt numFmtId="3" formatCode="#,##0"/>
        <fill>
          <patternFill patternType="solid">
            <bgColor theme="0"/>
          </patternFill>
        </fill>
        <border outline="0">
          <left style="thin">
            <color indexed="64"/>
          </left>
          <right style="thin">
            <color indexed="64"/>
          </right>
          <top style="thin">
            <color indexed="64"/>
          </top>
          <bottom style="thin">
            <color indexed="64"/>
          </bottom>
        </border>
      </dxf>
    </rfmt>
    <rfmt sheetId="1" sqref="F268" start="0" length="0">
      <dxf>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G268" start="0" length="0">
      <dxf>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H268" start="0" length="0">
      <dxf>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I268"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68"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68"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68"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68"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68"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68"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68"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68"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68" start="0" length="0">
      <dxf>
        <fill>
          <patternFill patternType="solid">
            <bgColor theme="0"/>
          </patternFill>
        </fill>
      </dxf>
    </rfmt>
    <rfmt sheetId="1" sqref="S268" start="0" length="0">
      <dxf>
        <fill>
          <patternFill patternType="solid">
            <bgColor theme="0"/>
          </patternFill>
        </fill>
      </dxf>
    </rfmt>
  </rm>
  <rrc rId="43368" sId="1" ref="A46:XFD46" action="deleteRow">
    <rfmt sheetId="1" xfDxf="1" sqref="A46:XFD46" start="0" length="0">
      <dxf>
        <font>
          <sz val="14"/>
          <name val="Times New Roman"/>
          <scheme val="none"/>
        </font>
      </dxf>
    </rfmt>
    <rfmt sheetId="1" sqref="A46" start="0" length="0">
      <dxf>
        <fill>
          <patternFill patternType="solid">
            <bgColor theme="0"/>
          </patternFill>
        </fill>
        <alignment horizontal="center" readingOrder="0"/>
      </dxf>
    </rfmt>
    <rfmt sheetId="1" sqref="B46" start="0" length="0">
      <dxf>
        <fill>
          <patternFill patternType="solid">
            <bgColor theme="0"/>
          </patternFill>
        </fill>
      </dxf>
    </rfmt>
    <rfmt sheetId="1" sqref="C46" start="0" length="0">
      <dxf>
        <fill>
          <patternFill patternType="solid">
            <bgColor theme="0"/>
          </patternFill>
        </fill>
      </dxf>
    </rfmt>
    <rfmt sheetId="1" sqref="D46" start="0" length="0">
      <dxf>
        <fill>
          <patternFill patternType="solid">
            <bgColor theme="0"/>
          </patternFill>
        </fill>
      </dxf>
    </rfmt>
    <rfmt sheetId="1" sqref="E46" start="0" length="0">
      <dxf>
        <fill>
          <patternFill patternType="solid">
            <bgColor theme="0"/>
          </patternFill>
        </fill>
      </dxf>
    </rfmt>
    <rfmt sheetId="1" sqref="F46" start="0" length="0">
      <dxf>
        <fill>
          <patternFill patternType="solid">
            <bgColor theme="0"/>
          </patternFill>
        </fill>
      </dxf>
    </rfmt>
    <rfmt sheetId="1" sqref="G46" start="0" length="0">
      <dxf>
        <fill>
          <patternFill patternType="solid">
            <bgColor theme="0"/>
          </patternFill>
        </fill>
      </dxf>
    </rfmt>
    <rfmt sheetId="1" sqref="H46" start="0" length="0">
      <dxf>
        <fill>
          <patternFill patternType="solid">
            <bgColor theme="0"/>
          </patternFill>
        </fill>
      </dxf>
    </rfmt>
    <rfmt sheetId="1" sqref="I46" start="0" length="0">
      <dxf>
        <fill>
          <patternFill patternType="solid">
            <bgColor theme="0"/>
          </patternFill>
        </fill>
      </dxf>
    </rfmt>
    <rfmt sheetId="1" sqref="J46" start="0" length="0">
      <dxf>
        <fill>
          <patternFill patternType="solid">
            <bgColor theme="0"/>
          </patternFill>
        </fill>
      </dxf>
    </rfmt>
    <rfmt sheetId="1" sqref="K46" start="0" length="0">
      <dxf>
        <fill>
          <patternFill patternType="solid">
            <bgColor theme="0"/>
          </patternFill>
        </fill>
        <alignment horizontal="right" readingOrder="0"/>
      </dxf>
    </rfmt>
    <rfmt sheetId="1" sqref="L46" start="0" length="0">
      <dxf>
        <fill>
          <patternFill patternType="solid">
            <bgColor theme="0"/>
          </patternFill>
        </fill>
      </dxf>
    </rfmt>
    <rfmt sheetId="1" sqref="M46" start="0" length="0">
      <dxf>
        <fill>
          <patternFill patternType="solid">
            <bgColor theme="0"/>
          </patternFill>
        </fill>
      </dxf>
    </rfmt>
    <rfmt sheetId="1" sqref="N46" start="0" length="0">
      <dxf>
        <fill>
          <patternFill patternType="solid">
            <bgColor theme="0"/>
          </patternFill>
        </fill>
      </dxf>
    </rfmt>
    <rfmt sheetId="1" sqref="O46" start="0" length="0">
      <dxf>
        <fill>
          <patternFill patternType="solid">
            <bgColor theme="0"/>
          </patternFill>
        </fill>
      </dxf>
    </rfmt>
    <rfmt sheetId="1" sqref="P46" start="0" length="0">
      <dxf>
        <fill>
          <patternFill patternType="solid">
            <bgColor theme="0"/>
          </patternFill>
        </fill>
      </dxf>
    </rfmt>
    <rfmt sheetId="1" sqref="Q46" start="0" length="0">
      <dxf>
        <fill>
          <patternFill patternType="solid">
            <bgColor theme="0"/>
          </patternFill>
        </fill>
      </dxf>
    </rfmt>
    <rfmt sheetId="1" sqref="R46" start="0" length="0">
      <dxf>
        <fill>
          <patternFill patternType="solid">
            <bgColor theme="0"/>
          </patternFill>
        </fill>
      </dxf>
    </rfmt>
    <rfmt sheetId="1" sqref="S46" start="0" length="0">
      <dxf>
        <fill>
          <patternFill patternType="solid">
            <bgColor theme="0"/>
          </patternFill>
        </fill>
      </dxf>
    </rfmt>
  </rrc>
  <rcc rId="43369" sId="1" numFmtId="4">
    <oc r="H56">
      <v>4211831.18</v>
    </oc>
    <nc r="H56">
      <v>2952438.26</v>
    </nc>
  </rcc>
  <rcc rId="43370" sId="1" numFmtId="4">
    <oc r="H57">
      <v>3137099.57</v>
    </oc>
    <nc r="H57">
      <v>3136735.57</v>
    </nc>
  </rcc>
  <rcc rId="43371" sId="1" numFmtId="4">
    <oc r="H58">
      <v>3119383.69</v>
    </oc>
    <nc r="H58">
      <v>3119384.87</v>
    </nc>
  </rcc>
  <rrc rId="43372" sId="1" ref="A327:XFD327" action="insertRow"/>
  <rm rId="43373" sheetId="1" source="A61:XFD61" destination="A327:XFD327" sourceSheetId="1">
    <rfmt sheetId="1" xfDxf="1" sqref="A327:XFD327" start="0" length="0">
      <dxf>
        <font>
          <sz val="14"/>
          <name val="Times New Roman"/>
          <scheme val="none"/>
        </font>
        <fill>
          <patternFill patternType="solid">
            <bgColor rgb="FF92D050"/>
          </patternFill>
        </fill>
      </dxf>
    </rfmt>
    <rfmt sheetId="1" sqref="A327"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327"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327"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32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327"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32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32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32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32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32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32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32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32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32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32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327"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32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374" sId="1" ref="A61:XFD61" action="deleteRow">
    <rfmt sheetId="1" xfDxf="1" sqref="A61:XFD61" start="0" length="0">
      <dxf>
        <font>
          <sz val="14"/>
          <name val="Times New Roman"/>
          <scheme val="none"/>
        </font>
      </dxf>
    </rfmt>
    <rfmt sheetId="1" sqref="A61" start="0" length="0">
      <dxf>
        <fill>
          <patternFill patternType="solid">
            <bgColor theme="0"/>
          </patternFill>
        </fill>
        <alignment horizontal="center" readingOrder="0"/>
      </dxf>
    </rfmt>
    <rfmt sheetId="1" sqref="B61" start="0" length="0">
      <dxf>
        <fill>
          <patternFill patternType="solid">
            <bgColor theme="0"/>
          </patternFill>
        </fill>
      </dxf>
    </rfmt>
    <rfmt sheetId="1" sqref="C61" start="0" length="0">
      <dxf>
        <fill>
          <patternFill patternType="solid">
            <bgColor theme="0"/>
          </patternFill>
        </fill>
      </dxf>
    </rfmt>
    <rfmt sheetId="1" sqref="D61" start="0" length="0">
      <dxf>
        <fill>
          <patternFill patternType="solid">
            <bgColor theme="0"/>
          </patternFill>
        </fill>
      </dxf>
    </rfmt>
    <rfmt sheetId="1" sqref="E61" start="0" length="0">
      <dxf>
        <fill>
          <patternFill patternType="solid">
            <bgColor theme="0"/>
          </patternFill>
        </fill>
      </dxf>
    </rfmt>
    <rfmt sheetId="1" sqref="F61" start="0" length="0">
      <dxf>
        <fill>
          <patternFill patternType="solid">
            <bgColor theme="0"/>
          </patternFill>
        </fill>
      </dxf>
    </rfmt>
    <rfmt sheetId="1" sqref="G61" start="0" length="0">
      <dxf>
        <fill>
          <patternFill patternType="solid">
            <bgColor theme="0"/>
          </patternFill>
        </fill>
      </dxf>
    </rfmt>
    <rfmt sheetId="1" sqref="H61" start="0" length="0">
      <dxf>
        <fill>
          <patternFill patternType="solid">
            <bgColor theme="0"/>
          </patternFill>
        </fill>
      </dxf>
    </rfmt>
    <rfmt sheetId="1" sqref="I61" start="0" length="0">
      <dxf>
        <fill>
          <patternFill patternType="solid">
            <bgColor theme="0"/>
          </patternFill>
        </fill>
      </dxf>
    </rfmt>
    <rfmt sheetId="1" sqref="J61" start="0" length="0">
      <dxf>
        <fill>
          <patternFill patternType="solid">
            <bgColor theme="0"/>
          </patternFill>
        </fill>
      </dxf>
    </rfmt>
    <rfmt sheetId="1" sqref="K61" start="0" length="0">
      <dxf>
        <fill>
          <patternFill patternType="solid">
            <bgColor theme="0"/>
          </patternFill>
        </fill>
        <alignment horizontal="right" readingOrder="0"/>
      </dxf>
    </rfmt>
    <rfmt sheetId="1" sqref="L61" start="0" length="0">
      <dxf>
        <fill>
          <patternFill patternType="solid">
            <bgColor theme="0"/>
          </patternFill>
        </fill>
      </dxf>
    </rfmt>
    <rfmt sheetId="1" sqref="M61" start="0" length="0">
      <dxf>
        <fill>
          <patternFill patternType="solid">
            <bgColor theme="0"/>
          </patternFill>
        </fill>
      </dxf>
    </rfmt>
    <rfmt sheetId="1" sqref="N61" start="0" length="0">
      <dxf>
        <fill>
          <patternFill patternType="solid">
            <bgColor theme="0"/>
          </patternFill>
        </fill>
      </dxf>
    </rfmt>
    <rfmt sheetId="1" sqref="O61" start="0" length="0">
      <dxf>
        <fill>
          <patternFill patternType="solid">
            <bgColor theme="0"/>
          </patternFill>
        </fill>
      </dxf>
    </rfmt>
    <rfmt sheetId="1" sqref="P61" start="0" length="0">
      <dxf>
        <fill>
          <patternFill patternType="solid">
            <bgColor theme="0"/>
          </patternFill>
        </fill>
      </dxf>
    </rfmt>
    <rfmt sheetId="1" sqref="Q61" start="0" length="0">
      <dxf>
        <fill>
          <patternFill patternType="solid">
            <bgColor theme="0"/>
          </patternFill>
        </fill>
      </dxf>
    </rfmt>
    <rfmt sheetId="1" sqref="R61" start="0" length="0">
      <dxf>
        <fill>
          <patternFill patternType="solid">
            <bgColor theme="0"/>
          </patternFill>
        </fill>
      </dxf>
    </rfmt>
    <rfmt sheetId="1" sqref="S61" start="0" length="0">
      <dxf>
        <fill>
          <patternFill patternType="solid">
            <bgColor theme="0"/>
          </patternFill>
        </fill>
      </dxf>
    </rfmt>
  </rrc>
  <rcc rId="43375" sId="1" numFmtId="4">
    <oc r="H74">
      <v>10448930.51</v>
    </oc>
    <nc r="H74">
      <v>10113260.91</v>
    </nc>
  </rcc>
  <rcc rId="43376" sId="1" numFmtId="4">
    <oc r="H63">
      <v>2754179.28</v>
    </oc>
    <nc r="H63">
      <v>2121255.6</v>
    </nc>
  </rcc>
  <rrc rId="43377" sId="1" ref="A329:XFD329" action="insertRow"/>
  <rm rId="43378" sheetId="1" source="A64:XFD64" destination="A329:XFD329" sourceSheetId="1">
    <rfmt sheetId="1" xfDxf="1" sqref="A329:XFD329" start="0" length="0">
      <dxf>
        <font>
          <sz val="14"/>
          <name val="Times New Roman"/>
          <scheme val="none"/>
        </font>
      </dxf>
    </rfmt>
    <rfmt sheetId="1" sqref="A329"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29"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29"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29"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29"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29" start="0" length="0">
      <dxf>
        <fill>
          <patternFill patternType="solid">
            <bgColor theme="0"/>
          </patternFill>
        </fill>
      </dxf>
    </rfmt>
    <rfmt sheetId="1" sqref="S329" start="0" length="0">
      <dxf>
        <fill>
          <patternFill patternType="solid">
            <bgColor theme="0"/>
          </patternFill>
        </fill>
      </dxf>
    </rfmt>
  </rm>
  <rrc rId="43379" sId="1" ref="A64:XFD64" action="deleteRow">
    <rfmt sheetId="1" xfDxf="1" sqref="A64:XFD64" start="0" length="0">
      <dxf>
        <font>
          <sz val="14"/>
          <name val="Times New Roman"/>
          <scheme val="none"/>
        </font>
      </dxf>
    </rfmt>
    <rfmt sheetId="1" sqref="A64" start="0" length="0">
      <dxf>
        <fill>
          <patternFill patternType="solid">
            <bgColor theme="0"/>
          </patternFill>
        </fill>
        <alignment horizontal="center" readingOrder="0"/>
      </dxf>
    </rfmt>
    <rfmt sheetId="1" sqref="B64" start="0" length="0">
      <dxf>
        <fill>
          <patternFill patternType="solid">
            <bgColor theme="0"/>
          </patternFill>
        </fill>
      </dxf>
    </rfmt>
    <rfmt sheetId="1" sqref="C64" start="0" length="0">
      <dxf>
        <fill>
          <patternFill patternType="solid">
            <bgColor theme="0"/>
          </patternFill>
        </fill>
      </dxf>
    </rfmt>
    <rfmt sheetId="1" sqref="D64" start="0" length="0">
      <dxf>
        <fill>
          <patternFill patternType="solid">
            <bgColor theme="0"/>
          </patternFill>
        </fill>
      </dxf>
    </rfmt>
    <rfmt sheetId="1" sqref="E64" start="0" length="0">
      <dxf>
        <fill>
          <patternFill patternType="solid">
            <bgColor theme="0"/>
          </patternFill>
        </fill>
      </dxf>
    </rfmt>
    <rfmt sheetId="1" sqref="F64" start="0" length="0">
      <dxf>
        <fill>
          <patternFill patternType="solid">
            <bgColor theme="0"/>
          </patternFill>
        </fill>
      </dxf>
    </rfmt>
    <rfmt sheetId="1" sqref="G64" start="0" length="0">
      <dxf>
        <fill>
          <patternFill patternType="solid">
            <bgColor theme="0"/>
          </patternFill>
        </fill>
      </dxf>
    </rfmt>
    <rfmt sheetId="1" sqref="H64" start="0" length="0">
      <dxf>
        <fill>
          <patternFill patternType="solid">
            <bgColor theme="0"/>
          </patternFill>
        </fill>
      </dxf>
    </rfmt>
    <rfmt sheetId="1" sqref="I64" start="0" length="0">
      <dxf>
        <fill>
          <patternFill patternType="solid">
            <bgColor theme="0"/>
          </patternFill>
        </fill>
      </dxf>
    </rfmt>
    <rfmt sheetId="1" sqref="J64" start="0" length="0">
      <dxf>
        <fill>
          <patternFill patternType="solid">
            <bgColor theme="0"/>
          </patternFill>
        </fill>
      </dxf>
    </rfmt>
    <rfmt sheetId="1" sqref="K64" start="0" length="0">
      <dxf>
        <fill>
          <patternFill patternType="solid">
            <bgColor theme="0"/>
          </patternFill>
        </fill>
        <alignment horizontal="right" readingOrder="0"/>
      </dxf>
    </rfmt>
    <rfmt sheetId="1" sqref="L64" start="0" length="0">
      <dxf>
        <fill>
          <patternFill patternType="solid">
            <bgColor theme="0"/>
          </patternFill>
        </fill>
      </dxf>
    </rfmt>
    <rfmt sheetId="1" sqref="M64" start="0" length="0">
      <dxf>
        <fill>
          <patternFill patternType="solid">
            <bgColor theme="0"/>
          </patternFill>
        </fill>
      </dxf>
    </rfmt>
    <rfmt sheetId="1" sqref="N64" start="0" length="0">
      <dxf>
        <fill>
          <patternFill patternType="solid">
            <bgColor theme="0"/>
          </patternFill>
        </fill>
      </dxf>
    </rfmt>
    <rfmt sheetId="1" sqref="O64" start="0" length="0">
      <dxf>
        <fill>
          <patternFill patternType="solid">
            <bgColor theme="0"/>
          </patternFill>
        </fill>
      </dxf>
    </rfmt>
    <rfmt sheetId="1" sqref="P64" start="0" length="0">
      <dxf>
        <fill>
          <patternFill patternType="solid">
            <bgColor theme="0"/>
          </patternFill>
        </fill>
      </dxf>
    </rfmt>
    <rfmt sheetId="1" sqref="Q64" start="0" length="0">
      <dxf>
        <fill>
          <patternFill patternType="solid">
            <bgColor theme="0"/>
          </patternFill>
        </fill>
      </dxf>
    </rfmt>
    <rfmt sheetId="1" sqref="R64" start="0" length="0">
      <dxf>
        <fill>
          <patternFill patternType="solid">
            <bgColor theme="0"/>
          </patternFill>
        </fill>
      </dxf>
    </rfmt>
    <rfmt sheetId="1" sqref="S64" start="0" length="0">
      <dxf>
        <fill>
          <patternFill patternType="solid">
            <bgColor theme="0"/>
          </patternFill>
        </fill>
      </dxf>
    </rfmt>
  </rrc>
  <rrc rId="43380" sId="1" ref="A273:XFD273" action="insertRow"/>
  <rm rId="43381" sheetId="1" source="A72:XFD72" destination="A273:XFD273" sourceSheetId="1">
    <rfmt sheetId="1" xfDxf="1" sqref="A273:XFD273" start="0" length="0">
      <dxf>
        <font>
          <sz val="14"/>
          <name val="Times New Roman"/>
          <scheme val="none"/>
        </font>
      </dxf>
    </rfmt>
    <rfmt sheetId="1" sqref="A273"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73"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73"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73"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7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73" start="0" length="0">
      <dxf>
        <fill>
          <patternFill patternType="solid">
            <bgColor theme="0"/>
          </patternFill>
        </fill>
      </dxf>
    </rfmt>
    <rfmt sheetId="1" sqref="S273" start="0" length="0">
      <dxf>
        <fill>
          <patternFill patternType="solid">
            <bgColor theme="0"/>
          </patternFill>
        </fill>
      </dxf>
    </rfmt>
  </rm>
  <rrc rId="43382" sId="1" ref="A72:XFD72" action="deleteRow">
    <rfmt sheetId="1" xfDxf="1" sqref="A72:XFD72" start="0" length="0">
      <dxf>
        <font>
          <sz val="14"/>
          <name val="Times New Roman"/>
          <scheme val="none"/>
        </font>
      </dxf>
    </rfmt>
    <rfmt sheetId="1" sqref="A72" start="0" length="0">
      <dxf>
        <fill>
          <patternFill patternType="solid">
            <bgColor theme="0"/>
          </patternFill>
        </fill>
        <alignment horizontal="center" readingOrder="0"/>
      </dxf>
    </rfmt>
    <rfmt sheetId="1" sqref="B72" start="0" length="0">
      <dxf>
        <fill>
          <patternFill patternType="solid">
            <bgColor theme="0"/>
          </patternFill>
        </fill>
      </dxf>
    </rfmt>
    <rfmt sheetId="1" sqref="C72" start="0" length="0">
      <dxf>
        <fill>
          <patternFill patternType="solid">
            <bgColor theme="0"/>
          </patternFill>
        </fill>
      </dxf>
    </rfmt>
    <rfmt sheetId="1" sqref="D72" start="0" length="0">
      <dxf>
        <fill>
          <patternFill patternType="solid">
            <bgColor theme="0"/>
          </patternFill>
        </fill>
      </dxf>
    </rfmt>
    <rfmt sheetId="1" sqref="E72" start="0" length="0">
      <dxf>
        <fill>
          <patternFill patternType="solid">
            <bgColor theme="0"/>
          </patternFill>
        </fill>
      </dxf>
    </rfmt>
    <rfmt sheetId="1" sqref="F72" start="0" length="0">
      <dxf>
        <fill>
          <patternFill patternType="solid">
            <bgColor theme="0"/>
          </patternFill>
        </fill>
      </dxf>
    </rfmt>
    <rfmt sheetId="1" sqref="G72" start="0" length="0">
      <dxf>
        <fill>
          <patternFill patternType="solid">
            <bgColor theme="0"/>
          </patternFill>
        </fill>
      </dxf>
    </rfmt>
    <rfmt sheetId="1" sqref="H72" start="0" length="0">
      <dxf>
        <fill>
          <patternFill patternType="solid">
            <bgColor theme="0"/>
          </patternFill>
        </fill>
      </dxf>
    </rfmt>
    <rfmt sheetId="1" sqref="I72" start="0" length="0">
      <dxf>
        <fill>
          <patternFill patternType="solid">
            <bgColor theme="0"/>
          </patternFill>
        </fill>
      </dxf>
    </rfmt>
    <rfmt sheetId="1" sqref="J72" start="0" length="0">
      <dxf>
        <fill>
          <patternFill patternType="solid">
            <bgColor theme="0"/>
          </patternFill>
        </fill>
      </dxf>
    </rfmt>
    <rfmt sheetId="1" sqref="K72" start="0" length="0">
      <dxf>
        <fill>
          <patternFill patternType="solid">
            <bgColor theme="0"/>
          </patternFill>
        </fill>
        <alignment horizontal="right" readingOrder="0"/>
      </dxf>
    </rfmt>
    <rfmt sheetId="1" sqref="L72" start="0" length="0">
      <dxf>
        <fill>
          <patternFill patternType="solid">
            <bgColor theme="0"/>
          </patternFill>
        </fill>
      </dxf>
    </rfmt>
    <rfmt sheetId="1" sqref="M72" start="0" length="0">
      <dxf>
        <fill>
          <patternFill patternType="solid">
            <bgColor theme="0"/>
          </patternFill>
        </fill>
      </dxf>
    </rfmt>
    <rfmt sheetId="1" sqref="N72" start="0" length="0">
      <dxf>
        <fill>
          <patternFill patternType="solid">
            <bgColor theme="0"/>
          </patternFill>
        </fill>
      </dxf>
    </rfmt>
    <rfmt sheetId="1" sqref="O72" start="0" length="0">
      <dxf>
        <fill>
          <patternFill patternType="solid">
            <bgColor theme="0"/>
          </patternFill>
        </fill>
      </dxf>
    </rfmt>
    <rfmt sheetId="1" sqref="P72" start="0" length="0">
      <dxf>
        <fill>
          <patternFill patternType="solid">
            <bgColor theme="0"/>
          </patternFill>
        </fill>
      </dxf>
    </rfmt>
    <rfmt sheetId="1" sqref="Q72" start="0" length="0">
      <dxf>
        <fill>
          <patternFill patternType="solid">
            <bgColor theme="0"/>
          </patternFill>
        </fill>
      </dxf>
    </rfmt>
    <rfmt sheetId="1" sqref="R72" start="0" length="0">
      <dxf>
        <fill>
          <patternFill patternType="solid">
            <bgColor theme="0"/>
          </patternFill>
        </fill>
      </dxf>
    </rfmt>
    <rfmt sheetId="1" sqref="S72" start="0" length="0">
      <dxf>
        <fill>
          <patternFill patternType="solid">
            <bgColor theme="0"/>
          </patternFill>
        </fill>
      </dxf>
    </rfmt>
  </rrc>
  <rrc rId="43383" sId="1" ref="A273:XFD273" action="insertRow"/>
  <rm rId="43384" sheetId="1" source="A73:XFD73" destination="A273:XFD273" sourceSheetId="1">
    <rfmt sheetId="1" xfDxf="1" sqref="A273:XFD273" start="0" length="0">
      <dxf>
        <font>
          <sz val="14"/>
          <name val="Times New Roman"/>
          <scheme val="none"/>
        </font>
        <fill>
          <patternFill patternType="solid">
            <bgColor rgb="FF92D050"/>
          </patternFill>
        </fill>
      </dxf>
    </rfmt>
    <rfmt sheetId="1" sqref="A273"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73"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273"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273"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7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27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27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27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3"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385" sId="1" ref="A73:XFD73" action="deleteRow">
    <rfmt sheetId="1" xfDxf="1" sqref="A73:XFD73" start="0" length="0">
      <dxf>
        <font>
          <sz val="14"/>
          <name val="Times New Roman"/>
          <scheme val="none"/>
        </font>
      </dxf>
    </rfmt>
    <rfmt sheetId="1" sqref="A73" start="0" length="0">
      <dxf>
        <fill>
          <patternFill patternType="solid">
            <bgColor theme="0"/>
          </patternFill>
        </fill>
        <alignment horizontal="center" readingOrder="0"/>
      </dxf>
    </rfmt>
    <rfmt sheetId="1" sqref="B73" start="0" length="0">
      <dxf>
        <fill>
          <patternFill patternType="solid">
            <bgColor theme="0"/>
          </patternFill>
        </fill>
      </dxf>
    </rfmt>
    <rfmt sheetId="1" sqref="C73" start="0" length="0">
      <dxf>
        <fill>
          <patternFill patternType="solid">
            <bgColor theme="0"/>
          </patternFill>
        </fill>
      </dxf>
    </rfmt>
    <rfmt sheetId="1" sqref="D73" start="0" length="0">
      <dxf>
        <fill>
          <patternFill patternType="solid">
            <bgColor theme="0"/>
          </patternFill>
        </fill>
      </dxf>
    </rfmt>
    <rfmt sheetId="1" sqref="E73" start="0" length="0">
      <dxf>
        <fill>
          <patternFill patternType="solid">
            <bgColor theme="0"/>
          </patternFill>
        </fill>
      </dxf>
    </rfmt>
    <rfmt sheetId="1" sqref="F73" start="0" length="0">
      <dxf>
        <fill>
          <patternFill patternType="solid">
            <bgColor theme="0"/>
          </patternFill>
        </fill>
      </dxf>
    </rfmt>
    <rfmt sheetId="1" sqref="G73" start="0" length="0">
      <dxf>
        <fill>
          <patternFill patternType="solid">
            <bgColor theme="0"/>
          </patternFill>
        </fill>
      </dxf>
    </rfmt>
    <rfmt sheetId="1" sqref="H73" start="0" length="0">
      <dxf>
        <fill>
          <patternFill patternType="solid">
            <bgColor theme="0"/>
          </patternFill>
        </fill>
      </dxf>
    </rfmt>
    <rfmt sheetId="1" sqref="I73" start="0" length="0">
      <dxf>
        <fill>
          <patternFill patternType="solid">
            <bgColor theme="0"/>
          </patternFill>
        </fill>
      </dxf>
    </rfmt>
    <rfmt sheetId="1" sqref="J73" start="0" length="0">
      <dxf>
        <fill>
          <patternFill patternType="solid">
            <bgColor theme="0"/>
          </patternFill>
        </fill>
      </dxf>
    </rfmt>
    <rfmt sheetId="1" sqref="K73" start="0" length="0">
      <dxf>
        <fill>
          <patternFill patternType="solid">
            <bgColor theme="0"/>
          </patternFill>
        </fill>
        <alignment horizontal="right" readingOrder="0"/>
      </dxf>
    </rfmt>
    <rfmt sheetId="1" sqref="L73" start="0" length="0">
      <dxf>
        <fill>
          <patternFill patternType="solid">
            <bgColor theme="0"/>
          </patternFill>
        </fill>
      </dxf>
    </rfmt>
    <rfmt sheetId="1" sqref="M73" start="0" length="0">
      <dxf>
        <fill>
          <patternFill patternType="solid">
            <bgColor theme="0"/>
          </patternFill>
        </fill>
      </dxf>
    </rfmt>
    <rfmt sheetId="1" sqref="N73" start="0" length="0">
      <dxf>
        <fill>
          <patternFill patternType="solid">
            <bgColor theme="0"/>
          </patternFill>
        </fill>
      </dxf>
    </rfmt>
    <rfmt sheetId="1" sqref="O73" start="0" length="0">
      <dxf>
        <fill>
          <patternFill patternType="solid">
            <bgColor theme="0"/>
          </patternFill>
        </fill>
      </dxf>
    </rfmt>
    <rfmt sheetId="1" sqref="P73" start="0" length="0">
      <dxf>
        <fill>
          <patternFill patternType="solid">
            <bgColor theme="0"/>
          </patternFill>
        </fill>
      </dxf>
    </rfmt>
    <rfmt sheetId="1" sqref="Q73" start="0" length="0">
      <dxf>
        <fill>
          <patternFill patternType="solid">
            <bgColor theme="0"/>
          </patternFill>
        </fill>
      </dxf>
    </rfmt>
    <rfmt sheetId="1" sqref="R73" start="0" length="0">
      <dxf>
        <fill>
          <patternFill patternType="solid">
            <bgColor theme="0"/>
          </patternFill>
        </fill>
      </dxf>
    </rfmt>
    <rfmt sheetId="1" sqref="S73" start="0" length="0">
      <dxf>
        <fill>
          <patternFill patternType="solid">
            <bgColor theme="0"/>
          </patternFill>
        </fill>
      </dxf>
    </rfmt>
  </rrc>
  <rcc rId="43386" sId="1" numFmtId="4">
    <oc r="D74">
      <v>2161597.1800000002</v>
    </oc>
    <nc r="D74">
      <v>2157570.2200000002</v>
    </nc>
  </rcc>
  <rrc rId="43387" sId="1" ref="A275:XFD275" action="insertRow"/>
  <rm rId="43388" sheetId="1" source="A75:XFD75" destination="A275:XFD275" sourceSheetId="1">
    <rfmt sheetId="1" xfDxf="1" sqref="A275:XFD275" start="0" length="0">
      <dxf>
        <font>
          <sz val="14"/>
          <name val="Times New Roman"/>
          <scheme val="none"/>
        </font>
      </dxf>
    </rfmt>
    <rfmt sheetId="1" sqref="A275"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75"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75"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75"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75" start="0" length="0">
      <dxf>
        <fill>
          <patternFill patternType="solid">
            <bgColor theme="0"/>
          </patternFill>
        </fill>
      </dxf>
    </rfmt>
    <rfmt sheetId="1" sqref="S275" start="0" length="0">
      <dxf>
        <fill>
          <patternFill patternType="solid">
            <bgColor theme="0"/>
          </patternFill>
        </fill>
      </dxf>
    </rfmt>
  </rm>
  <rrc rId="43389" sId="1" ref="A75:XFD75" action="deleteRow">
    <rfmt sheetId="1" xfDxf="1" sqref="A75:XFD75" start="0" length="0">
      <dxf>
        <font>
          <sz val="14"/>
          <name val="Times New Roman"/>
          <scheme val="none"/>
        </font>
      </dxf>
    </rfmt>
    <rfmt sheetId="1" sqref="A75" start="0" length="0">
      <dxf>
        <fill>
          <patternFill patternType="solid">
            <bgColor theme="0"/>
          </patternFill>
        </fill>
        <alignment horizontal="center" readingOrder="0"/>
      </dxf>
    </rfmt>
    <rfmt sheetId="1" sqref="B75" start="0" length="0">
      <dxf>
        <fill>
          <patternFill patternType="solid">
            <bgColor theme="0"/>
          </patternFill>
        </fill>
      </dxf>
    </rfmt>
    <rfmt sheetId="1" sqref="C75" start="0" length="0">
      <dxf>
        <fill>
          <patternFill patternType="solid">
            <bgColor theme="0"/>
          </patternFill>
        </fill>
      </dxf>
    </rfmt>
    <rfmt sheetId="1" sqref="D75" start="0" length="0">
      <dxf>
        <fill>
          <patternFill patternType="solid">
            <bgColor theme="0"/>
          </patternFill>
        </fill>
      </dxf>
    </rfmt>
    <rfmt sheetId="1" sqref="E75" start="0" length="0">
      <dxf>
        <fill>
          <patternFill patternType="solid">
            <bgColor theme="0"/>
          </patternFill>
        </fill>
      </dxf>
    </rfmt>
    <rfmt sheetId="1" sqref="F75" start="0" length="0">
      <dxf>
        <fill>
          <patternFill patternType="solid">
            <bgColor theme="0"/>
          </patternFill>
        </fill>
      </dxf>
    </rfmt>
    <rfmt sheetId="1" sqref="G75" start="0" length="0">
      <dxf>
        <fill>
          <patternFill patternType="solid">
            <bgColor theme="0"/>
          </patternFill>
        </fill>
      </dxf>
    </rfmt>
    <rfmt sheetId="1" sqref="H75" start="0" length="0">
      <dxf>
        <fill>
          <patternFill patternType="solid">
            <bgColor theme="0"/>
          </patternFill>
        </fill>
      </dxf>
    </rfmt>
    <rfmt sheetId="1" sqref="I75" start="0" length="0">
      <dxf>
        <fill>
          <patternFill patternType="solid">
            <bgColor theme="0"/>
          </patternFill>
        </fill>
      </dxf>
    </rfmt>
    <rfmt sheetId="1" sqref="J75" start="0" length="0">
      <dxf>
        <fill>
          <patternFill patternType="solid">
            <bgColor theme="0"/>
          </patternFill>
        </fill>
      </dxf>
    </rfmt>
    <rfmt sheetId="1" sqref="K75" start="0" length="0">
      <dxf>
        <fill>
          <patternFill patternType="solid">
            <bgColor theme="0"/>
          </patternFill>
        </fill>
        <alignment horizontal="right" readingOrder="0"/>
      </dxf>
    </rfmt>
    <rfmt sheetId="1" sqref="L75" start="0" length="0">
      <dxf>
        <fill>
          <patternFill patternType="solid">
            <bgColor theme="0"/>
          </patternFill>
        </fill>
      </dxf>
    </rfmt>
    <rfmt sheetId="1" sqref="M75" start="0" length="0">
      <dxf>
        <fill>
          <patternFill patternType="solid">
            <bgColor theme="0"/>
          </patternFill>
        </fill>
      </dxf>
    </rfmt>
    <rfmt sheetId="1" sqref="N75" start="0" length="0">
      <dxf>
        <fill>
          <patternFill patternType="solid">
            <bgColor theme="0"/>
          </patternFill>
        </fill>
      </dxf>
    </rfmt>
    <rfmt sheetId="1" sqref="O75" start="0" length="0">
      <dxf>
        <fill>
          <patternFill patternType="solid">
            <bgColor theme="0"/>
          </patternFill>
        </fill>
      </dxf>
    </rfmt>
    <rfmt sheetId="1" sqref="P75" start="0" length="0">
      <dxf>
        <fill>
          <patternFill patternType="solid">
            <bgColor theme="0"/>
          </patternFill>
        </fill>
      </dxf>
    </rfmt>
    <rfmt sheetId="1" sqref="Q75" start="0" length="0">
      <dxf>
        <fill>
          <patternFill patternType="solid">
            <bgColor theme="0"/>
          </patternFill>
        </fill>
      </dxf>
    </rfmt>
    <rfmt sheetId="1" sqref="R75" start="0" length="0">
      <dxf>
        <fill>
          <patternFill patternType="solid">
            <bgColor theme="0"/>
          </patternFill>
        </fill>
      </dxf>
    </rfmt>
    <rfmt sheetId="1" sqref="S75" start="0" length="0">
      <dxf>
        <fill>
          <patternFill patternType="solid">
            <bgColor theme="0"/>
          </patternFill>
        </fill>
      </dxf>
    </rfmt>
  </rrc>
  <rcc rId="43390" sId="1" numFmtId="4">
    <oc r="H77">
      <v>5646258.8600000003</v>
    </oc>
    <nc r="H77">
      <v>5642807.1799999997</v>
    </nc>
  </rcc>
  <rrc rId="43391" sId="1" ref="A276:XFD276" action="insertRow"/>
  <rm rId="43392" sheetId="1" source="A76:XFD76" destination="A276:XFD276" sourceSheetId="1">
    <rfmt sheetId="1" xfDxf="1" sqref="A276:XFD276" start="0" length="0">
      <dxf>
        <font>
          <sz val="14"/>
          <name val="Times New Roman"/>
          <scheme val="none"/>
        </font>
      </dxf>
    </rfmt>
    <rfmt sheetId="1" sqref="A276"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76"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76"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76"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7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76" start="0" length="0">
      <dxf>
        <fill>
          <patternFill patternType="solid">
            <bgColor theme="0"/>
          </patternFill>
        </fill>
      </dxf>
    </rfmt>
    <rfmt sheetId="1" sqref="S276" start="0" length="0">
      <dxf>
        <fill>
          <patternFill patternType="solid">
            <bgColor theme="0"/>
          </patternFill>
        </fill>
      </dxf>
    </rfmt>
  </rm>
  <rrc rId="43393" sId="1" ref="A76:XFD76" action="deleteRow">
    <rfmt sheetId="1" xfDxf="1" sqref="A76:XFD76" start="0" length="0">
      <dxf>
        <font>
          <sz val="14"/>
          <name val="Times New Roman"/>
          <scheme val="none"/>
        </font>
      </dxf>
    </rfmt>
    <rfmt sheetId="1" sqref="A76" start="0" length="0">
      <dxf>
        <fill>
          <patternFill patternType="solid">
            <bgColor theme="0"/>
          </patternFill>
        </fill>
        <alignment horizontal="center" readingOrder="0"/>
      </dxf>
    </rfmt>
    <rfmt sheetId="1" sqref="B76" start="0" length="0">
      <dxf>
        <fill>
          <patternFill patternType="solid">
            <bgColor theme="0"/>
          </patternFill>
        </fill>
      </dxf>
    </rfmt>
    <rfmt sheetId="1" sqref="C76" start="0" length="0">
      <dxf>
        <fill>
          <patternFill patternType="solid">
            <bgColor theme="0"/>
          </patternFill>
        </fill>
      </dxf>
    </rfmt>
    <rfmt sheetId="1" sqref="D76" start="0" length="0">
      <dxf>
        <fill>
          <patternFill patternType="solid">
            <bgColor theme="0"/>
          </patternFill>
        </fill>
      </dxf>
    </rfmt>
    <rfmt sheetId="1" sqref="E76" start="0" length="0">
      <dxf>
        <fill>
          <patternFill patternType="solid">
            <bgColor theme="0"/>
          </patternFill>
        </fill>
      </dxf>
    </rfmt>
    <rfmt sheetId="1" sqref="F76" start="0" length="0">
      <dxf>
        <fill>
          <patternFill patternType="solid">
            <bgColor theme="0"/>
          </patternFill>
        </fill>
      </dxf>
    </rfmt>
    <rfmt sheetId="1" sqref="G76" start="0" length="0">
      <dxf>
        <fill>
          <patternFill patternType="solid">
            <bgColor theme="0"/>
          </patternFill>
        </fill>
      </dxf>
    </rfmt>
    <rfmt sheetId="1" sqref="H76" start="0" length="0">
      <dxf>
        <fill>
          <patternFill patternType="solid">
            <bgColor theme="0"/>
          </patternFill>
        </fill>
      </dxf>
    </rfmt>
    <rfmt sheetId="1" sqref="I76" start="0" length="0">
      <dxf>
        <fill>
          <patternFill patternType="solid">
            <bgColor theme="0"/>
          </patternFill>
        </fill>
      </dxf>
    </rfmt>
    <rfmt sheetId="1" sqref="J76" start="0" length="0">
      <dxf>
        <fill>
          <patternFill patternType="solid">
            <bgColor theme="0"/>
          </patternFill>
        </fill>
      </dxf>
    </rfmt>
    <rfmt sheetId="1" sqref="K76" start="0" length="0">
      <dxf>
        <fill>
          <patternFill patternType="solid">
            <bgColor theme="0"/>
          </patternFill>
        </fill>
        <alignment horizontal="right" readingOrder="0"/>
      </dxf>
    </rfmt>
    <rfmt sheetId="1" sqref="L76" start="0" length="0">
      <dxf>
        <fill>
          <patternFill patternType="solid">
            <bgColor theme="0"/>
          </patternFill>
        </fill>
      </dxf>
    </rfmt>
    <rfmt sheetId="1" sqref="M76" start="0" length="0">
      <dxf>
        <fill>
          <patternFill patternType="solid">
            <bgColor theme="0"/>
          </patternFill>
        </fill>
      </dxf>
    </rfmt>
    <rfmt sheetId="1" sqref="N76" start="0" length="0">
      <dxf>
        <fill>
          <patternFill patternType="solid">
            <bgColor theme="0"/>
          </patternFill>
        </fill>
      </dxf>
    </rfmt>
    <rfmt sheetId="1" sqref="O76" start="0" length="0">
      <dxf>
        <fill>
          <patternFill patternType="solid">
            <bgColor theme="0"/>
          </patternFill>
        </fill>
      </dxf>
    </rfmt>
    <rfmt sheetId="1" sqref="P76" start="0" length="0">
      <dxf>
        <fill>
          <patternFill patternType="solid">
            <bgColor theme="0"/>
          </patternFill>
        </fill>
      </dxf>
    </rfmt>
    <rfmt sheetId="1" sqref="Q76" start="0" length="0">
      <dxf>
        <fill>
          <patternFill patternType="solid">
            <bgColor theme="0"/>
          </patternFill>
        </fill>
      </dxf>
    </rfmt>
    <rfmt sheetId="1" sqref="R76" start="0" length="0">
      <dxf>
        <fill>
          <patternFill patternType="solid">
            <bgColor theme="0"/>
          </patternFill>
        </fill>
      </dxf>
    </rfmt>
    <rfmt sheetId="1" sqref="S76" start="0" length="0">
      <dxf>
        <fill>
          <patternFill patternType="solid">
            <bgColor theme="0"/>
          </patternFill>
        </fill>
      </dxf>
    </rfmt>
  </rrc>
  <rcc rId="43394" sId="1" numFmtId="4">
    <oc r="H77">
      <v>4270117.96</v>
    </oc>
    <nc r="H77">
      <v>4639506.8</v>
    </nc>
  </rcc>
  <rcc rId="43395" sId="1" numFmtId="4">
    <oc r="D78">
      <v>3292558</v>
    </oc>
    <nc r="D78">
      <v>439910.88</v>
    </nc>
  </rcc>
  <rrc rId="43396" sId="1" ref="A276:XFD277" action="insertRow"/>
  <rm rId="43397" sheetId="1" source="A79:XFD80" destination="A276:XFD277" sourceSheetId="1">
    <rfmt sheetId="1" xfDxf="1" sqref="A276:XFD276" start="0" length="0">
      <dxf>
        <font>
          <sz val="14"/>
          <name val="Times New Roman"/>
          <scheme val="none"/>
        </font>
        <fill>
          <patternFill patternType="solid">
            <bgColor rgb="FF92D050"/>
          </patternFill>
        </fill>
      </dxf>
    </rfmt>
    <rfmt sheetId="1" xfDxf="1" sqref="A277:XFD277" start="0" length="0">
      <dxf>
        <font>
          <sz val="14"/>
          <name val="Times New Roman"/>
          <scheme val="none"/>
        </font>
        <fill>
          <patternFill patternType="solid">
            <bgColor rgb="FF92D050"/>
          </patternFill>
        </fill>
      </dxf>
    </rfmt>
    <rfmt sheetId="1" sqref="A276"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76"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6"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276"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7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27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27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27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6"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77"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77"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7"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277"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7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27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27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27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7"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398" sId="1" ref="A79:XFD79" action="deleteRow">
    <rfmt sheetId="1" xfDxf="1" sqref="A79:XFD79" start="0" length="0">
      <dxf>
        <font>
          <sz val="14"/>
          <name val="Times New Roman"/>
          <scheme val="none"/>
        </font>
      </dxf>
    </rfmt>
    <rfmt sheetId="1" sqref="A79" start="0" length="0">
      <dxf>
        <fill>
          <patternFill patternType="solid">
            <bgColor theme="0"/>
          </patternFill>
        </fill>
        <alignment horizontal="center" readingOrder="0"/>
      </dxf>
    </rfmt>
    <rfmt sheetId="1" sqref="B79" start="0" length="0">
      <dxf>
        <fill>
          <patternFill patternType="solid">
            <bgColor theme="0"/>
          </patternFill>
        </fill>
      </dxf>
    </rfmt>
    <rfmt sheetId="1" sqref="C79" start="0" length="0">
      <dxf>
        <fill>
          <patternFill patternType="solid">
            <bgColor theme="0"/>
          </patternFill>
        </fill>
      </dxf>
    </rfmt>
    <rfmt sheetId="1" sqref="D79" start="0" length="0">
      <dxf>
        <fill>
          <patternFill patternType="solid">
            <bgColor theme="0"/>
          </patternFill>
        </fill>
      </dxf>
    </rfmt>
    <rfmt sheetId="1" sqref="E79" start="0" length="0">
      <dxf>
        <fill>
          <patternFill patternType="solid">
            <bgColor theme="0"/>
          </patternFill>
        </fill>
      </dxf>
    </rfmt>
    <rfmt sheetId="1" sqref="F79" start="0" length="0">
      <dxf>
        <fill>
          <patternFill patternType="solid">
            <bgColor theme="0"/>
          </patternFill>
        </fill>
      </dxf>
    </rfmt>
    <rfmt sheetId="1" sqref="G79" start="0" length="0">
      <dxf>
        <fill>
          <patternFill patternType="solid">
            <bgColor theme="0"/>
          </patternFill>
        </fill>
      </dxf>
    </rfmt>
    <rfmt sheetId="1" sqref="H79" start="0" length="0">
      <dxf>
        <fill>
          <patternFill patternType="solid">
            <bgColor theme="0"/>
          </patternFill>
        </fill>
      </dxf>
    </rfmt>
    <rfmt sheetId="1" sqref="I79" start="0" length="0">
      <dxf>
        <fill>
          <patternFill patternType="solid">
            <bgColor theme="0"/>
          </patternFill>
        </fill>
      </dxf>
    </rfmt>
    <rfmt sheetId="1" sqref="J79" start="0" length="0">
      <dxf>
        <fill>
          <patternFill patternType="solid">
            <bgColor theme="0"/>
          </patternFill>
        </fill>
      </dxf>
    </rfmt>
    <rfmt sheetId="1" sqref="K79" start="0" length="0">
      <dxf>
        <fill>
          <patternFill patternType="solid">
            <bgColor theme="0"/>
          </patternFill>
        </fill>
        <alignment horizontal="right" readingOrder="0"/>
      </dxf>
    </rfmt>
    <rfmt sheetId="1" sqref="L79" start="0" length="0">
      <dxf>
        <fill>
          <patternFill patternType="solid">
            <bgColor theme="0"/>
          </patternFill>
        </fill>
      </dxf>
    </rfmt>
    <rfmt sheetId="1" sqref="M79" start="0" length="0">
      <dxf>
        <fill>
          <patternFill patternType="solid">
            <bgColor theme="0"/>
          </patternFill>
        </fill>
      </dxf>
    </rfmt>
    <rfmt sheetId="1" sqref="N79" start="0" length="0">
      <dxf>
        <fill>
          <patternFill patternType="solid">
            <bgColor theme="0"/>
          </patternFill>
        </fill>
      </dxf>
    </rfmt>
    <rfmt sheetId="1" sqref="O79" start="0" length="0">
      <dxf>
        <fill>
          <patternFill patternType="solid">
            <bgColor theme="0"/>
          </patternFill>
        </fill>
      </dxf>
    </rfmt>
    <rfmt sheetId="1" sqref="P79" start="0" length="0">
      <dxf>
        <fill>
          <patternFill patternType="solid">
            <bgColor theme="0"/>
          </patternFill>
        </fill>
      </dxf>
    </rfmt>
    <rfmt sheetId="1" sqref="Q79" start="0" length="0">
      <dxf>
        <fill>
          <patternFill patternType="solid">
            <bgColor theme="0"/>
          </patternFill>
        </fill>
      </dxf>
    </rfmt>
    <rfmt sheetId="1" sqref="R79" start="0" length="0">
      <dxf>
        <fill>
          <patternFill patternType="solid">
            <bgColor theme="0"/>
          </patternFill>
        </fill>
      </dxf>
    </rfmt>
    <rfmt sheetId="1" sqref="S79" start="0" length="0">
      <dxf>
        <fill>
          <patternFill patternType="solid">
            <bgColor theme="0"/>
          </patternFill>
        </fill>
      </dxf>
    </rfmt>
  </rrc>
  <rrc rId="43399" sId="1" ref="A79:XFD79" action="deleteRow">
    <rfmt sheetId="1" xfDxf="1" sqref="A79:XFD79" start="0" length="0">
      <dxf>
        <font>
          <sz val="14"/>
          <name val="Times New Roman"/>
          <scheme val="none"/>
        </font>
      </dxf>
    </rfmt>
    <rfmt sheetId="1" sqref="A79" start="0" length="0">
      <dxf>
        <fill>
          <patternFill patternType="solid">
            <bgColor theme="0"/>
          </patternFill>
        </fill>
        <alignment horizontal="center" readingOrder="0"/>
      </dxf>
    </rfmt>
    <rfmt sheetId="1" sqref="B79" start="0" length="0">
      <dxf>
        <fill>
          <patternFill patternType="solid">
            <bgColor theme="0"/>
          </patternFill>
        </fill>
      </dxf>
    </rfmt>
    <rfmt sheetId="1" sqref="C79" start="0" length="0">
      <dxf>
        <fill>
          <patternFill patternType="solid">
            <bgColor theme="0"/>
          </patternFill>
        </fill>
      </dxf>
    </rfmt>
    <rfmt sheetId="1" sqref="D79" start="0" length="0">
      <dxf>
        <fill>
          <patternFill patternType="solid">
            <bgColor theme="0"/>
          </patternFill>
        </fill>
      </dxf>
    </rfmt>
    <rfmt sheetId="1" sqref="E79" start="0" length="0">
      <dxf>
        <fill>
          <patternFill patternType="solid">
            <bgColor theme="0"/>
          </patternFill>
        </fill>
      </dxf>
    </rfmt>
    <rfmt sheetId="1" sqref="F79" start="0" length="0">
      <dxf>
        <fill>
          <patternFill patternType="solid">
            <bgColor theme="0"/>
          </patternFill>
        </fill>
      </dxf>
    </rfmt>
    <rfmt sheetId="1" sqref="G79" start="0" length="0">
      <dxf>
        <fill>
          <patternFill patternType="solid">
            <bgColor theme="0"/>
          </patternFill>
        </fill>
      </dxf>
    </rfmt>
    <rfmt sheetId="1" sqref="H79" start="0" length="0">
      <dxf>
        <fill>
          <patternFill patternType="solid">
            <bgColor theme="0"/>
          </patternFill>
        </fill>
      </dxf>
    </rfmt>
    <rfmt sheetId="1" sqref="I79" start="0" length="0">
      <dxf>
        <fill>
          <patternFill patternType="solid">
            <bgColor theme="0"/>
          </patternFill>
        </fill>
      </dxf>
    </rfmt>
    <rfmt sheetId="1" sqref="J79" start="0" length="0">
      <dxf>
        <fill>
          <patternFill patternType="solid">
            <bgColor theme="0"/>
          </patternFill>
        </fill>
      </dxf>
    </rfmt>
    <rfmt sheetId="1" sqref="K79" start="0" length="0">
      <dxf>
        <fill>
          <patternFill patternType="solid">
            <bgColor theme="0"/>
          </patternFill>
        </fill>
        <alignment horizontal="right" readingOrder="0"/>
      </dxf>
    </rfmt>
    <rfmt sheetId="1" sqref="L79" start="0" length="0">
      <dxf>
        <fill>
          <patternFill patternType="solid">
            <bgColor theme="0"/>
          </patternFill>
        </fill>
      </dxf>
    </rfmt>
    <rfmt sheetId="1" sqref="M79" start="0" length="0">
      <dxf>
        <fill>
          <patternFill patternType="solid">
            <bgColor theme="0"/>
          </patternFill>
        </fill>
      </dxf>
    </rfmt>
    <rfmt sheetId="1" sqref="N79" start="0" length="0">
      <dxf>
        <fill>
          <patternFill patternType="solid">
            <bgColor theme="0"/>
          </patternFill>
        </fill>
      </dxf>
    </rfmt>
    <rfmt sheetId="1" sqref="O79" start="0" length="0">
      <dxf>
        <fill>
          <patternFill patternType="solid">
            <bgColor theme="0"/>
          </patternFill>
        </fill>
      </dxf>
    </rfmt>
    <rfmt sheetId="1" sqref="P79" start="0" length="0">
      <dxf>
        <fill>
          <patternFill patternType="solid">
            <bgColor theme="0"/>
          </patternFill>
        </fill>
      </dxf>
    </rfmt>
    <rfmt sheetId="1" sqref="Q79" start="0" length="0">
      <dxf>
        <fill>
          <patternFill patternType="solid">
            <bgColor theme="0"/>
          </patternFill>
        </fill>
      </dxf>
    </rfmt>
    <rfmt sheetId="1" sqref="R79" start="0" length="0">
      <dxf>
        <fill>
          <patternFill patternType="solid">
            <bgColor theme="0"/>
          </patternFill>
        </fill>
      </dxf>
    </rfmt>
    <rfmt sheetId="1" sqref="S79" start="0" length="0">
      <dxf>
        <fill>
          <patternFill patternType="solid">
            <bgColor theme="0"/>
          </patternFill>
        </fill>
      </dxf>
    </rfmt>
  </rrc>
  <rcc rId="43400" sId="1" numFmtId="4">
    <oc r="H79">
      <v>5855584.1799999997</v>
    </oc>
    <nc r="H79">
      <v>5835694.96</v>
    </nc>
  </rcc>
  <rrc rId="43401" sId="1" ref="A276:XFD276" action="insertRow"/>
  <rm rId="43402" sheetId="1" source="A81:XFD81" destination="A276:XFD276" sourceSheetId="1">
    <rfmt sheetId="1" xfDxf="1" sqref="A276:XFD276" start="0" length="0">
      <dxf>
        <font>
          <sz val="14"/>
          <name val="Times New Roman"/>
          <scheme val="none"/>
        </font>
        <fill>
          <patternFill patternType="solid">
            <bgColor rgb="FF92D050"/>
          </patternFill>
        </fill>
      </dxf>
    </rfmt>
    <rfmt sheetId="1" sqref="A276"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76"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276"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6"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6"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403" sId="1" ref="A81:XFD81" action="deleteRow">
    <rfmt sheetId="1" xfDxf="1" sqref="A81:XFD81" start="0" length="0">
      <dxf>
        <font>
          <sz val="14"/>
          <name val="Times New Roman"/>
          <scheme val="none"/>
        </font>
      </dxf>
    </rfmt>
    <rfmt sheetId="1" sqref="A81" start="0" length="0">
      <dxf>
        <fill>
          <patternFill patternType="solid">
            <bgColor theme="0"/>
          </patternFill>
        </fill>
        <alignment horizontal="center" readingOrder="0"/>
      </dxf>
    </rfmt>
    <rfmt sheetId="1" sqref="B81" start="0" length="0">
      <dxf>
        <fill>
          <patternFill patternType="solid">
            <bgColor theme="0"/>
          </patternFill>
        </fill>
      </dxf>
    </rfmt>
    <rfmt sheetId="1" sqref="C81" start="0" length="0">
      <dxf>
        <fill>
          <patternFill patternType="solid">
            <bgColor theme="0"/>
          </patternFill>
        </fill>
      </dxf>
    </rfmt>
    <rfmt sheetId="1" sqref="D81" start="0" length="0">
      <dxf>
        <fill>
          <patternFill patternType="solid">
            <bgColor theme="0"/>
          </patternFill>
        </fill>
      </dxf>
    </rfmt>
    <rfmt sheetId="1" sqref="E81" start="0" length="0">
      <dxf>
        <fill>
          <patternFill patternType="solid">
            <bgColor theme="0"/>
          </patternFill>
        </fill>
      </dxf>
    </rfmt>
    <rfmt sheetId="1" sqref="F81" start="0" length="0">
      <dxf>
        <fill>
          <patternFill patternType="solid">
            <bgColor theme="0"/>
          </patternFill>
        </fill>
      </dxf>
    </rfmt>
    <rfmt sheetId="1" sqref="G81" start="0" length="0">
      <dxf>
        <fill>
          <patternFill patternType="solid">
            <bgColor theme="0"/>
          </patternFill>
        </fill>
      </dxf>
    </rfmt>
    <rfmt sheetId="1" sqref="H81" start="0" length="0">
      <dxf>
        <fill>
          <patternFill patternType="solid">
            <bgColor theme="0"/>
          </patternFill>
        </fill>
      </dxf>
    </rfmt>
    <rfmt sheetId="1" sqref="I81" start="0" length="0">
      <dxf>
        <fill>
          <patternFill patternType="solid">
            <bgColor theme="0"/>
          </patternFill>
        </fill>
      </dxf>
    </rfmt>
    <rfmt sheetId="1" sqref="J81" start="0" length="0">
      <dxf>
        <fill>
          <patternFill patternType="solid">
            <bgColor theme="0"/>
          </patternFill>
        </fill>
      </dxf>
    </rfmt>
    <rfmt sheetId="1" sqref="K81" start="0" length="0">
      <dxf>
        <fill>
          <patternFill patternType="solid">
            <bgColor theme="0"/>
          </patternFill>
        </fill>
        <alignment horizontal="right" readingOrder="0"/>
      </dxf>
    </rfmt>
    <rfmt sheetId="1" sqref="L81" start="0" length="0">
      <dxf>
        <fill>
          <patternFill patternType="solid">
            <bgColor theme="0"/>
          </patternFill>
        </fill>
      </dxf>
    </rfmt>
    <rfmt sheetId="1" sqref="M81" start="0" length="0">
      <dxf>
        <fill>
          <patternFill patternType="solid">
            <bgColor theme="0"/>
          </patternFill>
        </fill>
      </dxf>
    </rfmt>
    <rfmt sheetId="1" sqref="N81" start="0" length="0">
      <dxf>
        <fill>
          <patternFill patternType="solid">
            <bgColor theme="0"/>
          </patternFill>
        </fill>
      </dxf>
    </rfmt>
    <rfmt sheetId="1" sqref="O81" start="0" length="0">
      <dxf>
        <fill>
          <patternFill patternType="solid">
            <bgColor theme="0"/>
          </patternFill>
        </fill>
      </dxf>
    </rfmt>
    <rfmt sheetId="1" sqref="P81" start="0" length="0">
      <dxf>
        <fill>
          <patternFill patternType="solid">
            <bgColor theme="0"/>
          </patternFill>
        </fill>
      </dxf>
    </rfmt>
    <rfmt sheetId="1" sqref="Q81" start="0" length="0">
      <dxf>
        <fill>
          <patternFill patternType="solid">
            <bgColor theme="0"/>
          </patternFill>
        </fill>
      </dxf>
    </rfmt>
    <rfmt sheetId="1" sqref="R81" start="0" length="0">
      <dxf>
        <fill>
          <patternFill patternType="solid">
            <bgColor theme="0"/>
          </patternFill>
        </fill>
      </dxf>
    </rfmt>
    <rfmt sheetId="1" sqref="S81" start="0" length="0">
      <dxf>
        <fill>
          <patternFill patternType="solid">
            <bgColor theme="0"/>
          </patternFill>
        </fill>
      </dxf>
    </rfmt>
  </rrc>
  <rrc rId="43404" sId="1" ref="A336:XFD337" action="insertRow"/>
  <rm rId="43405" sheetId="1" source="A81:XFD82" destination="A336:XFD337" sourceSheetId="1">
    <rfmt sheetId="1" xfDxf="1" sqref="A336:XFD336" start="0" length="0">
      <dxf>
        <font>
          <sz val="14"/>
          <name val="Times New Roman"/>
          <scheme val="none"/>
        </font>
      </dxf>
    </rfmt>
    <rfmt sheetId="1" xfDxf="1" sqref="A337:XFD337" start="0" length="0">
      <dxf>
        <font>
          <sz val="14"/>
          <name val="Times New Roman"/>
          <scheme val="none"/>
        </font>
      </dxf>
    </rfmt>
    <rfmt sheetId="1" sqref="A336"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36"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36"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36"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36"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36" start="0" length="0">
      <dxf>
        <fill>
          <patternFill patternType="solid">
            <bgColor theme="0"/>
          </patternFill>
        </fill>
      </dxf>
    </rfmt>
    <rfmt sheetId="1" sqref="S336" start="0" length="0">
      <dxf>
        <fill>
          <patternFill patternType="solid">
            <bgColor theme="0"/>
          </patternFill>
        </fill>
      </dxf>
    </rfmt>
    <rfmt sheetId="1" sqref="A337"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37"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37"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37"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3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37"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37" start="0" length="0">
      <dxf>
        <fill>
          <patternFill patternType="solid">
            <bgColor theme="0"/>
          </patternFill>
        </fill>
      </dxf>
    </rfmt>
    <rfmt sheetId="1" sqref="S337" start="0" length="0">
      <dxf>
        <fill>
          <patternFill patternType="solid">
            <bgColor theme="0"/>
          </patternFill>
        </fill>
      </dxf>
    </rfmt>
  </rm>
  <rrc rId="43406" sId="1" ref="A81:XFD81" action="deleteRow">
    <rfmt sheetId="1" xfDxf="1" sqref="A81:XFD81" start="0" length="0">
      <dxf>
        <font>
          <sz val="14"/>
          <name val="Times New Roman"/>
          <scheme val="none"/>
        </font>
      </dxf>
    </rfmt>
    <rfmt sheetId="1" sqref="A81" start="0" length="0">
      <dxf>
        <fill>
          <patternFill patternType="solid">
            <bgColor theme="0"/>
          </patternFill>
        </fill>
        <alignment horizontal="center" readingOrder="0"/>
      </dxf>
    </rfmt>
    <rfmt sheetId="1" sqref="B81" start="0" length="0">
      <dxf>
        <fill>
          <patternFill patternType="solid">
            <bgColor theme="0"/>
          </patternFill>
        </fill>
      </dxf>
    </rfmt>
    <rfmt sheetId="1" sqref="C81" start="0" length="0">
      <dxf>
        <fill>
          <patternFill patternType="solid">
            <bgColor theme="0"/>
          </patternFill>
        </fill>
      </dxf>
    </rfmt>
    <rfmt sheetId="1" sqref="D81" start="0" length="0">
      <dxf>
        <fill>
          <patternFill patternType="solid">
            <bgColor theme="0"/>
          </patternFill>
        </fill>
      </dxf>
    </rfmt>
    <rfmt sheetId="1" sqref="E81" start="0" length="0">
      <dxf>
        <fill>
          <patternFill patternType="solid">
            <bgColor theme="0"/>
          </patternFill>
        </fill>
      </dxf>
    </rfmt>
    <rfmt sheetId="1" sqref="F81" start="0" length="0">
      <dxf>
        <fill>
          <patternFill patternType="solid">
            <bgColor theme="0"/>
          </patternFill>
        </fill>
      </dxf>
    </rfmt>
    <rfmt sheetId="1" sqref="G81" start="0" length="0">
      <dxf>
        <fill>
          <patternFill patternType="solid">
            <bgColor theme="0"/>
          </patternFill>
        </fill>
      </dxf>
    </rfmt>
    <rfmt sheetId="1" sqref="H81" start="0" length="0">
      <dxf>
        <fill>
          <patternFill patternType="solid">
            <bgColor theme="0"/>
          </patternFill>
        </fill>
      </dxf>
    </rfmt>
    <rfmt sheetId="1" sqref="I81" start="0" length="0">
      <dxf>
        <fill>
          <patternFill patternType="solid">
            <bgColor theme="0"/>
          </patternFill>
        </fill>
      </dxf>
    </rfmt>
    <rfmt sheetId="1" sqref="J81" start="0" length="0">
      <dxf>
        <fill>
          <patternFill patternType="solid">
            <bgColor theme="0"/>
          </patternFill>
        </fill>
      </dxf>
    </rfmt>
    <rfmt sheetId="1" sqref="K81" start="0" length="0">
      <dxf>
        <fill>
          <patternFill patternType="solid">
            <bgColor theme="0"/>
          </patternFill>
        </fill>
        <alignment horizontal="right" readingOrder="0"/>
      </dxf>
    </rfmt>
    <rfmt sheetId="1" sqref="L81" start="0" length="0">
      <dxf>
        <fill>
          <patternFill patternType="solid">
            <bgColor theme="0"/>
          </patternFill>
        </fill>
      </dxf>
    </rfmt>
    <rfmt sheetId="1" sqref="M81" start="0" length="0">
      <dxf>
        <fill>
          <patternFill patternType="solid">
            <bgColor theme="0"/>
          </patternFill>
        </fill>
      </dxf>
    </rfmt>
    <rfmt sheetId="1" sqref="N81" start="0" length="0">
      <dxf>
        <fill>
          <patternFill patternType="solid">
            <bgColor theme="0"/>
          </patternFill>
        </fill>
      </dxf>
    </rfmt>
    <rfmt sheetId="1" sqref="O81" start="0" length="0">
      <dxf>
        <fill>
          <patternFill patternType="solid">
            <bgColor theme="0"/>
          </patternFill>
        </fill>
      </dxf>
    </rfmt>
    <rfmt sheetId="1" sqref="P81" start="0" length="0">
      <dxf>
        <fill>
          <patternFill patternType="solid">
            <bgColor theme="0"/>
          </patternFill>
        </fill>
      </dxf>
    </rfmt>
    <rfmt sheetId="1" sqref="Q81" start="0" length="0">
      <dxf>
        <fill>
          <patternFill patternType="solid">
            <bgColor theme="0"/>
          </patternFill>
        </fill>
      </dxf>
    </rfmt>
    <rfmt sheetId="1" sqref="R81" start="0" length="0">
      <dxf>
        <fill>
          <patternFill patternType="solid">
            <bgColor theme="0"/>
          </patternFill>
        </fill>
      </dxf>
    </rfmt>
    <rfmt sheetId="1" sqref="S81" start="0" length="0">
      <dxf>
        <fill>
          <patternFill patternType="solid">
            <bgColor theme="0"/>
          </patternFill>
        </fill>
      </dxf>
    </rfmt>
  </rrc>
  <rrc rId="43407" sId="1" ref="A81:XFD81" action="deleteRow">
    <rfmt sheetId="1" xfDxf="1" sqref="A81:XFD81" start="0" length="0">
      <dxf>
        <font>
          <sz val="14"/>
          <name val="Times New Roman"/>
          <scheme val="none"/>
        </font>
      </dxf>
    </rfmt>
    <rfmt sheetId="1" sqref="A81" start="0" length="0">
      <dxf>
        <fill>
          <patternFill patternType="solid">
            <bgColor theme="0"/>
          </patternFill>
        </fill>
        <alignment horizontal="center" readingOrder="0"/>
      </dxf>
    </rfmt>
    <rfmt sheetId="1" sqref="B81" start="0" length="0">
      <dxf>
        <fill>
          <patternFill patternType="solid">
            <bgColor theme="0"/>
          </patternFill>
        </fill>
      </dxf>
    </rfmt>
    <rfmt sheetId="1" sqref="C81" start="0" length="0">
      <dxf>
        <fill>
          <patternFill patternType="solid">
            <bgColor theme="0"/>
          </patternFill>
        </fill>
      </dxf>
    </rfmt>
    <rfmt sheetId="1" sqref="D81" start="0" length="0">
      <dxf>
        <fill>
          <patternFill patternType="solid">
            <bgColor theme="0"/>
          </patternFill>
        </fill>
      </dxf>
    </rfmt>
    <rfmt sheetId="1" sqref="E81" start="0" length="0">
      <dxf>
        <fill>
          <patternFill patternType="solid">
            <bgColor theme="0"/>
          </patternFill>
        </fill>
      </dxf>
    </rfmt>
    <rfmt sheetId="1" sqref="F81" start="0" length="0">
      <dxf>
        <fill>
          <patternFill patternType="solid">
            <bgColor theme="0"/>
          </patternFill>
        </fill>
      </dxf>
    </rfmt>
    <rfmt sheetId="1" sqref="G81" start="0" length="0">
      <dxf>
        <fill>
          <patternFill patternType="solid">
            <bgColor theme="0"/>
          </patternFill>
        </fill>
      </dxf>
    </rfmt>
    <rfmt sheetId="1" sqref="H81" start="0" length="0">
      <dxf>
        <fill>
          <patternFill patternType="solid">
            <bgColor theme="0"/>
          </patternFill>
        </fill>
      </dxf>
    </rfmt>
    <rfmt sheetId="1" sqref="I81" start="0" length="0">
      <dxf>
        <fill>
          <patternFill patternType="solid">
            <bgColor theme="0"/>
          </patternFill>
        </fill>
      </dxf>
    </rfmt>
    <rfmt sheetId="1" sqref="J81" start="0" length="0">
      <dxf>
        <fill>
          <patternFill patternType="solid">
            <bgColor theme="0"/>
          </patternFill>
        </fill>
      </dxf>
    </rfmt>
    <rfmt sheetId="1" sqref="K81" start="0" length="0">
      <dxf>
        <fill>
          <patternFill patternType="solid">
            <bgColor theme="0"/>
          </patternFill>
        </fill>
        <alignment horizontal="right" readingOrder="0"/>
      </dxf>
    </rfmt>
    <rfmt sheetId="1" sqref="L81" start="0" length="0">
      <dxf>
        <fill>
          <patternFill patternType="solid">
            <bgColor theme="0"/>
          </patternFill>
        </fill>
      </dxf>
    </rfmt>
    <rfmt sheetId="1" sqref="M81" start="0" length="0">
      <dxf>
        <fill>
          <patternFill patternType="solid">
            <bgColor theme="0"/>
          </patternFill>
        </fill>
      </dxf>
    </rfmt>
    <rfmt sheetId="1" sqref="N81" start="0" length="0">
      <dxf>
        <fill>
          <patternFill patternType="solid">
            <bgColor theme="0"/>
          </patternFill>
        </fill>
      </dxf>
    </rfmt>
    <rfmt sheetId="1" sqref="O81" start="0" length="0">
      <dxf>
        <fill>
          <patternFill patternType="solid">
            <bgColor theme="0"/>
          </patternFill>
        </fill>
      </dxf>
    </rfmt>
    <rfmt sheetId="1" sqref="P81" start="0" length="0">
      <dxf>
        <fill>
          <patternFill patternType="solid">
            <bgColor theme="0"/>
          </patternFill>
        </fill>
      </dxf>
    </rfmt>
    <rfmt sheetId="1" sqref="Q81" start="0" length="0">
      <dxf>
        <fill>
          <patternFill patternType="solid">
            <bgColor theme="0"/>
          </patternFill>
        </fill>
      </dxf>
    </rfmt>
    <rfmt sheetId="1" sqref="R81" start="0" length="0">
      <dxf>
        <fill>
          <patternFill patternType="solid">
            <bgColor theme="0"/>
          </patternFill>
        </fill>
      </dxf>
    </rfmt>
    <rfmt sheetId="1" sqref="S81" start="0" length="0">
      <dxf>
        <fill>
          <patternFill patternType="solid">
            <bgColor theme="0"/>
          </patternFill>
        </fill>
      </dxf>
    </rfmt>
  </rrc>
  <rcc rId="43408" sId="1" numFmtId="4">
    <oc r="D82">
      <v>10777665.640000001</v>
    </oc>
    <nc r="D82">
      <v>5388832.8200000003</v>
    </nc>
  </rcc>
  <rrc rId="43409" sId="1" ref="A81:XFD82" action="insertRow"/>
  <rm rId="43410" sheetId="1" source="A336:XFD337" destination="A81:XFD82" sourceSheetId="1">
    <rfmt sheetId="1" xfDxf="1" sqref="A81:XFD81" start="0" length="0">
      <dxf>
        <font>
          <sz val="14"/>
          <name val="Times New Roman"/>
          <scheme val="none"/>
        </font>
        <fill>
          <patternFill patternType="solid">
            <bgColor rgb="FF92D050"/>
          </patternFill>
        </fill>
      </dxf>
    </rfmt>
    <rfmt sheetId="1" xfDxf="1" sqref="A82:XFD82" start="0" length="0">
      <dxf>
        <font>
          <sz val="14"/>
          <name val="Times New Roman"/>
          <scheme val="none"/>
        </font>
        <fill>
          <patternFill patternType="solid">
            <bgColor rgb="FF92D050"/>
          </patternFill>
        </fill>
      </dxf>
    </rfmt>
    <rfmt sheetId="1" sqref="A81"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81"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81"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81"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81"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81"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81"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81"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81"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81"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82"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82"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82"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82"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82"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82"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82"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82"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82"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82"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411" sId="1" ref="A336:XFD336" action="deleteRow">
    <rfmt sheetId="1" xfDxf="1" sqref="A336:XFD336" start="0" length="0">
      <dxf>
        <font>
          <sz val="14"/>
          <name val="Times New Roman"/>
          <scheme val="none"/>
        </font>
      </dxf>
    </rfmt>
    <rfmt sheetId="1" sqref="A336" start="0" length="0">
      <dxf>
        <fill>
          <patternFill patternType="solid">
            <bgColor theme="0"/>
          </patternFill>
        </fill>
        <alignment horizontal="center" readingOrder="0"/>
      </dxf>
    </rfmt>
    <rfmt sheetId="1" sqref="B336" start="0" length="0">
      <dxf>
        <fill>
          <patternFill patternType="solid">
            <bgColor theme="0"/>
          </patternFill>
        </fill>
      </dxf>
    </rfmt>
    <rfmt sheetId="1" sqref="C336" start="0" length="0">
      <dxf>
        <fill>
          <patternFill patternType="solid">
            <bgColor theme="0"/>
          </patternFill>
        </fill>
      </dxf>
    </rfmt>
    <rfmt sheetId="1" sqref="D336" start="0" length="0">
      <dxf>
        <fill>
          <patternFill patternType="solid">
            <bgColor theme="0"/>
          </patternFill>
        </fill>
      </dxf>
    </rfmt>
    <rfmt sheetId="1" sqref="E336" start="0" length="0">
      <dxf>
        <fill>
          <patternFill patternType="solid">
            <bgColor theme="0"/>
          </patternFill>
        </fill>
      </dxf>
    </rfmt>
    <rfmt sheetId="1" sqref="F336" start="0" length="0">
      <dxf>
        <fill>
          <patternFill patternType="solid">
            <bgColor theme="0"/>
          </patternFill>
        </fill>
      </dxf>
    </rfmt>
    <rfmt sheetId="1" sqref="G336" start="0" length="0">
      <dxf>
        <fill>
          <patternFill patternType="solid">
            <bgColor theme="0"/>
          </patternFill>
        </fill>
      </dxf>
    </rfmt>
    <rfmt sheetId="1" sqref="H336" start="0" length="0">
      <dxf>
        <fill>
          <patternFill patternType="solid">
            <bgColor theme="0"/>
          </patternFill>
        </fill>
      </dxf>
    </rfmt>
    <rfmt sheetId="1" sqref="I336" start="0" length="0">
      <dxf>
        <fill>
          <patternFill patternType="solid">
            <bgColor theme="0"/>
          </patternFill>
        </fill>
      </dxf>
    </rfmt>
    <rfmt sheetId="1" sqref="J336" start="0" length="0">
      <dxf>
        <fill>
          <patternFill patternType="solid">
            <bgColor theme="0"/>
          </patternFill>
        </fill>
      </dxf>
    </rfmt>
    <rfmt sheetId="1" sqref="K336" start="0" length="0">
      <dxf>
        <fill>
          <patternFill patternType="solid">
            <bgColor theme="0"/>
          </patternFill>
        </fill>
        <alignment horizontal="right" readingOrder="0"/>
      </dxf>
    </rfmt>
    <rfmt sheetId="1" sqref="L336" start="0" length="0">
      <dxf>
        <fill>
          <patternFill patternType="solid">
            <bgColor theme="0"/>
          </patternFill>
        </fill>
      </dxf>
    </rfmt>
    <rfmt sheetId="1" sqref="M336" start="0" length="0">
      <dxf>
        <fill>
          <patternFill patternType="solid">
            <bgColor theme="0"/>
          </patternFill>
        </fill>
      </dxf>
    </rfmt>
    <rfmt sheetId="1" sqref="N336" start="0" length="0">
      <dxf>
        <fill>
          <patternFill patternType="solid">
            <bgColor theme="0"/>
          </patternFill>
        </fill>
      </dxf>
    </rfmt>
    <rfmt sheetId="1" sqref="O336" start="0" length="0">
      <dxf>
        <fill>
          <patternFill patternType="solid">
            <bgColor theme="0"/>
          </patternFill>
        </fill>
      </dxf>
    </rfmt>
    <rfmt sheetId="1" sqref="P336" start="0" length="0">
      <dxf>
        <fill>
          <patternFill patternType="solid">
            <bgColor theme="0"/>
          </patternFill>
        </fill>
      </dxf>
    </rfmt>
    <rfmt sheetId="1" sqref="Q336" start="0" length="0">
      <dxf>
        <fill>
          <patternFill patternType="solid">
            <bgColor theme="0"/>
          </patternFill>
        </fill>
      </dxf>
    </rfmt>
    <rfmt sheetId="1" sqref="R336" start="0" length="0">
      <dxf>
        <fill>
          <patternFill patternType="solid">
            <bgColor theme="0"/>
          </patternFill>
        </fill>
      </dxf>
    </rfmt>
    <rfmt sheetId="1" sqref="S336" start="0" length="0">
      <dxf>
        <fill>
          <patternFill patternType="solid">
            <bgColor theme="0"/>
          </patternFill>
        </fill>
      </dxf>
    </rfmt>
  </rrc>
  <rrc rId="43412" sId="1" ref="A336:XFD336" action="deleteRow">
    <rfmt sheetId="1" xfDxf="1" sqref="A336:XFD336" start="0" length="0">
      <dxf>
        <font>
          <sz val="14"/>
          <name val="Times New Roman"/>
          <scheme val="none"/>
        </font>
      </dxf>
    </rfmt>
    <rfmt sheetId="1" sqref="A336" start="0" length="0">
      <dxf>
        <fill>
          <patternFill patternType="solid">
            <bgColor theme="0"/>
          </patternFill>
        </fill>
        <alignment horizontal="center" readingOrder="0"/>
      </dxf>
    </rfmt>
    <rfmt sheetId="1" sqref="B336" start="0" length="0">
      <dxf>
        <fill>
          <patternFill patternType="solid">
            <bgColor theme="0"/>
          </patternFill>
        </fill>
      </dxf>
    </rfmt>
    <rfmt sheetId="1" sqref="C336" start="0" length="0">
      <dxf>
        <fill>
          <patternFill patternType="solid">
            <bgColor theme="0"/>
          </patternFill>
        </fill>
      </dxf>
    </rfmt>
    <rfmt sheetId="1" sqref="D336" start="0" length="0">
      <dxf>
        <fill>
          <patternFill patternType="solid">
            <bgColor theme="0"/>
          </patternFill>
        </fill>
      </dxf>
    </rfmt>
    <rfmt sheetId="1" sqref="E336" start="0" length="0">
      <dxf>
        <fill>
          <patternFill patternType="solid">
            <bgColor theme="0"/>
          </patternFill>
        </fill>
      </dxf>
    </rfmt>
    <rfmt sheetId="1" sqref="F336" start="0" length="0">
      <dxf>
        <fill>
          <patternFill patternType="solid">
            <bgColor theme="0"/>
          </patternFill>
        </fill>
      </dxf>
    </rfmt>
    <rfmt sheetId="1" sqref="G336" start="0" length="0">
      <dxf>
        <fill>
          <patternFill patternType="solid">
            <bgColor theme="0"/>
          </patternFill>
        </fill>
      </dxf>
    </rfmt>
    <rfmt sheetId="1" sqref="H336" start="0" length="0">
      <dxf>
        <fill>
          <patternFill patternType="solid">
            <bgColor theme="0"/>
          </patternFill>
        </fill>
      </dxf>
    </rfmt>
    <rfmt sheetId="1" sqref="I336" start="0" length="0">
      <dxf>
        <fill>
          <patternFill patternType="solid">
            <bgColor theme="0"/>
          </patternFill>
        </fill>
      </dxf>
    </rfmt>
    <rfmt sheetId="1" sqref="J336" start="0" length="0">
      <dxf>
        <fill>
          <patternFill patternType="solid">
            <bgColor theme="0"/>
          </patternFill>
        </fill>
      </dxf>
    </rfmt>
    <rfmt sheetId="1" sqref="K336" start="0" length="0">
      <dxf>
        <fill>
          <patternFill patternType="solid">
            <bgColor theme="0"/>
          </patternFill>
        </fill>
        <alignment horizontal="right" readingOrder="0"/>
      </dxf>
    </rfmt>
    <rfmt sheetId="1" sqref="L336" start="0" length="0">
      <dxf>
        <fill>
          <patternFill patternType="solid">
            <bgColor theme="0"/>
          </patternFill>
        </fill>
      </dxf>
    </rfmt>
    <rfmt sheetId="1" sqref="M336" start="0" length="0">
      <dxf>
        <fill>
          <patternFill patternType="solid">
            <bgColor theme="0"/>
          </patternFill>
        </fill>
      </dxf>
    </rfmt>
    <rfmt sheetId="1" sqref="N336" start="0" length="0">
      <dxf>
        <fill>
          <patternFill patternType="solid">
            <bgColor theme="0"/>
          </patternFill>
        </fill>
      </dxf>
    </rfmt>
    <rfmt sheetId="1" sqref="O336" start="0" length="0">
      <dxf>
        <fill>
          <patternFill patternType="solid">
            <bgColor theme="0"/>
          </patternFill>
        </fill>
      </dxf>
    </rfmt>
    <rfmt sheetId="1" sqref="P336" start="0" length="0">
      <dxf>
        <fill>
          <patternFill patternType="solid">
            <bgColor theme="0"/>
          </patternFill>
        </fill>
      </dxf>
    </rfmt>
    <rfmt sheetId="1" sqref="Q336" start="0" length="0">
      <dxf>
        <fill>
          <patternFill patternType="solid">
            <bgColor theme="0"/>
          </patternFill>
        </fill>
      </dxf>
    </rfmt>
    <rfmt sheetId="1" sqref="R336" start="0" length="0">
      <dxf>
        <fill>
          <patternFill patternType="solid">
            <bgColor theme="0"/>
          </patternFill>
        </fill>
      </dxf>
    </rfmt>
    <rfmt sheetId="1" sqref="S336" start="0" length="0">
      <dxf>
        <fill>
          <patternFill patternType="solid">
            <bgColor theme="0"/>
          </patternFill>
        </fill>
      </dxf>
    </rfmt>
  </rrc>
  <rcc rId="43413" sId="1" numFmtId="4">
    <oc r="H81">
      <v>6980126.9699999997</v>
    </oc>
    <nc r="H81">
      <v>6954546.7400000002</v>
    </nc>
  </rcc>
  <rcc rId="43414" sId="1" numFmtId="4">
    <oc r="H82">
      <v>1845459.53</v>
    </oc>
    <nc r="H82">
      <v>1822061.99</v>
    </nc>
  </rcc>
  <rcc rId="43415" sId="1" numFmtId="4">
    <oc r="H94">
      <v>2582425.2400000002</v>
    </oc>
    <nc r="H94">
      <v>2346927</v>
    </nc>
  </rcc>
  <rrc rId="43416" sId="1" ref="A277:XFD277" action="insertRow"/>
  <rm rId="43417" sheetId="1" source="A90:XFD90" destination="A277:XFD277" sourceSheetId="1">
    <rfmt sheetId="1" xfDxf="1" sqref="A277:XFD277" start="0" length="0">
      <dxf>
        <font>
          <sz val="14"/>
          <name val="Times New Roman"/>
          <scheme val="none"/>
        </font>
      </dxf>
    </rfmt>
    <rfmt sheetId="1" sqref="A277"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77"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77"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77"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77" start="0" length="0">
      <dxf>
        <fill>
          <patternFill patternType="solid">
            <bgColor theme="0"/>
          </patternFill>
        </fill>
      </dxf>
    </rfmt>
    <rfmt sheetId="1" sqref="S277" start="0" length="0">
      <dxf>
        <fill>
          <patternFill patternType="solid">
            <bgColor theme="0"/>
          </patternFill>
        </fill>
      </dxf>
    </rfmt>
  </rm>
  <rrc rId="43418" sId="1" ref="A90:XFD90" action="deleteRow">
    <rfmt sheetId="1" xfDxf="1" sqref="A90:XFD90" start="0" length="0">
      <dxf>
        <font>
          <sz val="14"/>
          <name val="Times New Roman"/>
          <scheme val="none"/>
        </font>
      </dxf>
    </rfmt>
    <rfmt sheetId="1" sqref="A90" start="0" length="0">
      <dxf>
        <fill>
          <patternFill patternType="solid">
            <bgColor theme="0"/>
          </patternFill>
        </fill>
        <alignment horizontal="center" readingOrder="0"/>
      </dxf>
    </rfmt>
    <rfmt sheetId="1" sqref="B90" start="0" length="0">
      <dxf>
        <fill>
          <patternFill patternType="solid">
            <bgColor theme="0"/>
          </patternFill>
        </fill>
      </dxf>
    </rfmt>
    <rfmt sheetId="1" sqref="C90" start="0" length="0">
      <dxf>
        <fill>
          <patternFill patternType="solid">
            <bgColor theme="0"/>
          </patternFill>
        </fill>
      </dxf>
    </rfmt>
    <rfmt sheetId="1" sqref="D90" start="0" length="0">
      <dxf>
        <fill>
          <patternFill patternType="solid">
            <bgColor theme="0"/>
          </patternFill>
        </fill>
      </dxf>
    </rfmt>
    <rfmt sheetId="1" sqref="E90" start="0" length="0">
      <dxf>
        <fill>
          <patternFill patternType="solid">
            <bgColor theme="0"/>
          </patternFill>
        </fill>
      </dxf>
    </rfmt>
    <rfmt sheetId="1" sqref="F90" start="0" length="0">
      <dxf>
        <fill>
          <patternFill patternType="solid">
            <bgColor theme="0"/>
          </patternFill>
        </fill>
      </dxf>
    </rfmt>
    <rfmt sheetId="1" sqref="G90" start="0" length="0">
      <dxf>
        <fill>
          <patternFill patternType="solid">
            <bgColor theme="0"/>
          </patternFill>
        </fill>
      </dxf>
    </rfmt>
    <rfmt sheetId="1" sqref="H90" start="0" length="0">
      <dxf>
        <fill>
          <patternFill patternType="solid">
            <bgColor theme="0"/>
          </patternFill>
        </fill>
      </dxf>
    </rfmt>
    <rfmt sheetId="1" sqref="I90" start="0" length="0">
      <dxf>
        <fill>
          <patternFill patternType="solid">
            <bgColor theme="0"/>
          </patternFill>
        </fill>
      </dxf>
    </rfmt>
    <rfmt sheetId="1" sqref="J90" start="0" length="0">
      <dxf>
        <fill>
          <patternFill patternType="solid">
            <bgColor theme="0"/>
          </patternFill>
        </fill>
      </dxf>
    </rfmt>
    <rfmt sheetId="1" sqref="K90" start="0" length="0">
      <dxf>
        <fill>
          <patternFill patternType="solid">
            <bgColor theme="0"/>
          </patternFill>
        </fill>
        <alignment horizontal="right" readingOrder="0"/>
      </dxf>
    </rfmt>
    <rfmt sheetId="1" sqref="L90" start="0" length="0">
      <dxf>
        <fill>
          <patternFill patternType="solid">
            <bgColor theme="0"/>
          </patternFill>
        </fill>
      </dxf>
    </rfmt>
    <rfmt sheetId="1" sqref="M90" start="0" length="0">
      <dxf>
        <fill>
          <patternFill patternType="solid">
            <bgColor theme="0"/>
          </patternFill>
        </fill>
      </dxf>
    </rfmt>
    <rfmt sheetId="1" sqref="N90" start="0" length="0">
      <dxf>
        <fill>
          <patternFill patternType="solid">
            <bgColor theme="0"/>
          </patternFill>
        </fill>
      </dxf>
    </rfmt>
    <rfmt sheetId="1" sqref="O90" start="0" length="0">
      <dxf>
        <fill>
          <patternFill patternType="solid">
            <bgColor theme="0"/>
          </patternFill>
        </fill>
      </dxf>
    </rfmt>
    <rfmt sheetId="1" sqref="P90" start="0" length="0">
      <dxf>
        <fill>
          <patternFill patternType="solid">
            <bgColor theme="0"/>
          </patternFill>
        </fill>
      </dxf>
    </rfmt>
    <rfmt sheetId="1" sqref="Q90" start="0" length="0">
      <dxf>
        <fill>
          <patternFill patternType="solid">
            <bgColor theme="0"/>
          </patternFill>
        </fill>
      </dxf>
    </rfmt>
    <rfmt sheetId="1" sqref="R90" start="0" length="0">
      <dxf>
        <fill>
          <patternFill patternType="solid">
            <bgColor theme="0"/>
          </patternFill>
        </fill>
      </dxf>
    </rfmt>
    <rfmt sheetId="1" sqref="S90" start="0" length="0">
      <dxf>
        <fill>
          <patternFill patternType="solid">
            <bgColor theme="0"/>
          </patternFill>
        </fill>
      </dxf>
    </rfmt>
  </rrc>
  <rrc rId="43419" sId="1" ref="A339:XFD339" action="insertRow"/>
  <rm rId="43420" sheetId="1" source="A276:XFD276" destination="A339:XFD339" sourceSheetId="1">
    <rfmt sheetId="1" xfDxf="1" sqref="A339:XFD339" start="0" length="0">
      <dxf>
        <font>
          <sz val="14"/>
          <name val="Times New Roman"/>
          <scheme val="none"/>
        </font>
      </dxf>
    </rfmt>
    <rfmt sheetId="1" sqref="A339"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39"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39"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39"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39"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39" start="0" length="0">
      <dxf>
        <fill>
          <patternFill patternType="solid">
            <bgColor theme="0"/>
          </patternFill>
        </fill>
      </dxf>
    </rfmt>
    <rfmt sheetId="1" sqref="S339" start="0" length="0">
      <dxf>
        <fill>
          <patternFill patternType="solid">
            <bgColor theme="0"/>
          </patternFill>
        </fill>
      </dxf>
    </rfmt>
  </rm>
  <rrc rId="43421" sId="1" ref="A276:XFD276" action="deleteRow">
    <rfmt sheetId="1" xfDxf="1" sqref="A276:XFD276" start="0" length="0">
      <dxf>
        <font>
          <sz val="14"/>
          <name val="Times New Roman"/>
          <scheme val="none"/>
        </font>
      </dxf>
    </rfmt>
    <rfmt sheetId="1" sqref="A276" start="0" length="0">
      <dxf>
        <fill>
          <patternFill patternType="solid">
            <bgColor theme="0"/>
          </patternFill>
        </fill>
        <alignment horizontal="center" readingOrder="0"/>
      </dxf>
    </rfmt>
    <rfmt sheetId="1" sqref="B276" start="0" length="0">
      <dxf>
        <fill>
          <patternFill patternType="solid">
            <bgColor theme="0"/>
          </patternFill>
        </fill>
      </dxf>
    </rfmt>
    <rfmt sheetId="1" sqref="C276" start="0" length="0">
      <dxf>
        <fill>
          <patternFill patternType="solid">
            <bgColor theme="0"/>
          </patternFill>
        </fill>
      </dxf>
    </rfmt>
    <rfmt sheetId="1" sqref="D276" start="0" length="0">
      <dxf>
        <fill>
          <patternFill patternType="solid">
            <bgColor theme="0"/>
          </patternFill>
        </fill>
      </dxf>
    </rfmt>
    <rfmt sheetId="1" sqref="E276" start="0" length="0">
      <dxf>
        <fill>
          <patternFill patternType="solid">
            <bgColor theme="0"/>
          </patternFill>
        </fill>
      </dxf>
    </rfmt>
    <rfmt sheetId="1" sqref="F276" start="0" length="0">
      <dxf>
        <fill>
          <patternFill patternType="solid">
            <bgColor theme="0"/>
          </patternFill>
        </fill>
      </dxf>
    </rfmt>
    <rfmt sheetId="1" sqref="G276" start="0" length="0">
      <dxf>
        <fill>
          <patternFill patternType="solid">
            <bgColor theme="0"/>
          </patternFill>
        </fill>
      </dxf>
    </rfmt>
    <rfmt sheetId="1" sqref="H276" start="0" length="0">
      <dxf>
        <fill>
          <patternFill patternType="solid">
            <bgColor theme="0"/>
          </patternFill>
        </fill>
      </dxf>
    </rfmt>
    <rfmt sheetId="1" sqref="I276" start="0" length="0">
      <dxf>
        <fill>
          <patternFill patternType="solid">
            <bgColor theme="0"/>
          </patternFill>
        </fill>
      </dxf>
    </rfmt>
    <rfmt sheetId="1" sqref="J276" start="0" length="0">
      <dxf>
        <fill>
          <patternFill patternType="solid">
            <bgColor theme="0"/>
          </patternFill>
        </fill>
      </dxf>
    </rfmt>
    <rfmt sheetId="1" sqref="K276" start="0" length="0">
      <dxf>
        <fill>
          <patternFill patternType="solid">
            <bgColor theme="0"/>
          </patternFill>
        </fill>
        <alignment horizontal="right" readingOrder="0"/>
      </dxf>
    </rfmt>
    <rfmt sheetId="1" sqref="L276" start="0" length="0">
      <dxf>
        <fill>
          <patternFill patternType="solid">
            <bgColor theme="0"/>
          </patternFill>
        </fill>
      </dxf>
    </rfmt>
    <rfmt sheetId="1" sqref="M276" start="0" length="0">
      <dxf>
        <fill>
          <patternFill patternType="solid">
            <bgColor theme="0"/>
          </patternFill>
        </fill>
      </dxf>
    </rfmt>
    <rfmt sheetId="1" sqref="N276" start="0" length="0">
      <dxf>
        <fill>
          <patternFill patternType="solid">
            <bgColor theme="0"/>
          </patternFill>
        </fill>
      </dxf>
    </rfmt>
    <rfmt sheetId="1" sqref="O276" start="0" length="0">
      <dxf>
        <fill>
          <patternFill patternType="solid">
            <bgColor theme="0"/>
          </patternFill>
        </fill>
      </dxf>
    </rfmt>
    <rfmt sheetId="1" sqref="P276" start="0" length="0">
      <dxf>
        <fill>
          <patternFill patternType="solid">
            <bgColor theme="0"/>
          </patternFill>
        </fill>
      </dxf>
    </rfmt>
    <rfmt sheetId="1" sqref="Q276" start="0" length="0">
      <dxf>
        <fill>
          <patternFill patternType="solid">
            <bgColor theme="0"/>
          </patternFill>
        </fill>
      </dxf>
    </rfmt>
    <rfmt sheetId="1" sqref="R276" start="0" length="0">
      <dxf>
        <fill>
          <patternFill patternType="solid">
            <bgColor theme="0"/>
          </patternFill>
        </fill>
      </dxf>
    </rfmt>
    <rfmt sheetId="1" sqref="S276" start="0" length="0">
      <dxf>
        <fill>
          <patternFill patternType="solid">
            <bgColor theme="0"/>
          </patternFill>
        </fill>
      </dxf>
    </rfmt>
  </rrc>
  <rcc rId="43422" sId="1" numFmtId="4">
    <oc r="G90">
      <v>491</v>
    </oc>
    <nc r="G90">
      <v>1050</v>
    </nc>
  </rcc>
  <rcc rId="43423" sId="1" numFmtId="4">
    <oc r="H90">
      <v>5899890.5599999996</v>
    </oc>
    <nc r="H90">
      <v>3755580</v>
    </nc>
  </rcc>
  <rcc rId="43424" sId="1" numFmtId="4">
    <oc r="N90">
      <v>2188072</v>
    </oc>
    <nc r="N90">
      <v>2144310.56</v>
    </nc>
  </rcc>
  <rrc rId="43425" sId="1" ref="A277:XFD277" action="insertRow"/>
  <rm rId="43426" sheetId="1" source="A92:XFD92" destination="A277:XFD277" sourceSheetId="1">
    <rfmt sheetId="1" xfDxf="1" sqref="A277:XFD277" start="0" length="0">
      <dxf>
        <font>
          <sz val="14"/>
          <name val="Times New Roman"/>
          <scheme val="none"/>
        </font>
      </dxf>
    </rfmt>
    <rfmt sheetId="1" sqref="A277"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77"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77"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77"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7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77" start="0" length="0">
      <dxf>
        <fill>
          <patternFill patternType="solid">
            <bgColor theme="0"/>
          </patternFill>
        </fill>
      </dxf>
    </rfmt>
    <rfmt sheetId="1" sqref="S277" start="0" length="0">
      <dxf>
        <fill>
          <patternFill patternType="solid">
            <bgColor theme="0"/>
          </patternFill>
        </fill>
      </dxf>
    </rfmt>
  </rm>
  <rrc rId="43427" sId="1" ref="A92:XFD92" action="deleteRow">
    <rfmt sheetId="1" xfDxf="1" sqref="A92:XFD92" start="0" length="0">
      <dxf>
        <font>
          <sz val="14"/>
          <name val="Times New Roman"/>
          <scheme val="none"/>
        </font>
      </dxf>
    </rfmt>
    <rfmt sheetId="1" sqref="A92" start="0" length="0">
      <dxf>
        <fill>
          <patternFill patternType="solid">
            <bgColor theme="0"/>
          </patternFill>
        </fill>
        <alignment horizontal="center" readingOrder="0"/>
      </dxf>
    </rfmt>
    <rfmt sheetId="1" sqref="B92" start="0" length="0">
      <dxf>
        <fill>
          <patternFill patternType="solid">
            <bgColor theme="0"/>
          </patternFill>
        </fill>
      </dxf>
    </rfmt>
    <rfmt sheetId="1" sqref="C92" start="0" length="0">
      <dxf>
        <fill>
          <patternFill patternType="solid">
            <bgColor theme="0"/>
          </patternFill>
        </fill>
      </dxf>
    </rfmt>
    <rfmt sheetId="1" sqref="D92" start="0" length="0">
      <dxf>
        <fill>
          <patternFill patternType="solid">
            <bgColor theme="0"/>
          </patternFill>
        </fill>
      </dxf>
    </rfmt>
    <rfmt sheetId="1" sqref="E92" start="0" length="0">
      <dxf>
        <fill>
          <patternFill patternType="solid">
            <bgColor theme="0"/>
          </patternFill>
        </fill>
      </dxf>
    </rfmt>
    <rfmt sheetId="1" sqref="F92" start="0" length="0">
      <dxf>
        <fill>
          <patternFill patternType="solid">
            <bgColor theme="0"/>
          </patternFill>
        </fill>
      </dxf>
    </rfmt>
    <rfmt sheetId="1" sqref="G92" start="0" length="0">
      <dxf>
        <fill>
          <patternFill patternType="solid">
            <bgColor theme="0"/>
          </patternFill>
        </fill>
      </dxf>
    </rfmt>
    <rfmt sheetId="1" sqref="H92" start="0" length="0">
      <dxf>
        <fill>
          <patternFill patternType="solid">
            <bgColor theme="0"/>
          </patternFill>
        </fill>
      </dxf>
    </rfmt>
    <rfmt sheetId="1" sqref="I92" start="0" length="0">
      <dxf>
        <fill>
          <patternFill patternType="solid">
            <bgColor theme="0"/>
          </patternFill>
        </fill>
      </dxf>
    </rfmt>
    <rfmt sheetId="1" sqref="J92" start="0" length="0">
      <dxf>
        <fill>
          <patternFill patternType="solid">
            <bgColor theme="0"/>
          </patternFill>
        </fill>
      </dxf>
    </rfmt>
    <rfmt sheetId="1" sqref="K92" start="0" length="0">
      <dxf>
        <fill>
          <patternFill patternType="solid">
            <bgColor theme="0"/>
          </patternFill>
        </fill>
        <alignment horizontal="right" readingOrder="0"/>
      </dxf>
    </rfmt>
    <rfmt sheetId="1" sqref="L92" start="0" length="0">
      <dxf>
        <fill>
          <patternFill patternType="solid">
            <bgColor theme="0"/>
          </patternFill>
        </fill>
      </dxf>
    </rfmt>
    <rfmt sheetId="1" sqref="M92" start="0" length="0">
      <dxf>
        <fill>
          <patternFill patternType="solid">
            <bgColor theme="0"/>
          </patternFill>
        </fill>
      </dxf>
    </rfmt>
    <rfmt sheetId="1" sqref="N92" start="0" length="0">
      <dxf>
        <fill>
          <patternFill patternType="solid">
            <bgColor theme="0"/>
          </patternFill>
        </fill>
      </dxf>
    </rfmt>
    <rfmt sheetId="1" sqref="O92" start="0" length="0">
      <dxf>
        <fill>
          <patternFill patternType="solid">
            <bgColor theme="0"/>
          </patternFill>
        </fill>
      </dxf>
    </rfmt>
    <rfmt sheetId="1" sqref="P92" start="0" length="0">
      <dxf>
        <fill>
          <patternFill patternType="solid">
            <bgColor theme="0"/>
          </patternFill>
        </fill>
      </dxf>
    </rfmt>
    <rfmt sheetId="1" sqref="Q92" start="0" length="0">
      <dxf>
        <fill>
          <patternFill patternType="solid">
            <bgColor theme="0"/>
          </patternFill>
        </fill>
      </dxf>
    </rfmt>
    <rfmt sheetId="1" sqref="R92" start="0" length="0">
      <dxf>
        <fill>
          <patternFill patternType="solid">
            <bgColor theme="0"/>
          </patternFill>
        </fill>
      </dxf>
    </rfmt>
    <rfmt sheetId="1" sqref="S92" start="0" length="0">
      <dxf>
        <fill>
          <patternFill patternType="solid">
            <bgColor theme="0"/>
          </patternFill>
        </fill>
      </dxf>
    </rfmt>
  </rrc>
  <rcc rId="43428" sId="1" numFmtId="4">
    <oc r="H93">
      <v>5093726.0599999996</v>
    </oc>
    <nc r="H93">
      <v>4815368.78</v>
    </nc>
  </rcc>
  <rcc rId="43429" sId="1" numFmtId="4">
    <oc r="H101">
      <v>3757739.44</v>
    </oc>
    <nc r="H101">
      <v>1941235.7</v>
    </nc>
  </rcc>
  <rcc rId="43430" sId="1" numFmtId="4">
    <oc r="H102">
      <v>3005474.57</v>
    </oc>
    <nc r="H102">
      <v>3028151.81</v>
    </nc>
  </rcc>
  <rrc rId="43431" sId="1" ref="A277:XFD277" action="insertRow"/>
  <rm rId="43432" sheetId="1" source="A103:XFD103" destination="A277:XFD277" sourceSheetId="1">
    <rfmt sheetId="1" xfDxf="1" sqref="A277:XFD277" start="0" length="0">
      <dxf>
        <font>
          <sz val="14"/>
          <name val="Times New Roman"/>
          <scheme val="none"/>
        </font>
        <fill>
          <patternFill patternType="solid">
            <bgColor rgb="FF92D050"/>
          </patternFill>
        </fill>
      </dxf>
    </rfmt>
    <rfmt sheetId="1" sqref="A277"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77"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7"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277"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7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27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27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27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7"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433" sId="1" ref="A103:XFD103" action="deleteRow">
    <rfmt sheetId="1" xfDxf="1" sqref="A103:XFD103" start="0" length="0">
      <dxf>
        <font>
          <sz val="14"/>
          <name val="Times New Roman"/>
          <scheme val="none"/>
        </font>
      </dxf>
    </rfmt>
    <rfmt sheetId="1" sqref="A103" start="0" length="0">
      <dxf>
        <fill>
          <patternFill patternType="solid">
            <bgColor theme="0"/>
          </patternFill>
        </fill>
        <alignment horizontal="center" readingOrder="0"/>
      </dxf>
    </rfmt>
    <rfmt sheetId="1" sqref="B103" start="0" length="0">
      <dxf>
        <fill>
          <patternFill patternType="solid">
            <bgColor theme="0"/>
          </patternFill>
        </fill>
      </dxf>
    </rfmt>
    <rfmt sheetId="1" sqref="C103" start="0" length="0">
      <dxf>
        <fill>
          <patternFill patternType="solid">
            <bgColor theme="0"/>
          </patternFill>
        </fill>
      </dxf>
    </rfmt>
    <rfmt sheetId="1" sqref="D103" start="0" length="0">
      <dxf>
        <fill>
          <patternFill patternType="solid">
            <bgColor theme="0"/>
          </patternFill>
        </fill>
      </dxf>
    </rfmt>
    <rfmt sheetId="1" sqref="E103" start="0" length="0">
      <dxf>
        <fill>
          <patternFill patternType="solid">
            <bgColor theme="0"/>
          </patternFill>
        </fill>
      </dxf>
    </rfmt>
    <rfmt sheetId="1" sqref="F103" start="0" length="0">
      <dxf>
        <fill>
          <patternFill patternType="solid">
            <bgColor theme="0"/>
          </patternFill>
        </fill>
      </dxf>
    </rfmt>
    <rfmt sheetId="1" sqref="G103" start="0" length="0">
      <dxf>
        <fill>
          <patternFill patternType="solid">
            <bgColor theme="0"/>
          </patternFill>
        </fill>
      </dxf>
    </rfmt>
    <rfmt sheetId="1" sqref="H103" start="0" length="0">
      <dxf>
        <fill>
          <patternFill patternType="solid">
            <bgColor theme="0"/>
          </patternFill>
        </fill>
      </dxf>
    </rfmt>
    <rfmt sheetId="1" sqref="I103" start="0" length="0">
      <dxf>
        <fill>
          <patternFill patternType="solid">
            <bgColor theme="0"/>
          </patternFill>
        </fill>
      </dxf>
    </rfmt>
    <rfmt sheetId="1" sqref="J103" start="0" length="0">
      <dxf>
        <fill>
          <patternFill patternType="solid">
            <bgColor theme="0"/>
          </patternFill>
        </fill>
      </dxf>
    </rfmt>
    <rfmt sheetId="1" sqref="K103" start="0" length="0">
      <dxf>
        <fill>
          <patternFill patternType="solid">
            <bgColor theme="0"/>
          </patternFill>
        </fill>
        <alignment horizontal="right" readingOrder="0"/>
      </dxf>
    </rfmt>
    <rfmt sheetId="1" sqref="L103" start="0" length="0">
      <dxf>
        <fill>
          <patternFill patternType="solid">
            <bgColor theme="0"/>
          </patternFill>
        </fill>
      </dxf>
    </rfmt>
    <rfmt sheetId="1" sqref="M103" start="0" length="0">
      <dxf>
        <fill>
          <patternFill patternType="solid">
            <bgColor theme="0"/>
          </patternFill>
        </fill>
      </dxf>
    </rfmt>
    <rfmt sheetId="1" sqref="N103" start="0" length="0">
      <dxf>
        <fill>
          <patternFill patternType="solid">
            <bgColor theme="0"/>
          </patternFill>
        </fill>
      </dxf>
    </rfmt>
    <rfmt sheetId="1" sqref="O103" start="0" length="0">
      <dxf>
        <fill>
          <patternFill patternType="solid">
            <bgColor theme="0"/>
          </patternFill>
        </fill>
      </dxf>
    </rfmt>
    <rfmt sheetId="1" sqref="P103" start="0" length="0">
      <dxf>
        <fill>
          <patternFill patternType="solid">
            <bgColor theme="0"/>
          </patternFill>
        </fill>
      </dxf>
    </rfmt>
    <rfmt sheetId="1" sqref="Q103" start="0" length="0">
      <dxf>
        <fill>
          <patternFill patternType="solid">
            <bgColor theme="0"/>
          </patternFill>
        </fill>
      </dxf>
    </rfmt>
    <rfmt sheetId="1" sqref="R103" start="0" length="0">
      <dxf>
        <fill>
          <patternFill patternType="solid">
            <bgColor theme="0"/>
          </patternFill>
        </fill>
      </dxf>
    </rfmt>
    <rfmt sheetId="1" sqref="S103" start="0" length="0">
      <dxf>
        <fill>
          <patternFill patternType="solid">
            <bgColor theme="0"/>
          </patternFill>
        </fill>
      </dxf>
    </rfmt>
  </rrc>
  <rcc rId="43434" sId="1" numFmtId="4">
    <oc r="D106">
      <v>1042052</v>
    </oc>
    <nc r="D106">
      <v>1897134.38</v>
    </nc>
  </rcc>
  <rcc rId="43435" sId="1" numFmtId="4">
    <oc r="H107">
      <v>4841778.71</v>
    </oc>
    <nc r="H107">
      <v>4835165.2</v>
    </nc>
  </rcc>
  <rrc rId="43436" sId="1" ref="A277:XFD277" action="insertRow"/>
  <rm rId="43437" sheetId="1" source="A108:XFD108" destination="A277:XFD277" sourceSheetId="1">
    <rfmt sheetId="1" xfDxf="1" sqref="A277:XFD277" start="0" length="0">
      <dxf>
        <font>
          <sz val="14"/>
          <name val="Times New Roman"/>
          <scheme val="none"/>
        </font>
        <fill>
          <patternFill patternType="solid">
            <bgColor rgb="FF92D050"/>
          </patternFill>
        </fill>
      </dxf>
    </rfmt>
    <rfmt sheetId="1" sqref="A277"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77"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7"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7"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7"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438" sId="1" ref="A108:XFD108" action="deleteRow">
    <rfmt sheetId="1" xfDxf="1" sqref="A108:XFD108" start="0" length="0">
      <dxf>
        <font>
          <sz val="14"/>
          <name val="Times New Roman"/>
          <scheme val="none"/>
        </font>
      </dxf>
    </rfmt>
    <rfmt sheetId="1" sqref="A108" start="0" length="0">
      <dxf>
        <fill>
          <patternFill patternType="solid">
            <bgColor theme="0"/>
          </patternFill>
        </fill>
        <alignment horizontal="center" readingOrder="0"/>
      </dxf>
    </rfmt>
    <rfmt sheetId="1" sqref="B108" start="0" length="0">
      <dxf>
        <fill>
          <patternFill patternType="solid">
            <bgColor theme="0"/>
          </patternFill>
        </fill>
      </dxf>
    </rfmt>
    <rfmt sheetId="1" sqref="C108" start="0" length="0">
      <dxf>
        <fill>
          <patternFill patternType="solid">
            <bgColor theme="0"/>
          </patternFill>
        </fill>
      </dxf>
    </rfmt>
    <rfmt sheetId="1" sqref="D108" start="0" length="0">
      <dxf>
        <fill>
          <patternFill patternType="solid">
            <bgColor theme="0"/>
          </patternFill>
        </fill>
      </dxf>
    </rfmt>
    <rfmt sheetId="1" sqref="E108" start="0" length="0">
      <dxf>
        <fill>
          <patternFill patternType="solid">
            <bgColor theme="0"/>
          </patternFill>
        </fill>
      </dxf>
    </rfmt>
    <rfmt sheetId="1" sqref="F108" start="0" length="0">
      <dxf>
        <fill>
          <patternFill patternType="solid">
            <bgColor theme="0"/>
          </patternFill>
        </fill>
      </dxf>
    </rfmt>
    <rfmt sheetId="1" sqref="G108" start="0" length="0">
      <dxf>
        <fill>
          <patternFill patternType="solid">
            <bgColor theme="0"/>
          </patternFill>
        </fill>
      </dxf>
    </rfmt>
    <rfmt sheetId="1" sqref="H108" start="0" length="0">
      <dxf>
        <fill>
          <patternFill patternType="solid">
            <bgColor theme="0"/>
          </patternFill>
        </fill>
      </dxf>
    </rfmt>
    <rfmt sheetId="1" sqref="I108" start="0" length="0">
      <dxf>
        <fill>
          <patternFill patternType="solid">
            <bgColor theme="0"/>
          </patternFill>
        </fill>
      </dxf>
    </rfmt>
    <rfmt sheetId="1" sqref="J108" start="0" length="0">
      <dxf>
        <fill>
          <patternFill patternType="solid">
            <bgColor theme="0"/>
          </patternFill>
        </fill>
      </dxf>
    </rfmt>
    <rfmt sheetId="1" sqref="K108" start="0" length="0">
      <dxf>
        <fill>
          <patternFill patternType="solid">
            <bgColor theme="0"/>
          </patternFill>
        </fill>
        <alignment horizontal="right" readingOrder="0"/>
      </dxf>
    </rfmt>
    <rfmt sheetId="1" sqref="L108" start="0" length="0">
      <dxf>
        <fill>
          <patternFill patternType="solid">
            <bgColor theme="0"/>
          </patternFill>
        </fill>
      </dxf>
    </rfmt>
    <rfmt sheetId="1" sqref="M108" start="0" length="0">
      <dxf>
        <fill>
          <patternFill patternType="solid">
            <bgColor theme="0"/>
          </patternFill>
        </fill>
      </dxf>
    </rfmt>
    <rfmt sheetId="1" sqref="N108" start="0" length="0">
      <dxf>
        <fill>
          <patternFill patternType="solid">
            <bgColor theme="0"/>
          </patternFill>
        </fill>
      </dxf>
    </rfmt>
    <rfmt sheetId="1" sqref="O108" start="0" length="0">
      <dxf>
        <fill>
          <patternFill patternType="solid">
            <bgColor theme="0"/>
          </patternFill>
        </fill>
      </dxf>
    </rfmt>
    <rfmt sheetId="1" sqref="P108" start="0" length="0">
      <dxf>
        <fill>
          <patternFill patternType="solid">
            <bgColor theme="0"/>
          </patternFill>
        </fill>
      </dxf>
    </rfmt>
    <rfmt sheetId="1" sqref="Q108" start="0" length="0">
      <dxf>
        <fill>
          <patternFill patternType="solid">
            <bgColor theme="0"/>
          </patternFill>
        </fill>
      </dxf>
    </rfmt>
    <rfmt sheetId="1" sqref="R108" start="0" length="0">
      <dxf>
        <fill>
          <patternFill patternType="solid">
            <bgColor theme="0"/>
          </patternFill>
        </fill>
      </dxf>
    </rfmt>
    <rfmt sheetId="1" sqref="S108" start="0" length="0">
      <dxf>
        <fill>
          <patternFill patternType="solid">
            <bgColor theme="0"/>
          </patternFill>
        </fill>
      </dxf>
    </rfmt>
  </rrc>
  <rrc rId="43439" sId="1" ref="A277:XFD282" action="insertRow"/>
  <rm rId="43440" sheetId="1" source="A110:XFD115" destination="A277:XFD282" sourceSheetId="1">
    <rfmt sheetId="1" xfDxf="1" sqref="A277:XFD277" start="0" length="0">
      <dxf>
        <font>
          <sz val="14"/>
          <name val="Times New Roman"/>
          <scheme val="none"/>
        </font>
        <fill>
          <patternFill patternType="solid">
            <bgColor rgb="FF92D050"/>
          </patternFill>
        </fill>
      </dxf>
    </rfmt>
    <rfmt sheetId="1" xfDxf="1" sqref="A278:XFD278" start="0" length="0">
      <dxf>
        <font>
          <sz val="14"/>
          <name val="Times New Roman"/>
          <scheme val="none"/>
        </font>
        <fill>
          <patternFill patternType="solid">
            <bgColor rgb="FF92D050"/>
          </patternFill>
        </fill>
      </dxf>
    </rfmt>
    <rfmt sheetId="1" xfDxf="1" sqref="A279:XFD279" start="0" length="0">
      <dxf>
        <font>
          <sz val="14"/>
          <name val="Times New Roman"/>
          <scheme val="none"/>
        </font>
        <fill>
          <patternFill patternType="solid">
            <bgColor rgb="FF92D050"/>
          </patternFill>
        </fill>
      </dxf>
    </rfmt>
    <rfmt sheetId="1" xfDxf="1" sqref="A280:XFD280" start="0" length="0">
      <dxf>
        <font>
          <sz val="14"/>
          <name val="Times New Roman"/>
          <scheme val="none"/>
        </font>
        <fill>
          <patternFill patternType="solid">
            <bgColor rgb="FF92D050"/>
          </patternFill>
        </fill>
      </dxf>
    </rfmt>
    <rfmt sheetId="1" xfDxf="1" sqref="A281:XFD281" start="0" length="0">
      <dxf>
        <font>
          <sz val="14"/>
          <name val="Times New Roman"/>
          <scheme val="none"/>
        </font>
        <fill>
          <patternFill patternType="solid">
            <bgColor rgb="FF92D050"/>
          </patternFill>
        </fill>
      </dxf>
    </rfmt>
    <rfmt sheetId="1" xfDxf="1" sqref="A282:XFD282" start="0" length="0">
      <dxf>
        <font>
          <sz val="14"/>
          <name val="Times New Roman"/>
          <scheme val="none"/>
        </font>
        <fill>
          <patternFill patternType="solid">
            <bgColor rgb="FF92D050"/>
          </patternFill>
        </fill>
      </dxf>
    </rfmt>
    <rfmt sheetId="1" sqref="A277"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77"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7"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7"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7"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78"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78"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8"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8"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8"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79"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79"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9"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9"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9"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80"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80"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80"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80"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80"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81"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81"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81"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81"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81"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82"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82"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82"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82"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82"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441" sId="1" ref="A110:XFD110" action="deleteRow">
    <rfmt sheetId="1" xfDxf="1" sqref="A110:XFD110" start="0" length="0">
      <dxf>
        <font>
          <sz val="14"/>
          <name val="Times New Roman"/>
          <scheme val="none"/>
        </font>
      </dxf>
    </rfmt>
    <rfmt sheetId="1" sqref="A110" start="0" length="0">
      <dxf>
        <fill>
          <patternFill patternType="solid">
            <bgColor theme="0"/>
          </patternFill>
        </fill>
        <alignment horizontal="center" readingOrder="0"/>
      </dxf>
    </rfmt>
    <rfmt sheetId="1" sqref="B110" start="0" length="0">
      <dxf>
        <fill>
          <patternFill patternType="solid">
            <bgColor theme="0"/>
          </patternFill>
        </fill>
      </dxf>
    </rfmt>
    <rfmt sheetId="1" sqref="C110" start="0" length="0">
      <dxf>
        <fill>
          <patternFill patternType="solid">
            <bgColor theme="0"/>
          </patternFill>
        </fill>
      </dxf>
    </rfmt>
    <rfmt sheetId="1" sqref="D110" start="0" length="0">
      <dxf>
        <fill>
          <patternFill patternType="solid">
            <bgColor theme="0"/>
          </patternFill>
        </fill>
      </dxf>
    </rfmt>
    <rfmt sheetId="1" sqref="E110" start="0" length="0">
      <dxf>
        <fill>
          <patternFill patternType="solid">
            <bgColor theme="0"/>
          </patternFill>
        </fill>
      </dxf>
    </rfmt>
    <rfmt sheetId="1" sqref="F110" start="0" length="0">
      <dxf>
        <fill>
          <patternFill patternType="solid">
            <bgColor theme="0"/>
          </patternFill>
        </fill>
      </dxf>
    </rfmt>
    <rfmt sheetId="1" sqref="G110" start="0" length="0">
      <dxf>
        <fill>
          <patternFill patternType="solid">
            <bgColor theme="0"/>
          </patternFill>
        </fill>
      </dxf>
    </rfmt>
    <rfmt sheetId="1" sqref="H110" start="0" length="0">
      <dxf>
        <fill>
          <patternFill patternType="solid">
            <bgColor theme="0"/>
          </patternFill>
        </fill>
      </dxf>
    </rfmt>
    <rfmt sheetId="1" sqref="I110" start="0" length="0">
      <dxf>
        <fill>
          <patternFill patternType="solid">
            <bgColor theme="0"/>
          </patternFill>
        </fill>
      </dxf>
    </rfmt>
    <rfmt sheetId="1" sqref="J110" start="0" length="0">
      <dxf>
        <fill>
          <patternFill patternType="solid">
            <bgColor theme="0"/>
          </patternFill>
        </fill>
      </dxf>
    </rfmt>
    <rfmt sheetId="1" sqref="K110" start="0" length="0">
      <dxf>
        <fill>
          <patternFill patternType="solid">
            <bgColor theme="0"/>
          </patternFill>
        </fill>
        <alignment horizontal="right" readingOrder="0"/>
      </dxf>
    </rfmt>
    <rfmt sheetId="1" sqref="L110" start="0" length="0">
      <dxf>
        <fill>
          <patternFill patternType="solid">
            <bgColor theme="0"/>
          </patternFill>
        </fill>
      </dxf>
    </rfmt>
    <rfmt sheetId="1" sqref="M110" start="0" length="0">
      <dxf>
        <fill>
          <patternFill patternType="solid">
            <bgColor theme="0"/>
          </patternFill>
        </fill>
      </dxf>
    </rfmt>
    <rfmt sheetId="1" sqref="N110" start="0" length="0">
      <dxf>
        <fill>
          <patternFill patternType="solid">
            <bgColor theme="0"/>
          </patternFill>
        </fill>
      </dxf>
    </rfmt>
    <rfmt sheetId="1" sqref="O110" start="0" length="0">
      <dxf>
        <fill>
          <patternFill patternType="solid">
            <bgColor theme="0"/>
          </patternFill>
        </fill>
      </dxf>
    </rfmt>
    <rfmt sheetId="1" sqref="P110" start="0" length="0">
      <dxf>
        <fill>
          <patternFill patternType="solid">
            <bgColor theme="0"/>
          </patternFill>
        </fill>
      </dxf>
    </rfmt>
    <rfmt sheetId="1" sqref="Q110" start="0" length="0">
      <dxf>
        <fill>
          <patternFill patternType="solid">
            <bgColor theme="0"/>
          </patternFill>
        </fill>
      </dxf>
    </rfmt>
    <rfmt sheetId="1" sqref="R110" start="0" length="0">
      <dxf>
        <fill>
          <patternFill patternType="solid">
            <bgColor theme="0"/>
          </patternFill>
        </fill>
      </dxf>
    </rfmt>
    <rfmt sheetId="1" sqref="S110" start="0" length="0">
      <dxf>
        <fill>
          <patternFill patternType="solid">
            <bgColor theme="0"/>
          </patternFill>
        </fill>
      </dxf>
    </rfmt>
  </rrc>
  <rrc rId="43442" sId="1" ref="A110:XFD110" action="deleteRow">
    <rfmt sheetId="1" xfDxf="1" sqref="A110:XFD110" start="0" length="0">
      <dxf>
        <font>
          <sz val="14"/>
          <name val="Times New Roman"/>
          <scheme val="none"/>
        </font>
      </dxf>
    </rfmt>
    <rfmt sheetId="1" sqref="A110" start="0" length="0">
      <dxf>
        <fill>
          <patternFill patternType="solid">
            <bgColor theme="0"/>
          </patternFill>
        </fill>
        <alignment horizontal="center" readingOrder="0"/>
      </dxf>
    </rfmt>
    <rfmt sheetId="1" sqref="B110" start="0" length="0">
      <dxf>
        <fill>
          <patternFill patternType="solid">
            <bgColor theme="0"/>
          </patternFill>
        </fill>
      </dxf>
    </rfmt>
    <rfmt sheetId="1" sqref="C110" start="0" length="0">
      <dxf>
        <fill>
          <patternFill patternType="solid">
            <bgColor theme="0"/>
          </patternFill>
        </fill>
      </dxf>
    </rfmt>
    <rfmt sheetId="1" sqref="D110" start="0" length="0">
      <dxf>
        <fill>
          <patternFill patternType="solid">
            <bgColor theme="0"/>
          </patternFill>
        </fill>
      </dxf>
    </rfmt>
    <rfmt sheetId="1" sqref="E110" start="0" length="0">
      <dxf>
        <fill>
          <patternFill patternType="solid">
            <bgColor theme="0"/>
          </patternFill>
        </fill>
      </dxf>
    </rfmt>
    <rfmt sheetId="1" sqref="F110" start="0" length="0">
      <dxf>
        <fill>
          <patternFill patternType="solid">
            <bgColor theme="0"/>
          </patternFill>
        </fill>
      </dxf>
    </rfmt>
    <rfmt sheetId="1" sqref="G110" start="0" length="0">
      <dxf>
        <fill>
          <patternFill patternType="solid">
            <bgColor theme="0"/>
          </patternFill>
        </fill>
      </dxf>
    </rfmt>
    <rfmt sheetId="1" sqref="H110" start="0" length="0">
      <dxf>
        <fill>
          <patternFill patternType="solid">
            <bgColor theme="0"/>
          </patternFill>
        </fill>
      </dxf>
    </rfmt>
    <rfmt sheetId="1" sqref="I110" start="0" length="0">
      <dxf>
        <fill>
          <patternFill patternType="solid">
            <bgColor theme="0"/>
          </patternFill>
        </fill>
      </dxf>
    </rfmt>
    <rfmt sheetId="1" sqref="J110" start="0" length="0">
      <dxf>
        <fill>
          <patternFill patternType="solid">
            <bgColor theme="0"/>
          </patternFill>
        </fill>
      </dxf>
    </rfmt>
    <rfmt sheetId="1" sqref="K110" start="0" length="0">
      <dxf>
        <fill>
          <patternFill patternType="solid">
            <bgColor theme="0"/>
          </patternFill>
        </fill>
        <alignment horizontal="right" readingOrder="0"/>
      </dxf>
    </rfmt>
    <rfmt sheetId="1" sqref="L110" start="0" length="0">
      <dxf>
        <fill>
          <patternFill patternType="solid">
            <bgColor theme="0"/>
          </patternFill>
        </fill>
      </dxf>
    </rfmt>
    <rfmt sheetId="1" sqref="M110" start="0" length="0">
      <dxf>
        <fill>
          <patternFill patternType="solid">
            <bgColor theme="0"/>
          </patternFill>
        </fill>
      </dxf>
    </rfmt>
    <rfmt sheetId="1" sqref="N110" start="0" length="0">
      <dxf>
        <fill>
          <patternFill patternType="solid">
            <bgColor theme="0"/>
          </patternFill>
        </fill>
      </dxf>
    </rfmt>
    <rfmt sheetId="1" sqref="O110" start="0" length="0">
      <dxf>
        <fill>
          <patternFill patternType="solid">
            <bgColor theme="0"/>
          </patternFill>
        </fill>
      </dxf>
    </rfmt>
    <rfmt sheetId="1" sqref="P110" start="0" length="0">
      <dxf>
        <fill>
          <patternFill patternType="solid">
            <bgColor theme="0"/>
          </patternFill>
        </fill>
      </dxf>
    </rfmt>
    <rfmt sheetId="1" sqref="Q110" start="0" length="0">
      <dxf>
        <fill>
          <patternFill patternType="solid">
            <bgColor theme="0"/>
          </patternFill>
        </fill>
      </dxf>
    </rfmt>
    <rfmt sheetId="1" sqref="R110" start="0" length="0">
      <dxf>
        <fill>
          <patternFill patternType="solid">
            <bgColor theme="0"/>
          </patternFill>
        </fill>
      </dxf>
    </rfmt>
    <rfmt sheetId="1" sqref="S110" start="0" length="0">
      <dxf>
        <fill>
          <patternFill patternType="solid">
            <bgColor theme="0"/>
          </patternFill>
        </fill>
      </dxf>
    </rfmt>
  </rrc>
  <rrc rId="43443" sId="1" ref="A110:XFD110" action="deleteRow">
    <rfmt sheetId="1" xfDxf="1" sqref="A110:XFD110" start="0" length="0">
      <dxf>
        <font>
          <sz val="14"/>
          <name val="Times New Roman"/>
          <scheme val="none"/>
        </font>
      </dxf>
    </rfmt>
    <rfmt sheetId="1" sqref="A110" start="0" length="0">
      <dxf>
        <fill>
          <patternFill patternType="solid">
            <bgColor theme="0"/>
          </patternFill>
        </fill>
        <alignment horizontal="center" readingOrder="0"/>
      </dxf>
    </rfmt>
    <rfmt sheetId="1" sqref="B110" start="0" length="0">
      <dxf>
        <fill>
          <patternFill patternType="solid">
            <bgColor theme="0"/>
          </patternFill>
        </fill>
      </dxf>
    </rfmt>
    <rfmt sheetId="1" sqref="C110" start="0" length="0">
      <dxf>
        <fill>
          <patternFill patternType="solid">
            <bgColor theme="0"/>
          </patternFill>
        </fill>
      </dxf>
    </rfmt>
    <rfmt sheetId="1" sqref="D110" start="0" length="0">
      <dxf>
        <fill>
          <patternFill patternType="solid">
            <bgColor theme="0"/>
          </patternFill>
        </fill>
      </dxf>
    </rfmt>
    <rfmt sheetId="1" sqref="E110" start="0" length="0">
      <dxf>
        <fill>
          <patternFill patternType="solid">
            <bgColor theme="0"/>
          </patternFill>
        </fill>
      </dxf>
    </rfmt>
    <rfmt sheetId="1" sqref="F110" start="0" length="0">
      <dxf>
        <fill>
          <patternFill patternType="solid">
            <bgColor theme="0"/>
          </patternFill>
        </fill>
      </dxf>
    </rfmt>
    <rfmt sheetId="1" sqref="G110" start="0" length="0">
      <dxf>
        <fill>
          <patternFill patternType="solid">
            <bgColor theme="0"/>
          </patternFill>
        </fill>
      </dxf>
    </rfmt>
    <rfmt sheetId="1" sqref="H110" start="0" length="0">
      <dxf>
        <fill>
          <patternFill patternType="solid">
            <bgColor theme="0"/>
          </patternFill>
        </fill>
      </dxf>
    </rfmt>
    <rfmt sheetId="1" sqref="I110" start="0" length="0">
      <dxf>
        <fill>
          <patternFill patternType="solid">
            <bgColor theme="0"/>
          </patternFill>
        </fill>
      </dxf>
    </rfmt>
    <rfmt sheetId="1" sqref="J110" start="0" length="0">
      <dxf>
        <fill>
          <patternFill patternType="solid">
            <bgColor theme="0"/>
          </patternFill>
        </fill>
      </dxf>
    </rfmt>
    <rfmt sheetId="1" sqref="K110" start="0" length="0">
      <dxf>
        <fill>
          <patternFill patternType="solid">
            <bgColor theme="0"/>
          </patternFill>
        </fill>
        <alignment horizontal="right" readingOrder="0"/>
      </dxf>
    </rfmt>
    <rfmt sheetId="1" sqref="L110" start="0" length="0">
      <dxf>
        <fill>
          <patternFill patternType="solid">
            <bgColor theme="0"/>
          </patternFill>
        </fill>
      </dxf>
    </rfmt>
    <rfmt sheetId="1" sqref="M110" start="0" length="0">
      <dxf>
        <fill>
          <patternFill patternType="solid">
            <bgColor theme="0"/>
          </patternFill>
        </fill>
      </dxf>
    </rfmt>
    <rfmt sheetId="1" sqref="N110" start="0" length="0">
      <dxf>
        <fill>
          <patternFill patternType="solid">
            <bgColor theme="0"/>
          </patternFill>
        </fill>
      </dxf>
    </rfmt>
    <rfmt sheetId="1" sqref="O110" start="0" length="0">
      <dxf>
        <fill>
          <patternFill patternType="solid">
            <bgColor theme="0"/>
          </patternFill>
        </fill>
      </dxf>
    </rfmt>
    <rfmt sheetId="1" sqref="P110" start="0" length="0">
      <dxf>
        <fill>
          <patternFill patternType="solid">
            <bgColor theme="0"/>
          </patternFill>
        </fill>
      </dxf>
    </rfmt>
    <rfmt sheetId="1" sqref="Q110" start="0" length="0">
      <dxf>
        <fill>
          <patternFill patternType="solid">
            <bgColor theme="0"/>
          </patternFill>
        </fill>
      </dxf>
    </rfmt>
    <rfmt sheetId="1" sqref="R110" start="0" length="0">
      <dxf>
        <fill>
          <patternFill patternType="solid">
            <bgColor theme="0"/>
          </patternFill>
        </fill>
      </dxf>
    </rfmt>
    <rfmt sheetId="1" sqref="S110" start="0" length="0">
      <dxf>
        <fill>
          <patternFill patternType="solid">
            <bgColor theme="0"/>
          </patternFill>
        </fill>
      </dxf>
    </rfmt>
  </rrc>
  <rrc rId="43444" sId="1" ref="A110:XFD110" action="deleteRow">
    <rfmt sheetId="1" xfDxf="1" sqref="A110:XFD110" start="0" length="0">
      <dxf>
        <font>
          <sz val="14"/>
          <name val="Times New Roman"/>
          <scheme val="none"/>
        </font>
      </dxf>
    </rfmt>
    <rfmt sheetId="1" sqref="A110" start="0" length="0">
      <dxf>
        <fill>
          <patternFill patternType="solid">
            <bgColor theme="0"/>
          </patternFill>
        </fill>
        <alignment horizontal="center" readingOrder="0"/>
      </dxf>
    </rfmt>
    <rfmt sheetId="1" sqref="B110" start="0" length="0">
      <dxf>
        <fill>
          <patternFill patternType="solid">
            <bgColor theme="0"/>
          </patternFill>
        </fill>
      </dxf>
    </rfmt>
    <rfmt sheetId="1" sqref="C110" start="0" length="0">
      <dxf>
        <fill>
          <patternFill patternType="solid">
            <bgColor theme="0"/>
          </patternFill>
        </fill>
      </dxf>
    </rfmt>
    <rfmt sheetId="1" sqref="D110" start="0" length="0">
      <dxf>
        <fill>
          <patternFill patternType="solid">
            <bgColor theme="0"/>
          </patternFill>
        </fill>
      </dxf>
    </rfmt>
    <rfmt sheetId="1" sqref="E110" start="0" length="0">
      <dxf>
        <fill>
          <patternFill patternType="solid">
            <bgColor theme="0"/>
          </patternFill>
        </fill>
      </dxf>
    </rfmt>
    <rfmt sheetId="1" sqref="F110" start="0" length="0">
      <dxf>
        <fill>
          <patternFill patternType="solid">
            <bgColor theme="0"/>
          </patternFill>
        </fill>
      </dxf>
    </rfmt>
    <rfmt sheetId="1" sqref="G110" start="0" length="0">
      <dxf>
        <fill>
          <patternFill patternType="solid">
            <bgColor theme="0"/>
          </patternFill>
        </fill>
      </dxf>
    </rfmt>
    <rfmt sheetId="1" sqref="H110" start="0" length="0">
      <dxf>
        <fill>
          <patternFill patternType="solid">
            <bgColor theme="0"/>
          </patternFill>
        </fill>
      </dxf>
    </rfmt>
    <rfmt sheetId="1" sqref="I110" start="0" length="0">
      <dxf>
        <fill>
          <patternFill patternType="solid">
            <bgColor theme="0"/>
          </patternFill>
        </fill>
      </dxf>
    </rfmt>
    <rfmt sheetId="1" sqref="J110" start="0" length="0">
      <dxf>
        <fill>
          <patternFill patternType="solid">
            <bgColor theme="0"/>
          </patternFill>
        </fill>
      </dxf>
    </rfmt>
    <rfmt sheetId="1" sqref="K110" start="0" length="0">
      <dxf>
        <fill>
          <patternFill patternType="solid">
            <bgColor theme="0"/>
          </patternFill>
        </fill>
        <alignment horizontal="right" readingOrder="0"/>
      </dxf>
    </rfmt>
    <rfmt sheetId="1" sqref="L110" start="0" length="0">
      <dxf>
        <fill>
          <patternFill patternType="solid">
            <bgColor theme="0"/>
          </patternFill>
        </fill>
      </dxf>
    </rfmt>
    <rfmt sheetId="1" sqref="M110" start="0" length="0">
      <dxf>
        <fill>
          <patternFill patternType="solid">
            <bgColor theme="0"/>
          </patternFill>
        </fill>
      </dxf>
    </rfmt>
    <rfmt sheetId="1" sqref="N110" start="0" length="0">
      <dxf>
        <fill>
          <patternFill patternType="solid">
            <bgColor theme="0"/>
          </patternFill>
        </fill>
      </dxf>
    </rfmt>
    <rfmt sheetId="1" sqref="O110" start="0" length="0">
      <dxf>
        <fill>
          <patternFill patternType="solid">
            <bgColor theme="0"/>
          </patternFill>
        </fill>
      </dxf>
    </rfmt>
    <rfmt sheetId="1" sqref="P110" start="0" length="0">
      <dxf>
        <fill>
          <patternFill patternType="solid">
            <bgColor theme="0"/>
          </patternFill>
        </fill>
      </dxf>
    </rfmt>
    <rfmt sheetId="1" sqref="Q110" start="0" length="0">
      <dxf>
        <fill>
          <patternFill patternType="solid">
            <bgColor theme="0"/>
          </patternFill>
        </fill>
      </dxf>
    </rfmt>
    <rfmt sheetId="1" sqref="R110" start="0" length="0">
      <dxf>
        <fill>
          <patternFill patternType="solid">
            <bgColor theme="0"/>
          </patternFill>
        </fill>
      </dxf>
    </rfmt>
    <rfmt sheetId="1" sqref="S110" start="0" length="0">
      <dxf>
        <fill>
          <patternFill patternType="solid">
            <bgColor theme="0"/>
          </patternFill>
        </fill>
      </dxf>
    </rfmt>
  </rrc>
  <rrc rId="43445" sId="1" ref="A110:XFD110" action="deleteRow">
    <rfmt sheetId="1" xfDxf="1" sqref="A110:XFD110" start="0" length="0">
      <dxf>
        <font>
          <sz val="14"/>
          <name val="Times New Roman"/>
          <scheme val="none"/>
        </font>
      </dxf>
    </rfmt>
    <rfmt sheetId="1" sqref="A110" start="0" length="0">
      <dxf>
        <fill>
          <patternFill patternType="solid">
            <bgColor theme="0"/>
          </patternFill>
        </fill>
        <alignment horizontal="center" readingOrder="0"/>
      </dxf>
    </rfmt>
    <rfmt sheetId="1" sqref="B110" start="0" length="0">
      <dxf>
        <fill>
          <patternFill patternType="solid">
            <bgColor theme="0"/>
          </patternFill>
        </fill>
      </dxf>
    </rfmt>
    <rfmt sheetId="1" sqref="C110" start="0" length="0">
      <dxf>
        <fill>
          <patternFill patternType="solid">
            <bgColor theme="0"/>
          </patternFill>
        </fill>
      </dxf>
    </rfmt>
    <rfmt sheetId="1" sqref="D110" start="0" length="0">
      <dxf>
        <fill>
          <patternFill patternType="solid">
            <bgColor theme="0"/>
          </patternFill>
        </fill>
      </dxf>
    </rfmt>
    <rfmt sheetId="1" sqref="E110" start="0" length="0">
      <dxf>
        <fill>
          <patternFill patternType="solid">
            <bgColor theme="0"/>
          </patternFill>
        </fill>
      </dxf>
    </rfmt>
    <rfmt sheetId="1" sqref="F110" start="0" length="0">
      <dxf>
        <fill>
          <patternFill patternType="solid">
            <bgColor theme="0"/>
          </patternFill>
        </fill>
      </dxf>
    </rfmt>
    <rfmt sheetId="1" sqref="G110" start="0" length="0">
      <dxf>
        <fill>
          <patternFill patternType="solid">
            <bgColor theme="0"/>
          </patternFill>
        </fill>
      </dxf>
    </rfmt>
    <rfmt sheetId="1" sqref="H110" start="0" length="0">
      <dxf>
        <fill>
          <patternFill patternType="solid">
            <bgColor theme="0"/>
          </patternFill>
        </fill>
      </dxf>
    </rfmt>
    <rfmt sheetId="1" sqref="I110" start="0" length="0">
      <dxf>
        <fill>
          <patternFill patternType="solid">
            <bgColor theme="0"/>
          </patternFill>
        </fill>
      </dxf>
    </rfmt>
    <rfmt sheetId="1" sqref="J110" start="0" length="0">
      <dxf>
        <fill>
          <patternFill patternType="solid">
            <bgColor theme="0"/>
          </patternFill>
        </fill>
      </dxf>
    </rfmt>
    <rfmt sheetId="1" sqref="K110" start="0" length="0">
      <dxf>
        <fill>
          <patternFill patternType="solid">
            <bgColor theme="0"/>
          </patternFill>
        </fill>
        <alignment horizontal="right" readingOrder="0"/>
      </dxf>
    </rfmt>
    <rfmt sheetId="1" sqref="L110" start="0" length="0">
      <dxf>
        <fill>
          <patternFill patternType="solid">
            <bgColor theme="0"/>
          </patternFill>
        </fill>
      </dxf>
    </rfmt>
    <rfmt sheetId="1" sqref="M110" start="0" length="0">
      <dxf>
        <fill>
          <patternFill patternType="solid">
            <bgColor theme="0"/>
          </patternFill>
        </fill>
      </dxf>
    </rfmt>
    <rfmt sheetId="1" sqref="N110" start="0" length="0">
      <dxf>
        <fill>
          <patternFill patternType="solid">
            <bgColor theme="0"/>
          </patternFill>
        </fill>
      </dxf>
    </rfmt>
    <rfmt sheetId="1" sqref="O110" start="0" length="0">
      <dxf>
        <fill>
          <patternFill patternType="solid">
            <bgColor theme="0"/>
          </patternFill>
        </fill>
      </dxf>
    </rfmt>
    <rfmt sheetId="1" sqref="P110" start="0" length="0">
      <dxf>
        <fill>
          <patternFill patternType="solid">
            <bgColor theme="0"/>
          </patternFill>
        </fill>
      </dxf>
    </rfmt>
    <rfmt sheetId="1" sqref="Q110" start="0" length="0">
      <dxf>
        <fill>
          <patternFill patternType="solid">
            <bgColor theme="0"/>
          </patternFill>
        </fill>
      </dxf>
    </rfmt>
    <rfmt sheetId="1" sqref="R110" start="0" length="0">
      <dxf>
        <fill>
          <patternFill patternType="solid">
            <bgColor theme="0"/>
          </patternFill>
        </fill>
      </dxf>
    </rfmt>
    <rfmt sheetId="1" sqref="S110" start="0" length="0">
      <dxf>
        <fill>
          <patternFill patternType="solid">
            <bgColor theme="0"/>
          </patternFill>
        </fill>
      </dxf>
    </rfmt>
  </rrc>
  <rrc rId="43446" sId="1" ref="A110:XFD110" action="deleteRow">
    <rfmt sheetId="1" xfDxf="1" sqref="A110:XFD110" start="0" length="0">
      <dxf>
        <font>
          <sz val="14"/>
          <name val="Times New Roman"/>
          <scheme val="none"/>
        </font>
      </dxf>
    </rfmt>
    <rfmt sheetId="1" sqref="A110" start="0" length="0">
      <dxf>
        <fill>
          <patternFill patternType="solid">
            <bgColor theme="0"/>
          </patternFill>
        </fill>
        <alignment horizontal="center" readingOrder="0"/>
      </dxf>
    </rfmt>
    <rfmt sheetId="1" sqref="B110" start="0" length="0">
      <dxf>
        <fill>
          <patternFill patternType="solid">
            <bgColor theme="0"/>
          </patternFill>
        </fill>
      </dxf>
    </rfmt>
    <rfmt sheetId="1" sqref="C110" start="0" length="0">
      <dxf>
        <fill>
          <patternFill patternType="solid">
            <bgColor theme="0"/>
          </patternFill>
        </fill>
      </dxf>
    </rfmt>
    <rfmt sheetId="1" sqref="D110" start="0" length="0">
      <dxf>
        <fill>
          <patternFill patternType="solid">
            <bgColor theme="0"/>
          </patternFill>
        </fill>
      </dxf>
    </rfmt>
    <rfmt sheetId="1" sqref="E110" start="0" length="0">
      <dxf>
        <fill>
          <patternFill patternType="solid">
            <bgColor theme="0"/>
          </patternFill>
        </fill>
      </dxf>
    </rfmt>
    <rfmt sheetId="1" sqref="F110" start="0" length="0">
      <dxf>
        <fill>
          <patternFill patternType="solid">
            <bgColor theme="0"/>
          </patternFill>
        </fill>
      </dxf>
    </rfmt>
    <rfmt sheetId="1" sqref="G110" start="0" length="0">
      <dxf>
        <fill>
          <patternFill patternType="solid">
            <bgColor theme="0"/>
          </patternFill>
        </fill>
      </dxf>
    </rfmt>
    <rfmt sheetId="1" sqref="H110" start="0" length="0">
      <dxf>
        <fill>
          <patternFill patternType="solid">
            <bgColor theme="0"/>
          </patternFill>
        </fill>
      </dxf>
    </rfmt>
    <rfmt sheetId="1" sqref="I110" start="0" length="0">
      <dxf>
        <fill>
          <patternFill patternType="solid">
            <bgColor theme="0"/>
          </patternFill>
        </fill>
      </dxf>
    </rfmt>
    <rfmt sheetId="1" sqref="J110" start="0" length="0">
      <dxf>
        <fill>
          <patternFill patternType="solid">
            <bgColor theme="0"/>
          </patternFill>
        </fill>
      </dxf>
    </rfmt>
    <rfmt sheetId="1" sqref="K110" start="0" length="0">
      <dxf>
        <fill>
          <patternFill patternType="solid">
            <bgColor theme="0"/>
          </patternFill>
        </fill>
        <alignment horizontal="right" readingOrder="0"/>
      </dxf>
    </rfmt>
    <rfmt sheetId="1" sqref="L110" start="0" length="0">
      <dxf>
        <fill>
          <patternFill patternType="solid">
            <bgColor theme="0"/>
          </patternFill>
        </fill>
      </dxf>
    </rfmt>
    <rfmt sheetId="1" sqref="M110" start="0" length="0">
      <dxf>
        <fill>
          <patternFill patternType="solid">
            <bgColor theme="0"/>
          </patternFill>
        </fill>
      </dxf>
    </rfmt>
    <rfmt sheetId="1" sqref="N110" start="0" length="0">
      <dxf>
        <fill>
          <patternFill patternType="solid">
            <bgColor theme="0"/>
          </patternFill>
        </fill>
      </dxf>
    </rfmt>
    <rfmt sheetId="1" sqref="O110" start="0" length="0">
      <dxf>
        <fill>
          <patternFill patternType="solid">
            <bgColor theme="0"/>
          </patternFill>
        </fill>
      </dxf>
    </rfmt>
    <rfmt sheetId="1" sqref="P110" start="0" length="0">
      <dxf>
        <fill>
          <patternFill patternType="solid">
            <bgColor theme="0"/>
          </patternFill>
        </fill>
      </dxf>
    </rfmt>
    <rfmt sheetId="1" sqref="Q110" start="0" length="0">
      <dxf>
        <fill>
          <patternFill patternType="solid">
            <bgColor theme="0"/>
          </patternFill>
        </fill>
      </dxf>
    </rfmt>
    <rfmt sheetId="1" sqref="R110" start="0" length="0">
      <dxf>
        <fill>
          <patternFill patternType="solid">
            <bgColor theme="0"/>
          </patternFill>
        </fill>
      </dxf>
    </rfmt>
    <rfmt sheetId="1" sqref="S110" start="0" length="0">
      <dxf>
        <fill>
          <patternFill patternType="solid">
            <bgColor theme="0"/>
          </patternFill>
        </fill>
      </dxf>
    </rfmt>
  </rrc>
  <rcc rId="43447" sId="1" numFmtId="4">
    <oc r="Q112">
      <v>4206268.41</v>
    </oc>
    <nc r="Q112">
      <v>4092811.41</v>
    </nc>
  </rcc>
  <rrc rId="43448" sId="1" ref="A278:XFD278" action="insertRow"/>
  <rm rId="43449" sheetId="1" source="A114:XFD114" destination="A278:XFD278" sourceSheetId="1">
    <rfmt sheetId="1" xfDxf="1" sqref="A278:XFD278" start="0" length="0">
      <dxf>
        <font>
          <sz val="14"/>
          <name val="Times New Roman"/>
          <scheme val="none"/>
        </font>
      </dxf>
    </rfmt>
    <rfmt sheetId="1" sqref="A278"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78"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78"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78"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7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78" start="0" length="0">
      <dxf>
        <fill>
          <patternFill patternType="solid">
            <bgColor theme="0"/>
          </patternFill>
        </fill>
      </dxf>
    </rfmt>
    <rfmt sheetId="1" sqref="S278" start="0" length="0">
      <dxf>
        <fill>
          <patternFill patternType="solid">
            <bgColor theme="0"/>
          </patternFill>
        </fill>
      </dxf>
    </rfmt>
  </rm>
  <rrc rId="43450" sId="1" ref="A114:XFD114" action="deleteRow">
    <rfmt sheetId="1" xfDxf="1" sqref="A114:XFD114" start="0" length="0">
      <dxf>
        <font>
          <sz val="14"/>
          <name val="Times New Roman"/>
          <scheme val="none"/>
        </font>
      </dxf>
    </rfmt>
    <rfmt sheetId="1" sqref="A114" start="0" length="0">
      <dxf>
        <fill>
          <patternFill patternType="solid">
            <bgColor theme="0"/>
          </patternFill>
        </fill>
        <alignment horizontal="center" readingOrder="0"/>
      </dxf>
    </rfmt>
    <rfmt sheetId="1" sqref="B114" start="0" length="0">
      <dxf>
        <fill>
          <patternFill patternType="solid">
            <bgColor theme="0"/>
          </patternFill>
        </fill>
      </dxf>
    </rfmt>
    <rfmt sheetId="1" sqref="C114" start="0" length="0">
      <dxf>
        <fill>
          <patternFill patternType="solid">
            <bgColor theme="0"/>
          </patternFill>
        </fill>
      </dxf>
    </rfmt>
    <rfmt sheetId="1" sqref="D114" start="0" length="0">
      <dxf>
        <fill>
          <patternFill patternType="solid">
            <bgColor theme="0"/>
          </patternFill>
        </fill>
      </dxf>
    </rfmt>
    <rfmt sheetId="1" sqref="E114" start="0" length="0">
      <dxf>
        <fill>
          <patternFill patternType="solid">
            <bgColor theme="0"/>
          </patternFill>
        </fill>
      </dxf>
    </rfmt>
    <rfmt sheetId="1" sqref="F114" start="0" length="0">
      <dxf>
        <fill>
          <patternFill patternType="solid">
            <bgColor theme="0"/>
          </patternFill>
        </fill>
      </dxf>
    </rfmt>
    <rfmt sheetId="1" sqref="G114" start="0" length="0">
      <dxf>
        <fill>
          <patternFill patternType="solid">
            <bgColor theme="0"/>
          </patternFill>
        </fill>
      </dxf>
    </rfmt>
    <rfmt sheetId="1" sqref="H114" start="0" length="0">
      <dxf>
        <fill>
          <patternFill patternType="solid">
            <bgColor theme="0"/>
          </patternFill>
        </fill>
      </dxf>
    </rfmt>
    <rfmt sheetId="1" sqref="I114" start="0" length="0">
      <dxf>
        <fill>
          <patternFill patternType="solid">
            <bgColor theme="0"/>
          </patternFill>
        </fill>
      </dxf>
    </rfmt>
    <rfmt sheetId="1" sqref="J114" start="0" length="0">
      <dxf>
        <fill>
          <patternFill patternType="solid">
            <bgColor theme="0"/>
          </patternFill>
        </fill>
      </dxf>
    </rfmt>
    <rfmt sheetId="1" sqref="K114" start="0" length="0">
      <dxf>
        <fill>
          <patternFill patternType="solid">
            <bgColor theme="0"/>
          </patternFill>
        </fill>
        <alignment horizontal="right" readingOrder="0"/>
      </dxf>
    </rfmt>
    <rfmt sheetId="1" sqref="L114" start="0" length="0">
      <dxf>
        <fill>
          <patternFill patternType="solid">
            <bgColor theme="0"/>
          </patternFill>
        </fill>
      </dxf>
    </rfmt>
    <rfmt sheetId="1" sqref="M114" start="0" length="0">
      <dxf>
        <fill>
          <patternFill patternType="solid">
            <bgColor theme="0"/>
          </patternFill>
        </fill>
      </dxf>
    </rfmt>
    <rfmt sheetId="1" sqref="N114" start="0" length="0">
      <dxf>
        <fill>
          <patternFill patternType="solid">
            <bgColor theme="0"/>
          </patternFill>
        </fill>
      </dxf>
    </rfmt>
    <rfmt sheetId="1" sqref="O114" start="0" length="0">
      <dxf>
        <fill>
          <patternFill patternType="solid">
            <bgColor theme="0"/>
          </patternFill>
        </fill>
      </dxf>
    </rfmt>
    <rfmt sheetId="1" sqref="P114" start="0" length="0">
      <dxf>
        <fill>
          <patternFill patternType="solid">
            <bgColor theme="0"/>
          </patternFill>
        </fill>
      </dxf>
    </rfmt>
    <rfmt sheetId="1" sqref="Q114" start="0" length="0">
      <dxf>
        <fill>
          <patternFill patternType="solid">
            <bgColor theme="0"/>
          </patternFill>
        </fill>
      </dxf>
    </rfmt>
    <rfmt sheetId="1" sqref="R114" start="0" length="0">
      <dxf>
        <fill>
          <patternFill patternType="solid">
            <bgColor theme="0"/>
          </patternFill>
        </fill>
      </dxf>
    </rfmt>
    <rfmt sheetId="1" sqref="S114" start="0" length="0">
      <dxf>
        <fill>
          <patternFill patternType="solid">
            <bgColor theme="0"/>
          </patternFill>
        </fill>
      </dxf>
    </rfmt>
  </rrc>
  <rrc rId="43451" sId="1" ref="A278:XFD278" action="insertRow"/>
  <rm rId="43452" sheetId="1" source="A116:XFD116" destination="A278:XFD278" sourceSheetId="1">
    <rfmt sheetId="1" xfDxf="1" sqref="A278:XFD278" start="0" length="0">
      <dxf>
        <font>
          <sz val="14"/>
          <name val="Times New Roman"/>
          <scheme val="none"/>
        </font>
        <fill>
          <patternFill patternType="solid">
            <bgColor rgb="FF92D050"/>
          </patternFill>
        </fill>
      </dxf>
    </rfmt>
    <rfmt sheetId="1" sqref="A278"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78"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8"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8"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8"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453" sId="1" ref="A116:XFD116" action="deleteRow">
    <rfmt sheetId="1" xfDxf="1" sqref="A116:XFD116" start="0" length="0">
      <dxf>
        <font>
          <sz val="14"/>
          <name val="Times New Roman"/>
          <scheme val="none"/>
        </font>
      </dxf>
    </rfmt>
    <rfmt sheetId="1" sqref="A116" start="0" length="0">
      <dxf>
        <fill>
          <patternFill patternType="solid">
            <bgColor theme="0"/>
          </patternFill>
        </fill>
        <alignment horizontal="center" readingOrder="0"/>
      </dxf>
    </rfmt>
    <rfmt sheetId="1" sqref="B116" start="0" length="0">
      <dxf>
        <fill>
          <patternFill patternType="solid">
            <bgColor theme="0"/>
          </patternFill>
        </fill>
      </dxf>
    </rfmt>
    <rfmt sheetId="1" sqref="C116" start="0" length="0">
      <dxf>
        <fill>
          <patternFill patternType="solid">
            <bgColor theme="0"/>
          </patternFill>
        </fill>
      </dxf>
    </rfmt>
    <rfmt sheetId="1" sqref="D116" start="0" length="0">
      <dxf>
        <fill>
          <patternFill patternType="solid">
            <bgColor theme="0"/>
          </patternFill>
        </fill>
      </dxf>
    </rfmt>
    <rfmt sheetId="1" sqref="E116" start="0" length="0">
      <dxf>
        <fill>
          <patternFill patternType="solid">
            <bgColor theme="0"/>
          </patternFill>
        </fill>
      </dxf>
    </rfmt>
    <rfmt sheetId="1" sqref="F116" start="0" length="0">
      <dxf>
        <fill>
          <patternFill patternType="solid">
            <bgColor theme="0"/>
          </patternFill>
        </fill>
      </dxf>
    </rfmt>
    <rfmt sheetId="1" sqref="G116" start="0" length="0">
      <dxf>
        <fill>
          <patternFill patternType="solid">
            <bgColor theme="0"/>
          </patternFill>
        </fill>
      </dxf>
    </rfmt>
    <rfmt sheetId="1" sqref="H116" start="0" length="0">
      <dxf>
        <fill>
          <patternFill patternType="solid">
            <bgColor theme="0"/>
          </patternFill>
        </fill>
      </dxf>
    </rfmt>
    <rfmt sheetId="1" sqref="I116" start="0" length="0">
      <dxf>
        <fill>
          <patternFill patternType="solid">
            <bgColor theme="0"/>
          </patternFill>
        </fill>
      </dxf>
    </rfmt>
    <rfmt sheetId="1" sqref="J116" start="0" length="0">
      <dxf>
        <fill>
          <patternFill patternType="solid">
            <bgColor theme="0"/>
          </patternFill>
        </fill>
      </dxf>
    </rfmt>
    <rfmt sheetId="1" sqref="K116" start="0" length="0">
      <dxf>
        <fill>
          <patternFill patternType="solid">
            <bgColor theme="0"/>
          </patternFill>
        </fill>
        <alignment horizontal="right" readingOrder="0"/>
      </dxf>
    </rfmt>
    <rfmt sheetId="1" sqref="L116" start="0" length="0">
      <dxf>
        <fill>
          <patternFill patternType="solid">
            <bgColor theme="0"/>
          </patternFill>
        </fill>
      </dxf>
    </rfmt>
    <rfmt sheetId="1" sqref="M116" start="0" length="0">
      <dxf>
        <fill>
          <patternFill patternType="solid">
            <bgColor theme="0"/>
          </patternFill>
        </fill>
      </dxf>
    </rfmt>
    <rfmt sheetId="1" sqref="N116" start="0" length="0">
      <dxf>
        <fill>
          <patternFill patternType="solid">
            <bgColor theme="0"/>
          </patternFill>
        </fill>
      </dxf>
    </rfmt>
    <rfmt sheetId="1" sqref="O116" start="0" length="0">
      <dxf>
        <fill>
          <patternFill patternType="solid">
            <bgColor theme="0"/>
          </patternFill>
        </fill>
      </dxf>
    </rfmt>
    <rfmt sheetId="1" sqref="P116" start="0" length="0">
      <dxf>
        <fill>
          <patternFill patternType="solid">
            <bgColor theme="0"/>
          </patternFill>
        </fill>
      </dxf>
    </rfmt>
    <rfmt sheetId="1" sqref="Q116" start="0" length="0">
      <dxf>
        <fill>
          <patternFill patternType="solid">
            <bgColor theme="0"/>
          </patternFill>
        </fill>
      </dxf>
    </rfmt>
    <rfmt sheetId="1" sqref="R116" start="0" length="0">
      <dxf>
        <fill>
          <patternFill patternType="solid">
            <bgColor theme="0"/>
          </patternFill>
        </fill>
      </dxf>
    </rfmt>
    <rfmt sheetId="1" sqref="S116" start="0" length="0">
      <dxf>
        <fill>
          <patternFill patternType="solid">
            <bgColor theme="0"/>
          </patternFill>
        </fill>
      </dxf>
    </rfmt>
  </rrc>
  <rrc rId="43454" sId="1" ref="A279:XFD279" action="insertRow"/>
  <rm rId="43455" sheetId="1" source="A118:XFD118" destination="A279:XFD279" sourceSheetId="1">
    <rfmt sheetId="1" xfDxf="1" sqref="A279:XFD279" start="0" length="0">
      <dxf>
        <font>
          <sz val="14"/>
          <name val="Times New Roman"/>
          <scheme val="none"/>
        </font>
      </dxf>
    </rfmt>
    <rfmt sheetId="1" sqref="A279"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79"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79"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79"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7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79" start="0" length="0">
      <dxf>
        <fill>
          <patternFill patternType="solid">
            <bgColor theme="0"/>
          </patternFill>
        </fill>
      </dxf>
    </rfmt>
    <rfmt sheetId="1" sqref="S279" start="0" length="0">
      <dxf>
        <fill>
          <patternFill patternType="solid">
            <bgColor theme="0"/>
          </patternFill>
        </fill>
      </dxf>
    </rfmt>
  </rm>
  <rrc rId="43456" sId="1" ref="A118:XFD118" action="deleteRow">
    <rfmt sheetId="1" xfDxf="1" sqref="A118:XFD118" start="0" length="0">
      <dxf>
        <font>
          <sz val="14"/>
          <name val="Times New Roman"/>
          <scheme val="none"/>
        </font>
      </dxf>
    </rfmt>
    <rfmt sheetId="1" sqref="A118" start="0" length="0">
      <dxf>
        <fill>
          <patternFill patternType="solid">
            <bgColor theme="0"/>
          </patternFill>
        </fill>
        <alignment horizontal="center" readingOrder="0"/>
      </dxf>
    </rfmt>
    <rfmt sheetId="1" sqref="B118" start="0" length="0">
      <dxf>
        <fill>
          <patternFill patternType="solid">
            <bgColor theme="0"/>
          </patternFill>
        </fill>
      </dxf>
    </rfmt>
    <rfmt sheetId="1" sqref="C118" start="0" length="0">
      <dxf>
        <fill>
          <patternFill patternType="solid">
            <bgColor theme="0"/>
          </patternFill>
        </fill>
      </dxf>
    </rfmt>
    <rfmt sheetId="1" sqref="D118" start="0" length="0">
      <dxf>
        <fill>
          <patternFill patternType="solid">
            <bgColor theme="0"/>
          </patternFill>
        </fill>
      </dxf>
    </rfmt>
    <rfmt sheetId="1" sqref="E118" start="0" length="0">
      <dxf>
        <fill>
          <patternFill patternType="solid">
            <bgColor theme="0"/>
          </patternFill>
        </fill>
      </dxf>
    </rfmt>
    <rfmt sheetId="1" sqref="F118" start="0" length="0">
      <dxf>
        <fill>
          <patternFill patternType="solid">
            <bgColor theme="0"/>
          </patternFill>
        </fill>
      </dxf>
    </rfmt>
    <rfmt sheetId="1" sqref="G118" start="0" length="0">
      <dxf>
        <fill>
          <patternFill patternType="solid">
            <bgColor theme="0"/>
          </patternFill>
        </fill>
      </dxf>
    </rfmt>
    <rfmt sheetId="1" sqref="H118" start="0" length="0">
      <dxf>
        <fill>
          <patternFill patternType="solid">
            <bgColor theme="0"/>
          </patternFill>
        </fill>
      </dxf>
    </rfmt>
    <rfmt sheetId="1" sqref="I118" start="0" length="0">
      <dxf>
        <fill>
          <patternFill patternType="solid">
            <bgColor theme="0"/>
          </patternFill>
        </fill>
      </dxf>
    </rfmt>
    <rfmt sheetId="1" sqref="J118" start="0" length="0">
      <dxf>
        <fill>
          <patternFill patternType="solid">
            <bgColor theme="0"/>
          </patternFill>
        </fill>
      </dxf>
    </rfmt>
    <rfmt sheetId="1" sqref="K118" start="0" length="0">
      <dxf>
        <fill>
          <patternFill patternType="solid">
            <bgColor theme="0"/>
          </patternFill>
        </fill>
        <alignment horizontal="right" readingOrder="0"/>
      </dxf>
    </rfmt>
    <rfmt sheetId="1" sqref="L118" start="0" length="0">
      <dxf>
        <fill>
          <patternFill patternType="solid">
            <bgColor theme="0"/>
          </patternFill>
        </fill>
      </dxf>
    </rfmt>
    <rfmt sheetId="1" sqref="M118" start="0" length="0">
      <dxf>
        <fill>
          <patternFill patternType="solid">
            <bgColor theme="0"/>
          </patternFill>
        </fill>
      </dxf>
    </rfmt>
    <rfmt sheetId="1" sqref="N118" start="0" length="0">
      <dxf>
        <fill>
          <patternFill patternType="solid">
            <bgColor theme="0"/>
          </patternFill>
        </fill>
      </dxf>
    </rfmt>
    <rfmt sheetId="1" sqref="O118" start="0" length="0">
      <dxf>
        <fill>
          <patternFill patternType="solid">
            <bgColor theme="0"/>
          </patternFill>
        </fill>
      </dxf>
    </rfmt>
    <rfmt sheetId="1" sqref="P118" start="0" length="0">
      <dxf>
        <fill>
          <patternFill patternType="solid">
            <bgColor theme="0"/>
          </patternFill>
        </fill>
      </dxf>
    </rfmt>
    <rfmt sheetId="1" sqref="Q118" start="0" length="0">
      <dxf>
        <fill>
          <patternFill patternType="solid">
            <bgColor theme="0"/>
          </patternFill>
        </fill>
      </dxf>
    </rfmt>
    <rfmt sheetId="1" sqref="R118" start="0" length="0">
      <dxf>
        <fill>
          <patternFill patternType="solid">
            <bgColor theme="0"/>
          </patternFill>
        </fill>
      </dxf>
    </rfmt>
    <rfmt sheetId="1" sqref="S118" start="0" length="0">
      <dxf>
        <fill>
          <patternFill patternType="solid">
            <bgColor theme="0"/>
          </patternFill>
        </fill>
      </dxf>
    </rfmt>
  </rrc>
  <rcc rId="43457" sId="1" numFmtId="4">
    <oc r="D121">
      <v>382424</v>
    </oc>
    <nc r="D121">
      <v>1132428.3</v>
    </nc>
  </rcc>
  <rrc rId="43458" sId="1" ref="A279:XFD279" action="insertRow"/>
  <rm rId="43459" sheetId="1" source="A123:XFD123" destination="A279:XFD279" sourceSheetId="1">
    <rfmt sheetId="1" xfDxf="1" sqref="A279:XFD279" start="0" length="0">
      <dxf>
        <font>
          <sz val="14"/>
          <name val="Times New Roman"/>
          <scheme val="none"/>
        </font>
        <fill>
          <patternFill patternType="solid">
            <bgColor rgb="FF92D050"/>
          </patternFill>
        </fill>
      </dxf>
    </rfmt>
    <rfmt sheetId="1" sqref="A279"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79"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9"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9"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9"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460" sId="1" ref="A123:XFD123" action="deleteRow">
    <rfmt sheetId="1" xfDxf="1" sqref="A123:XFD123" start="0" length="0">
      <dxf>
        <font>
          <sz val="14"/>
          <name val="Times New Roman"/>
          <scheme val="none"/>
        </font>
      </dxf>
    </rfmt>
    <rfmt sheetId="1" sqref="A123" start="0" length="0">
      <dxf>
        <fill>
          <patternFill patternType="solid">
            <bgColor theme="0"/>
          </patternFill>
        </fill>
        <alignment horizontal="center" readingOrder="0"/>
      </dxf>
    </rfmt>
    <rfmt sheetId="1" sqref="B123" start="0" length="0">
      <dxf>
        <fill>
          <patternFill patternType="solid">
            <bgColor theme="0"/>
          </patternFill>
        </fill>
      </dxf>
    </rfmt>
    <rfmt sheetId="1" sqref="C123" start="0" length="0">
      <dxf>
        <fill>
          <patternFill patternType="solid">
            <bgColor theme="0"/>
          </patternFill>
        </fill>
      </dxf>
    </rfmt>
    <rfmt sheetId="1" sqref="D123" start="0" length="0">
      <dxf>
        <fill>
          <patternFill patternType="solid">
            <bgColor theme="0"/>
          </patternFill>
        </fill>
      </dxf>
    </rfmt>
    <rfmt sheetId="1" sqref="E123" start="0" length="0">
      <dxf>
        <fill>
          <patternFill patternType="solid">
            <bgColor theme="0"/>
          </patternFill>
        </fill>
      </dxf>
    </rfmt>
    <rfmt sheetId="1" sqref="F123" start="0" length="0">
      <dxf>
        <fill>
          <patternFill patternType="solid">
            <bgColor theme="0"/>
          </patternFill>
        </fill>
      </dxf>
    </rfmt>
    <rfmt sheetId="1" sqref="G123" start="0" length="0">
      <dxf>
        <fill>
          <patternFill patternType="solid">
            <bgColor theme="0"/>
          </patternFill>
        </fill>
      </dxf>
    </rfmt>
    <rfmt sheetId="1" sqref="H123" start="0" length="0">
      <dxf>
        <fill>
          <patternFill patternType="solid">
            <bgColor theme="0"/>
          </patternFill>
        </fill>
      </dxf>
    </rfmt>
    <rfmt sheetId="1" sqref="I123" start="0" length="0">
      <dxf>
        <fill>
          <patternFill patternType="solid">
            <bgColor theme="0"/>
          </patternFill>
        </fill>
      </dxf>
    </rfmt>
    <rfmt sheetId="1" sqref="J123" start="0" length="0">
      <dxf>
        <fill>
          <patternFill patternType="solid">
            <bgColor theme="0"/>
          </patternFill>
        </fill>
      </dxf>
    </rfmt>
    <rfmt sheetId="1" sqref="K123" start="0" length="0">
      <dxf>
        <fill>
          <patternFill patternType="solid">
            <bgColor theme="0"/>
          </patternFill>
        </fill>
        <alignment horizontal="right" readingOrder="0"/>
      </dxf>
    </rfmt>
    <rfmt sheetId="1" sqref="L123" start="0" length="0">
      <dxf>
        <fill>
          <patternFill patternType="solid">
            <bgColor theme="0"/>
          </patternFill>
        </fill>
      </dxf>
    </rfmt>
    <rfmt sheetId="1" sqref="M123" start="0" length="0">
      <dxf>
        <fill>
          <patternFill patternType="solid">
            <bgColor theme="0"/>
          </patternFill>
        </fill>
      </dxf>
    </rfmt>
    <rfmt sheetId="1" sqref="N123" start="0" length="0">
      <dxf>
        <fill>
          <patternFill patternType="solid">
            <bgColor theme="0"/>
          </patternFill>
        </fill>
      </dxf>
    </rfmt>
    <rfmt sheetId="1" sqref="O123" start="0" length="0">
      <dxf>
        <fill>
          <patternFill patternType="solid">
            <bgColor theme="0"/>
          </patternFill>
        </fill>
      </dxf>
    </rfmt>
    <rfmt sheetId="1" sqref="P123" start="0" length="0">
      <dxf>
        <fill>
          <patternFill patternType="solid">
            <bgColor theme="0"/>
          </patternFill>
        </fill>
      </dxf>
    </rfmt>
    <rfmt sheetId="1" sqref="Q123" start="0" length="0">
      <dxf>
        <fill>
          <patternFill patternType="solid">
            <bgColor theme="0"/>
          </patternFill>
        </fill>
      </dxf>
    </rfmt>
    <rfmt sheetId="1" sqref="R123" start="0" length="0">
      <dxf>
        <fill>
          <patternFill patternType="solid">
            <bgColor theme="0"/>
          </patternFill>
        </fill>
      </dxf>
    </rfmt>
    <rfmt sheetId="1" sqref="S123" start="0" length="0">
      <dxf>
        <fill>
          <patternFill patternType="solid">
            <bgColor theme="0"/>
          </patternFill>
        </fill>
      </dxf>
    </rfmt>
  </rrc>
  <rcc rId="43461" sId="1" numFmtId="4">
    <oc r="D123">
      <v>2319162.25</v>
    </oc>
    <nc r="D123">
      <v>357532.46</v>
    </nc>
  </rcc>
  <rrc rId="43462" sId="1" ref="A279:XFD279" action="insertRow"/>
  <rm rId="43463" sheetId="1" source="A124:XFD124" destination="A279:XFD279" sourceSheetId="1">
    <rfmt sheetId="1" xfDxf="1" sqref="A279:XFD279" start="0" length="0">
      <dxf>
        <font>
          <sz val="14"/>
          <name val="Times New Roman"/>
          <scheme val="none"/>
        </font>
        <fill>
          <patternFill patternType="solid">
            <bgColor rgb="FF92D050"/>
          </patternFill>
        </fill>
      </dxf>
    </rfmt>
    <rfmt sheetId="1" sqref="A279"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79"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9"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9"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9"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464" sId="1" ref="A124:XFD124" action="deleteRow">
    <rfmt sheetId="1" xfDxf="1" sqref="A124:XFD124" start="0" length="0">
      <dxf>
        <font>
          <sz val="14"/>
          <name val="Times New Roman"/>
          <scheme val="none"/>
        </font>
      </dxf>
    </rfmt>
    <rfmt sheetId="1" sqref="A124" start="0" length="0">
      <dxf>
        <fill>
          <patternFill patternType="solid">
            <bgColor theme="0"/>
          </patternFill>
        </fill>
        <alignment horizontal="center" readingOrder="0"/>
      </dxf>
    </rfmt>
    <rfmt sheetId="1" sqref="B124" start="0" length="0">
      <dxf>
        <fill>
          <patternFill patternType="solid">
            <bgColor theme="0"/>
          </patternFill>
        </fill>
      </dxf>
    </rfmt>
    <rfmt sheetId="1" sqref="C124" start="0" length="0">
      <dxf>
        <fill>
          <patternFill patternType="solid">
            <bgColor theme="0"/>
          </patternFill>
        </fill>
      </dxf>
    </rfmt>
    <rfmt sheetId="1" sqref="D124" start="0" length="0">
      <dxf>
        <fill>
          <patternFill patternType="solid">
            <bgColor theme="0"/>
          </patternFill>
        </fill>
      </dxf>
    </rfmt>
    <rfmt sheetId="1" sqref="E124" start="0" length="0">
      <dxf>
        <fill>
          <patternFill patternType="solid">
            <bgColor theme="0"/>
          </patternFill>
        </fill>
      </dxf>
    </rfmt>
    <rfmt sheetId="1" sqref="F124" start="0" length="0">
      <dxf>
        <fill>
          <patternFill patternType="solid">
            <bgColor theme="0"/>
          </patternFill>
        </fill>
      </dxf>
    </rfmt>
    <rfmt sheetId="1" sqref="G124" start="0" length="0">
      <dxf>
        <fill>
          <patternFill patternType="solid">
            <bgColor theme="0"/>
          </patternFill>
        </fill>
      </dxf>
    </rfmt>
    <rfmt sheetId="1" sqref="H124" start="0" length="0">
      <dxf>
        <fill>
          <patternFill patternType="solid">
            <bgColor theme="0"/>
          </patternFill>
        </fill>
      </dxf>
    </rfmt>
    <rfmt sheetId="1" sqref="I124" start="0" length="0">
      <dxf>
        <fill>
          <patternFill patternType="solid">
            <bgColor theme="0"/>
          </patternFill>
        </fill>
      </dxf>
    </rfmt>
    <rfmt sheetId="1" sqref="J124" start="0" length="0">
      <dxf>
        <fill>
          <patternFill patternType="solid">
            <bgColor theme="0"/>
          </patternFill>
        </fill>
      </dxf>
    </rfmt>
    <rfmt sheetId="1" sqref="K124" start="0" length="0">
      <dxf>
        <fill>
          <patternFill patternType="solid">
            <bgColor theme="0"/>
          </patternFill>
        </fill>
        <alignment horizontal="right" readingOrder="0"/>
      </dxf>
    </rfmt>
    <rfmt sheetId="1" sqref="L124" start="0" length="0">
      <dxf>
        <fill>
          <patternFill patternType="solid">
            <bgColor theme="0"/>
          </patternFill>
        </fill>
      </dxf>
    </rfmt>
    <rfmt sheetId="1" sqref="M124" start="0" length="0">
      <dxf>
        <fill>
          <patternFill patternType="solid">
            <bgColor theme="0"/>
          </patternFill>
        </fill>
      </dxf>
    </rfmt>
    <rfmt sheetId="1" sqref="N124" start="0" length="0">
      <dxf>
        <fill>
          <patternFill patternType="solid">
            <bgColor theme="0"/>
          </patternFill>
        </fill>
      </dxf>
    </rfmt>
    <rfmt sheetId="1" sqref="O124" start="0" length="0">
      <dxf>
        <fill>
          <patternFill patternType="solid">
            <bgColor theme="0"/>
          </patternFill>
        </fill>
      </dxf>
    </rfmt>
    <rfmt sheetId="1" sqref="P124" start="0" length="0">
      <dxf>
        <fill>
          <patternFill patternType="solid">
            <bgColor theme="0"/>
          </patternFill>
        </fill>
      </dxf>
    </rfmt>
    <rfmt sheetId="1" sqref="Q124" start="0" length="0">
      <dxf>
        <fill>
          <patternFill patternType="solid">
            <bgColor theme="0"/>
          </patternFill>
        </fill>
      </dxf>
    </rfmt>
    <rfmt sheetId="1" sqref="R124" start="0" length="0">
      <dxf>
        <fill>
          <patternFill patternType="solid">
            <bgColor theme="0"/>
          </patternFill>
        </fill>
      </dxf>
    </rfmt>
    <rfmt sheetId="1" sqref="S124" start="0" length="0">
      <dxf>
        <fill>
          <patternFill patternType="solid">
            <bgColor theme="0"/>
          </patternFill>
        </fill>
      </dxf>
    </rfmt>
  </rrc>
  <rcc rId="43465" sId="1" numFmtId="4">
    <oc r="L124">
      <v>404838.51</v>
    </oc>
    <nc r="L124">
      <v>404365.51</v>
    </nc>
  </rcc>
  <rrc rId="43466" sId="1" ref="A279:XFD279" action="insertRow"/>
  <rm rId="43467" sheetId="1" source="A125:XFD125" destination="A279:XFD279" sourceSheetId="1">
    <rfmt sheetId="1" xfDxf="1" sqref="A279:XFD279" start="0" length="0">
      <dxf>
        <font>
          <sz val="14"/>
          <name val="Times New Roman"/>
          <scheme val="none"/>
        </font>
        <fill>
          <patternFill patternType="solid">
            <bgColor rgb="FF92D050"/>
          </patternFill>
        </fill>
      </dxf>
    </rfmt>
    <rfmt sheetId="1" sqref="A279"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79"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9"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9"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9"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468" sId="1" ref="A125:XFD125" action="deleteRow">
    <rfmt sheetId="1" xfDxf="1" sqref="A125:XFD125" start="0" length="0">
      <dxf>
        <font>
          <sz val="14"/>
          <name val="Times New Roman"/>
          <scheme val="none"/>
        </font>
      </dxf>
    </rfmt>
    <rfmt sheetId="1" sqref="A125" start="0" length="0">
      <dxf>
        <fill>
          <patternFill patternType="solid">
            <bgColor theme="0"/>
          </patternFill>
        </fill>
        <alignment horizontal="center" readingOrder="0"/>
      </dxf>
    </rfmt>
    <rfmt sheetId="1" sqref="B125" start="0" length="0">
      <dxf>
        <fill>
          <patternFill patternType="solid">
            <bgColor theme="0"/>
          </patternFill>
        </fill>
      </dxf>
    </rfmt>
    <rfmt sheetId="1" sqref="C125" start="0" length="0">
      <dxf>
        <fill>
          <patternFill patternType="solid">
            <bgColor theme="0"/>
          </patternFill>
        </fill>
      </dxf>
    </rfmt>
    <rfmt sheetId="1" sqref="D125" start="0" length="0">
      <dxf>
        <fill>
          <patternFill patternType="solid">
            <bgColor theme="0"/>
          </patternFill>
        </fill>
      </dxf>
    </rfmt>
    <rfmt sheetId="1" sqref="E125" start="0" length="0">
      <dxf>
        <fill>
          <patternFill patternType="solid">
            <bgColor theme="0"/>
          </patternFill>
        </fill>
      </dxf>
    </rfmt>
    <rfmt sheetId="1" sqref="F125" start="0" length="0">
      <dxf>
        <fill>
          <patternFill patternType="solid">
            <bgColor theme="0"/>
          </patternFill>
        </fill>
      </dxf>
    </rfmt>
    <rfmt sheetId="1" sqref="G125" start="0" length="0">
      <dxf>
        <fill>
          <patternFill patternType="solid">
            <bgColor theme="0"/>
          </patternFill>
        </fill>
      </dxf>
    </rfmt>
    <rfmt sheetId="1" sqref="H125" start="0" length="0">
      <dxf>
        <fill>
          <patternFill patternType="solid">
            <bgColor theme="0"/>
          </patternFill>
        </fill>
      </dxf>
    </rfmt>
    <rfmt sheetId="1" sqref="I125" start="0" length="0">
      <dxf>
        <fill>
          <patternFill patternType="solid">
            <bgColor theme="0"/>
          </patternFill>
        </fill>
      </dxf>
    </rfmt>
    <rfmt sheetId="1" sqref="J125" start="0" length="0">
      <dxf>
        <fill>
          <patternFill patternType="solid">
            <bgColor theme="0"/>
          </patternFill>
        </fill>
      </dxf>
    </rfmt>
    <rfmt sheetId="1" sqref="K125" start="0" length="0">
      <dxf>
        <fill>
          <patternFill patternType="solid">
            <bgColor theme="0"/>
          </patternFill>
        </fill>
        <alignment horizontal="right" readingOrder="0"/>
      </dxf>
    </rfmt>
    <rfmt sheetId="1" sqref="L125" start="0" length="0">
      <dxf>
        <fill>
          <patternFill patternType="solid">
            <bgColor theme="0"/>
          </patternFill>
        </fill>
      </dxf>
    </rfmt>
    <rfmt sheetId="1" sqref="M125" start="0" length="0">
      <dxf>
        <fill>
          <patternFill patternType="solid">
            <bgColor theme="0"/>
          </patternFill>
        </fill>
      </dxf>
    </rfmt>
    <rfmt sheetId="1" sqref="N125" start="0" length="0">
      <dxf>
        <fill>
          <patternFill patternType="solid">
            <bgColor theme="0"/>
          </patternFill>
        </fill>
      </dxf>
    </rfmt>
    <rfmt sheetId="1" sqref="O125" start="0" length="0">
      <dxf>
        <fill>
          <patternFill patternType="solid">
            <bgColor theme="0"/>
          </patternFill>
        </fill>
      </dxf>
    </rfmt>
    <rfmt sheetId="1" sqref="P125" start="0" length="0">
      <dxf>
        <fill>
          <patternFill patternType="solid">
            <bgColor theme="0"/>
          </patternFill>
        </fill>
      </dxf>
    </rfmt>
    <rfmt sheetId="1" sqref="Q125" start="0" length="0">
      <dxf>
        <fill>
          <patternFill patternType="solid">
            <bgColor theme="0"/>
          </patternFill>
        </fill>
      </dxf>
    </rfmt>
    <rfmt sheetId="1" sqref="R125" start="0" length="0">
      <dxf>
        <fill>
          <patternFill patternType="solid">
            <bgColor theme="0"/>
          </patternFill>
        </fill>
      </dxf>
    </rfmt>
    <rfmt sheetId="1" sqref="S125" start="0" length="0">
      <dxf>
        <fill>
          <patternFill patternType="solid">
            <bgColor theme="0"/>
          </patternFill>
        </fill>
      </dxf>
    </rfmt>
  </rrc>
  <rcc rId="43469" sId="1" numFmtId="4">
    <oc r="H126">
      <v>4298910.6900000004</v>
    </oc>
    <nc r="H126">
      <v>4266581.6100000003</v>
    </nc>
  </rcc>
  <rcc rId="43470" sId="1" numFmtId="4">
    <oc r="H128">
      <v>2564696.96</v>
    </oc>
    <nc r="H128">
      <v>2406906.1800000002</v>
    </nc>
  </rcc>
  <rrc rId="43471" sId="1" ref="A280:XFD280" action="insertRow"/>
  <rm rId="43472" sheetId="1" source="A130:XFD130" destination="A280:XFD280" sourceSheetId="1">
    <rfmt sheetId="1" xfDxf="1" sqref="A280:XFD280" start="0" length="0">
      <dxf>
        <font>
          <sz val="14"/>
          <name val="Times New Roman"/>
          <scheme val="none"/>
        </font>
        <fill>
          <patternFill patternType="solid">
            <bgColor rgb="FF92D050"/>
          </patternFill>
        </fill>
      </dxf>
    </rfmt>
    <rfmt sheetId="1" sqref="A280" start="0" length="0">
      <dxf>
        <alignment horizontal="center" wrapText="1" readingOrder="0"/>
        <border outline="0">
          <left style="thin">
            <color indexed="64"/>
          </left>
          <right style="thin">
            <color indexed="64"/>
          </right>
          <top style="thin">
            <color indexed="64"/>
          </top>
          <bottom style="thin">
            <color indexed="64"/>
          </bottom>
        </border>
      </dxf>
    </rfmt>
    <rfmt sheetId="1" sqref="B280" start="0" length="0">
      <dxf>
        <font>
          <sz val="14"/>
          <color theme="1"/>
          <name val="Times New Roman"/>
          <scheme val="none"/>
        </font>
        <alignment horizontal="left" wrapText="1" readingOrder="0"/>
        <border outline="0">
          <left style="thin">
            <color indexed="64"/>
          </left>
          <right style="thin">
            <color indexed="64"/>
          </right>
          <top style="thin">
            <color indexed="64"/>
          </top>
          <bottom style="thin">
            <color indexed="64"/>
          </bottom>
        </border>
      </dxf>
    </rfmt>
    <rfmt sheetId="1" sqref="C280"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280"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280"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28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m>
  <rrc rId="43473" sId="1" ref="A130:XFD130" action="deleteRow">
    <rfmt sheetId="1" xfDxf="1" sqref="A130:XFD130" start="0" length="0">
      <dxf>
        <font>
          <sz val="14"/>
          <name val="Times New Roman"/>
          <scheme val="none"/>
        </font>
      </dxf>
    </rfmt>
    <rfmt sheetId="1" sqref="A130" start="0" length="0">
      <dxf>
        <fill>
          <patternFill patternType="solid">
            <bgColor theme="0"/>
          </patternFill>
        </fill>
        <alignment horizontal="center" readingOrder="0"/>
      </dxf>
    </rfmt>
    <rfmt sheetId="1" sqref="B130" start="0" length="0">
      <dxf>
        <fill>
          <patternFill patternType="solid">
            <bgColor theme="0"/>
          </patternFill>
        </fill>
      </dxf>
    </rfmt>
    <rfmt sheetId="1" sqref="C130" start="0" length="0">
      <dxf>
        <fill>
          <patternFill patternType="solid">
            <bgColor theme="0"/>
          </patternFill>
        </fill>
      </dxf>
    </rfmt>
    <rfmt sheetId="1" sqref="D130" start="0" length="0">
      <dxf>
        <fill>
          <patternFill patternType="solid">
            <bgColor theme="0"/>
          </patternFill>
        </fill>
      </dxf>
    </rfmt>
    <rfmt sheetId="1" sqref="E130" start="0" length="0">
      <dxf>
        <fill>
          <patternFill patternType="solid">
            <bgColor theme="0"/>
          </patternFill>
        </fill>
      </dxf>
    </rfmt>
    <rfmt sheetId="1" sqref="F130" start="0" length="0">
      <dxf>
        <fill>
          <patternFill patternType="solid">
            <bgColor theme="0"/>
          </patternFill>
        </fill>
      </dxf>
    </rfmt>
    <rfmt sheetId="1" sqref="G130" start="0" length="0">
      <dxf>
        <fill>
          <patternFill patternType="solid">
            <bgColor theme="0"/>
          </patternFill>
        </fill>
      </dxf>
    </rfmt>
    <rfmt sheetId="1" sqref="H130" start="0" length="0">
      <dxf>
        <fill>
          <patternFill patternType="solid">
            <bgColor theme="0"/>
          </patternFill>
        </fill>
      </dxf>
    </rfmt>
    <rfmt sheetId="1" sqref="I130" start="0" length="0">
      <dxf>
        <fill>
          <patternFill patternType="solid">
            <bgColor theme="0"/>
          </patternFill>
        </fill>
      </dxf>
    </rfmt>
    <rfmt sheetId="1" sqref="J130" start="0" length="0">
      <dxf>
        <fill>
          <patternFill patternType="solid">
            <bgColor theme="0"/>
          </patternFill>
        </fill>
      </dxf>
    </rfmt>
    <rfmt sheetId="1" sqref="K130" start="0" length="0">
      <dxf>
        <fill>
          <patternFill patternType="solid">
            <bgColor theme="0"/>
          </patternFill>
        </fill>
        <alignment horizontal="right" readingOrder="0"/>
      </dxf>
    </rfmt>
    <rfmt sheetId="1" sqref="L130" start="0" length="0">
      <dxf>
        <fill>
          <patternFill patternType="solid">
            <bgColor theme="0"/>
          </patternFill>
        </fill>
      </dxf>
    </rfmt>
    <rfmt sheetId="1" sqref="M130" start="0" length="0">
      <dxf>
        <fill>
          <patternFill patternType="solid">
            <bgColor theme="0"/>
          </patternFill>
        </fill>
      </dxf>
    </rfmt>
    <rfmt sheetId="1" sqref="N130" start="0" length="0">
      <dxf>
        <fill>
          <patternFill patternType="solid">
            <bgColor theme="0"/>
          </patternFill>
        </fill>
      </dxf>
    </rfmt>
    <rfmt sheetId="1" sqref="O130" start="0" length="0">
      <dxf>
        <fill>
          <patternFill patternType="solid">
            <bgColor theme="0"/>
          </patternFill>
        </fill>
      </dxf>
    </rfmt>
    <rfmt sheetId="1" sqref="P130" start="0" length="0">
      <dxf>
        <fill>
          <patternFill patternType="solid">
            <bgColor theme="0"/>
          </patternFill>
        </fill>
      </dxf>
    </rfmt>
    <rfmt sheetId="1" sqref="Q130" start="0" length="0">
      <dxf>
        <fill>
          <patternFill patternType="solid">
            <bgColor theme="0"/>
          </patternFill>
        </fill>
      </dxf>
    </rfmt>
    <rfmt sheetId="1" sqref="R130" start="0" length="0">
      <dxf>
        <fill>
          <patternFill patternType="solid">
            <bgColor theme="0"/>
          </patternFill>
        </fill>
      </dxf>
    </rfmt>
    <rfmt sheetId="1" sqref="S130" start="0" length="0">
      <dxf>
        <fill>
          <patternFill patternType="solid">
            <bgColor theme="0"/>
          </patternFill>
        </fill>
      </dxf>
    </rfmt>
  </rrc>
  <rrc rId="43474" sId="1" ref="A348:XFD348" action="insertRow"/>
  <rm rId="43475" sheetId="1" source="A278:XFD278" destination="A348:XFD348" sourceSheetId="1">
    <rfmt sheetId="1" xfDxf="1" sqref="A348:XFD348" start="0" length="0">
      <dxf>
        <font>
          <sz val="14"/>
          <name val="Times New Roman"/>
          <scheme val="none"/>
        </font>
      </dxf>
    </rfmt>
    <rfmt sheetId="1" sqref="A348"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48"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48"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48"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48"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48" start="0" length="0">
      <dxf>
        <fill>
          <patternFill patternType="solid">
            <bgColor theme="0"/>
          </patternFill>
        </fill>
      </dxf>
    </rfmt>
    <rfmt sheetId="1" sqref="S348" start="0" length="0">
      <dxf>
        <fill>
          <patternFill patternType="solid">
            <bgColor theme="0"/>
          </patternFill>
        </fill>
      </dxf>
    </rfmt>
  </rm>
  <rrc rId="43476" sId="1" ref="A278:XFD278" action="deleteRow">
    <rfmt sheetId="1" xfDxf="1" sqref="A278:XFD278" start="0" length="0">
      <dxf>
        <font>
          <sz val="14"/>
          <name val="Times New Roman"/>
          <scheme val="none"/>
        </font>
      </dxf>
    </rfmt>
    <rfmt sheetId="1" sqref="A278" start="0" length="0">
      <dxf>
        <fill>
          <patternFill patternType="solid">
            <bgColor theme="0"/>
          </patternFill>
        </fill>
        <alignment horizontal="center" readingOrder="0"/>
      </dxf>
    </rfmt>
    <rfmt sheetId="1" sqref="B278" start="0" length="0">
      <dxf>
        <fill>
          <patternFill patternType="solid">
            <bgColor theme="0"/>
          </patternFill>
        </fill>
      </dxf>
    </rfmt>
    <rfmt sheetId="1" sqref="C278" start="0" length="0">
      <dxf>
        <fill>
          <patternFill patternType="solid">
            <bgColor theme="0"/>
          </patternFill>
        </fill>
      </dxf>
    </rfmt>
    <rfmt sheetId="1" sqref="D278" start="0" length="0">
      <dxf>
        <fill>
          <patternFill patternType="solid">
            <bgColor theme="0"/>
          </patternFill>
        </fill>
      </dxf>
    </rfmt>
    <rfmt sheetId="1" sqref="E278" start="0" length="0">
      <dxf>
        <fill>
          <patternFill patternType="solid">
            <bgColor theme="0"/>
          </patternFill>
        </fill>
      </dxf>
    </rfmt>
    <rfmt sheetId="1" sqref="F278" start="0" length="0">
      <dxf>
        <fill>
          <patternFill patternType="solid">
            <bgColor theme="0"/>
          </patternFill>
        </fill>
      </dxf>
    </rfmt>
    <rfmt sheetId="1" sqref="G278" start="0" length="0">
      <dxf>
        <fill>
          <patternFill patternType="solid">
            <bgColor theme="0"/>
          </patternFill>
        </fill>
      </dxf>
    </rfmt>
    <rfmt sheetId="1" sqref="H278" start="0" length="0">
      <dxf>
        <fill>
          <patternFill patternType="solid">
            <bgColor theme="0"/>
          </patternFill>
        </fill>
      </dxf>
    </rfmt>
    <rfmt sheetId="1" sqref="I278" start="0" length="0">
      <dxf>
        <fill>
          <patternFill patternType="solid">
            <bgColor theme="0"/>
          </patternFill>
        </fill>
      </dxf>
    </rfmt>
    <rfmt sheetId="1" sqref="J278" start="0" length="0">
      <dxf>
        <fill>
          <patternFill patternType="solid">
            <bgColor theme="0"/>
          </patternFill>
        </fill>
      </dxf>
    </rfmt>
    <rfmt sheetId="1" sqref="K278" start="0" length="0">
      <dxf>
        <fill>
          <patternFill patternType="solid">
            <bgColor theme="0"/>
          </patternFill>
        </fill>
        <alignment horizontal="right" readingOrder="0"/>
      </dxf>
    </rfmt>
    <rfmt sheetId="1" sqref="L278" start="0" length="0">
      <dxf>
        <fill>
          <patternFill patternType="solid">
            <bgColor theme="0"/>
          </patternFill>
        </fill>
      </dxf>
    </rfmt>
    <rfmt sheetId="1" sqref="M278" start="0" length="0">
      <dxf>
        <fill>
          <patternFill patternType="solid">
            <bgColor theme="0"/>
          </patternFill>
        </fill>
      </dxf>
    </rfmt>
    <rfmt sheetId="1" sqref="N278" start="0" length="0">
      <dxf>
        <fill>
          <patternFill patternType="solid">
            <bgColor theme="0"/>
          </patternFill>
        </fill>
      </dxf>
    </rfmt>
    <rfmt sheetId="1" sqref="O278" start="0" length="0">
      <dxf>
        <fill>
          <patternFill patternType="solid">
            <bgColor theme="0"/>
          </patternFill>
        </fill>
      </dxf>
    </rfmt>
    <rfmt sheetId="1" sqref="P278" start="0" length="0">
      <dxf>
        <fill>
          <patternFill patternType="solid">
            <bgColor theme="0"/>
          </patternFill>
        </fill>
      </dxf>
    </rfmt>
    <rfmt sheetId="1" sqref="Q278" start="0" length="0">
      <dxf>
        <fill>
          <patternFill patternType="solid">
            <bgColor theme="0"/>
          </patternFill>
        </fill>
      </dxf>
    </rfmt>
    <rfmt sheetId="1" sqref="R278" start="0" length="0">
      <dxf>
        <fill>
          <patternFill patternType="solid">
            <bgColor theme="0"/>
          </patternFill>
        </fill>
      </dxf>
    </rfmt>
    <rfmt sheetId="1" sqref="S278" start="0" length="0">
      <dxf>
        <fill>
          <patternFill patternType="solid">
            <bgColor theme="0"/>
          </patternFill>
        </fill>
      </dxf>
    </rfmt>
  </rrc>
  <rfmt sheetId="1" sqref="A347:XFD347">
    <dxf>
      <fill>
        <patternFill>
          <bgColor theme="0"/>
        </patternFill>
      </fill>
    </dxf>
  </rfmt>
  <rfmt sheetId="1" sqref="B230">
    <dxf>
      <fill>
        <patternFill>
          <bgColor rgb="FF92D050"/>
        </patternFill>
      </fill>
    </dxf>
  </rfmt>
  <rrc rId="43477" sId="1" ref="A56:XFD56" action="insertRow"/>
  <rm rId="43478" sheetId="1" source="A323:XFD323" destination="A56:XFD56" sourceSheetId="1">
    <rfmt sheetId="1" xfDxf="1" sqref="A56:XFD56" start="0" length="0">
      <dxf>
        <font>
          <sz val="14"/>
          <name val="Times New Roman"/>
          <scheme val="none"/>
        </font>
        <fill>
          <patternFill patternType="solid">
            <bgColor rgb="FF92D050"/>
          </patternFill>
        </fill>
        <alignment vertical="center" readingOrder="0"/>
      </dxf>
    </rfmt>
    <rfmt sheetId="1" sqref="A56" start="0" length="0">
      <dxf>
        <alignment horizontal="center" wrapText="1" readingOrder="0"/>
        <border outline="0">
          <left style="thin">
            <color indexed="64"/>
          </left>
          <right style="thin">
            <color indexed="64"/>
          </right>
          <top style="thin">
            <color indexed="64"/>
          </top>
          <bottom style="thin">
            <color indexed="64"/>
          </bottom>
        </border>
      </dxf>
    </rfmt>
    <rfmt sheetId="1" sqref="B56" start="0" length="0">
      <dxf>
        <alignment horizontal="left" wrapText="1" readingOrder="0"/>
        <border outline="0">
          <left style="thin">
            <color indexed="64"/>
          </left>
          <right style="thin">
            <color indexed="64"/>
          </right>
          <top style="thin">
            <color indexed="64"/>
          </top>
          <bottom style="thin">
            <color indexed="64"/>
          </bottom>
        </border>
      </dxf>
    </rfmt>
    <rfmt sheetId="1" sqref="C56"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56" start="0" length="0">
      <dxf>
        <numFmt numFmtId="4" formatCode="#,##0.00"/>
        <border outline="0">
          <left style="thin">
            <color indexed="64"/>
          </left>
          <right style="thin">
            <color indexed="64"/>
          </right>
          <top style="thin">
            <color indexed="64"/>
          </top>
          <bottom style="thin">
            <color indexed="64"/>
          </bottom>
        </border>
      </dxf>
    </rfmt>
    <rfmt sheetId="1" sqref="E56" start="0" length="0">
      <dxf>
        <numFmt numFmtId="3" formatCode="#,##0"/>
        <border outline="0">
          <left style="thin">
            <color indexed="64"/>
          </left>
          <right style="thin">
            <color indexed="64"/>
          </right>
          <top style="thin">
            <color indexed="64"/>
          </top>
          <bottom style="thin">
            <color indexed="64"/>
          </bottom>
        </border>
      </dxf>
    </rfmt>
    <rfmt sheetId="1" sqref="F56" start="0" length="0">
      <dxf>
        <numFmt numFmtId="4" formatCode="#,##0.00"/>
        <border outline="0">
          <left style="thin">
            <color indexed="64"/>
          </left>
          <right style="thin">
            <color indexed="64"/>
          </right>
          <top style="thin">
            <color indexed="64"/>
          </top>
          <bottom style="thin">
            <color indexed="64"/>
          </bottom>
        </border>
      </dxf>
    </rfmt>
    <rfmt sheetId="1" sqref="G56" start="0" length="0">
      <dxf>
        <numFmt numFmtId="4" formatCode="#,##0.00"/>
        <border outline="0">
          <left style="thin">
            <color indexed="64"/>
          </left>
          <right style="thin">
            <color indexed="64"/>
          </right>
          <top style="thin">
            <color indexed="64"/>
          </top>
          <bottom style="thin">
            <color indexed="64"/>
          </bottom>
        </border>
      </dxf>
    </rfmt>
    <rfmt sheetId="1" sqref="H56" start="0" length="0">
      <dxf>
        <numFmt numFmtId="4" formatCode="#,##0.00"/>
        <border outline="0">
          <left style="thin">
            <color indexed="64"/>
          </left>
          <right style="thin">
            <color indexed="64"/>
          </right>
          <top style="thin">
            <color indexed="64"/>
          </top>
          <bottom style="thin">
            <color indexed="64"/>
          </bottom>
        </border>
      </dxf>
    </rfmt>
    <rfmt sheetId="1" sqref="I56" start="0" length="0">
      <dxf>
        <numFmt numFmtId="4" formatCode="#,##0.00"/>
        <border outline="0">
          <left style="thin">
            <color indexed="64"/>
          </left>
          <right style="thin">
            <color indexed="64"/>
          </right>
          <top style="thin">
            <color indexed="64"/>
          </top>
          <bottom style="thin">
            <color indexed="64"/>
          </bottom>
        </border>
      </dxf>
    </rfmt>
    <rfmt sheetId="1" sqref="J56"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K56"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L56"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M56"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N56"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O56"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P56" start="0" length="0">
      <dxf>
        <numFmt numFmtId="4" formatCode="#,##0.00"/>
        <alignment horizontal="right" readingOrder="0"/>
        <border outline="0">
          <left style="thin">
            <color indexed="64"/>
          </left>
          <top style="thin">
            <color indexed="64"/>
          </top>
          <bottom style="thin">
            <color indexed="64"/>
          </bottom>
        </border>
      </dxf>
    </rfmt>
    <rfmt sheetId="1" sqref="Q56" start="0" length="0">
      <dxf>
        <numFmt numFmtId="4" formatCode="#,##0.00"/>
        <alignment horizontal="right" readingOrder="0"/>
        <border outline="0">
          <left style="thin">
            <color indexed="64"/>
          </left>
          <right style="thin">
            <color indexed="64"/>
          </right>
          <top style="thin">
            <color indexed="64"/>
          </top>
          <bottom style="thin">
            <color indexed="64"/>
          </bottom>
        </border>
      </dxf>
    </rfmt>
  </rm>
  <rrc rId="43479" sId="1" ref="A323:XFD323" action="deleteRow">
    <rfmt sheetId="1" xfDxf="1" sqref="A323:XFD323" start="0" length="0">
      <dxf>
        <font>
          <sz val="14"/>
          <name val="Times New Roman"/>
          <scheme val="none"/>
        </font>
      </dxf>
    </rfmt>
    <rfmt sheetId="1" sqref="A323" start="0" length="0">
      <dxf>
        <fill>
          <patternFill patternType="solid">
            <bgColor theme="0"/>
          </patternFill>
        </fill>
        <alignment horizontal="center" readingOrder="0"/>
      </dxf>
    </rfmt>
    <rfmt sheetId="1" sqref="B323" start="0" length="0">
      <dxf>
        <fill>
          <patternFill patternType="solid">
            <bgColor theme="0"/>
          </patternFill>
        </fill>
      </dxf>
    </rfmt>
    <rfmt sheetId="1" sqref="C323" start="0" length="0">
      <dxf>
        <fill>
          <patternFill patternType="solid">
            <bgColor theme="0"/>
          </patternFill>
        </fill>
      </dxf>
    </rfmt>
    <rfmt sheetId="1" sqref="D323" start="0" length="0">
      <dxf>
        <fill>
          <patternFill patternType="solid">
            <bgColor theme="0"/>
          </patternFill>
        </fill>
      </dxf>
    </rfmt>
    <rfmt sheetId="1" sqref="E323" start="0" length="0">
      <dxf>
        <fill>
          <patternFill patternType="solid">
            <bgColor theme="0"/>
          </patternFill>
        </fill>
      </dxf>
    </rfmt>
    <rfmt sheetId="1" sqref="F323" start="0" length="0">
      <dxf>
        <fill>
          <patternFill patternType="solid">
            <bgColor theme="0"/>
          </patternFill>
        </fill>
      </dxf>
    </rfmt>
    <rfmt sheetId="1" sqref="G323" start="0" length="0">
      <dxf>
        <fill>
          <patternFill patternType="solid">
            <bgColor theme="0"/>
          </patternFill>
        </fill>
      </dxf>
    </rfmt>
    <rfmt sheetId="1" sqref="H323" start="0" length="0">
      <dxf>
        <fill>
          <patternFill patternType="solid">
            <bgColor theme="0"/>
          </patternFill>
        </fill>
      </dxf>
    </rfmt>
    <rfmt sheetId="1" sqref="I323" start="0" length="0">
      <dxf>
        <fill>
          <patternFill patternType="solid">
            <bgColor theme="0"/>
          </patternFill>
        </fill>
      </dxf>
    </rfmt>
    <rfmt sheetId="1" sqref="J323" start="0" length="0">
      <dxf>
        <fill>
          <patternFill patternType="solid">
            <bgColor theme="0"/>
          </patternFill>
        </fill>
      </dxf>
    </rfmt>
    <rfmt sheetId="1" sqref="K323" start="0" length="0">
      <dxf>
        <fill>
          <patternFill patternType="solid">
            <bgColor theme="0"/>
          </patternFill>
        </fill>
        <alignment horizontal="right" readingOrder="0"/>
      </dxf>
    </rfmt>
    <rfmt sheetId="1" sqref="L323" start="0" length="0">
      <dxf>
        <fill>
          <patternFill patternType="solid">
            <bgColor theme="0"/>
          </patternFill>
        </fill>
      </dxf>
    </rfmt>
    <rfmt sheetId="1" sqref="M323" start="0" length="0">
      <dxf>
        <fill>
          <patternFill patternType="solid">
            <bgColor theme="0"/>
          </patternFill>
        </fill>
      </dxf>
    </rfmt>
    <rfmt sheetId="1" sqref="N323" start="0" length="0">
      <dxf>
        <fill>
          <patternFill patternType="solid">
            <bgColor theme="0"/>
          </patternFill>
        </fill>
      </dxf>
    </rfmt>
    <rfmt sheetId="1" sqref="O323" start="0" length="0">
      <dxf>
        <fill>
          <patternFill patternType="solid">
            <bgColor theme="0"/>
          </patternFill>
        </fill>
      </dxf>
    </rfmt>
    <rfmt sheetId="1" sqref="P323" start="0" length="0">
      <dxf>
        <fill>
          <patternFill patternType="solid">
            <bgColor theme="0"/>
          </patternFill>
        </fill>
      </dxf>
    </rfmt>
    <rfmt sheetId="1" sqref="Q323" start="0" length="0">
      <dxf>
        <fill>
          <patternFill patternType="solid">
            <bgColor theme="0"/>
          </patternFill>
        </fill>
      </dxf>
    </rfmt>
    <rfmt sheetId="1" sqref="R323" start="0" length="0">
      <dxf>
        <fill>
          <patternFill patternType="solid">
            <bgColor theme="0"/>
          </patternFill>
        </fill>
      </dxf>
    </rfmt>
    <rfmt sheetId="1" sqref="S323" start="0" length="0">
      <dxf>
        <fill>
          <patternFill patternType="solid">
            <bgColor theme="0"/>
          </patternFill>
        </fill>
      </dxf>
    </rfmt>
  </rrc>
  <rcc rId="43480" sId="1" numFmtId="4">
    <oc r="H56">
      <v>1732188</v>
    </oc>
    <nc r="H56">
      <v>1898470.14</v>
    </nc>
  </rcc>
  <rcc rId="43481" sId="1" numFmtId="4">
    <oc r="H132">
      <v>1763962.12</v>
    </oc>
    <nc r="H132">
      <v>1742975.87</v>
    </nc>
  </rcc>
  <rrc rId="43482" sId="1" ref="A282:XFD282" action="insertRow"/>
  <rm rId="43483" sheetId="1" source="A133:XFD133" destination="A282:XFD282" sourceSheetId="1">
    <rfmt sheetId="1" xfDxf="1" sqref="A282:XFD282" start="0" length="0">
      <dxf>
        <font>
          <sz val="14"/>
          <name val="Times New Roman"/>
          <scheme val="none"/>
        </font>
      </dxf>
    </rfmt>
    <rfmt sheetId="1" sqref="A282"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82"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82"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82"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8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82" start="0" length="0">
      <dxf>
        <fill>
          <patternFill patternType="solid">
            <bgColor theme="0"/>
          </patternFill>
        </fill>
      </dxf>
    </rfmt>
    <rfmt sheetId="1" sqref="S282" start="0" length="0">
      <dxf>
        <fill>
          <patternFill patternType="solid">
            <bgColor theme="0"/>
          </patternFill>
        </fill>
      </dxf>
    </rfmt>
  </rm>
  <rrc rId="43484" sId="1" ref="A133:XFD133" action="deleteRow">
    <rfmt sheetId="1" xfDxf="1" sqref="A133:XFD133" start="0" length="0">
      <dxf>
        <font>
          <sz val="14"/>
          <name val="Times New Roman"/>
          <scheme val="none"/>
        </font>
      </dxf>
    </rfmt>
    <rfmt sheetId="1" sqref="A133" start="0" length="0">
      <dxf>
        <fill>
          <patternFill patternType="solid">
            <bgColor theme="0"/>
          </patternFill>
        </fill>
        <alignment horizontal="center" readingOrder="0"/>
      </dxf>
    </rfmt>
    <rfmt sheetId="1" sqref="B133" start="0" length="0">
      <dxf>
        <fill>
          <patternFill patternType="solid">
            <bgColor theme="0"/>
          </patternFill>
        </fill>
      </dxf>
    </rfmt>
    <rfmt sheetId="1" sqref="C133" start="0" length="0">
      <dxf>
        <fill>
          <patternFill patternType="solid">
            <bgColor theme="0"/>
          </patternFill>
        </fill>
      </dxf>
    </rfmt>
    <rfmt sheetId="1" sqref="D133" start="0" length="0">
      <dxf>
        <fill>
          <patternFill patternType="solid">
            <bgColor theme="0"/>
          </patternFill>
        </fill>
      </dxf>
    </rfmt>
    <rfmt sheetId="1" sqref="E133" start="0" length="0">
      <dxf>
        <fill>
          <patternFill patternType="solid">
            <bgColor theme="0"/>
          </patternFill>
        </fill>
      </dxf>
    </rfmt>
    <rfmt sheetId="1" sqref="F133" start="0" length="0">
      <dxf>
        <fill>
          <patternFill patternType="solid">
            <bgColor theme="0"/>
          </patternFill>
        </fill>
      </dxf>
    </rfmt>
    <rfmt sheetId="1" sqref="G133" start="0" length="0">
      <dxf>
        <fill>
          <patternFill patternType="solid">
            <bgColor theme="0"/>
          </patternFill>
        </fill>
      </dxf>
    </rfmt>
    <rfmt sheetId="1" sqref="H133" start="0" length="0">
      <dxf>
        <fill>
          <patternFill patternType="solid">
            <bgColor theme="0"/>
          </patternFill>
        </fill>
      </dxf>
    </rfmt>
    <rfmt sheetId="1" sqref="I133" start="0" length="0">
      <dxf>
        <fill>
          <patternFill patternType="solid">
            <bgColor theme="0"/>
          </patternFill>
        </fill>
      </dxf>
    </rfmt>
    <rfmt sheetId="1" sqref="J133" start="0" length="0">
      <dxf>
        <fill>
          <patternFill patternType="solid">
            <bgColor theme="0"/>
          </patternFill>
        </fill>
      </dxf>
    </rfmt>
    <rfmt sheetId="1" sqref="K133" start="0" length="0">
      <dxf>
        <fill>
          <patternFill patternType="solid">
            <bgColor theme="0"/>
          </patternFill>
        </fill>
        <alignment horizontal="right" readingOrder="0"/>
      </dxf>
    </rfmt>
    <rfmt sheetId="1" sqref="L133" start="0" length="0">
      <dxf>
        <fill>
          <patternFill patternType="solid">
            <bgColor theme="0"/>
          </patternFill>
        </fill>
      </dxf>
    </rfmt>
    <rfmt sheetId="1" sqref="M133" start="0" length="0">
      <dxf>
        <fill>
          <patternFill patternType="solid">
            <bgColor theme="0"/>
          </patternFill>
        </fill>
      </dxf>
    </rfmt>
    <rfmt sheetId="1" sqref="N133" start="0" length="0">
      <dxf>
        <fill>
          <patternFill patternType="solid">
            <bgColor theme="0"/>
          </patternFill>
        </fill>
      </dxf>
    </rfmt>
    <rfmt sheetId="1" sqref="O133" start="0" length="0">
      <dxf>
        <fill>
          <patternFill patternType="solid">
            <bgColor theme="0"/>
          </patternFill>
        </fill>
      </dxf>
    </rfmt>
    <rfmt sheetId="1" sqref="P133" start="0" length="0">
      <dxf>
        <fill>
          <patternFill patternType="solid">
            <bgColor theme="0"/>
          </patternFill>
        </fill>
      </dxf>
    </rfmt>
    <rfmt sheetId="1" sqref="Q133" start="0" length="0">
      <dxf>
        <fill>
          <patternFill patternType="solid">
            <bgColor theme="0"/>
          </patternFill>
        </fill>
      </dxf>
    </rfmt>
    <rfmt sheetId="1" sqref="R133" start="0" length="0">
      <dxf>
        <fill>
          <patternFill patternType="solid">
            <bgColor theme="0"/>
          </patternFill>
        </fill>
      </dxf>
    </rfmt>
    <rfmt sheetId="1" sqref="S133" start="0" length="0">
      <dxf>
        <fill>
          <patternFill patternType="solid">
            <bgColor theme="0"/>
          </patternFill>
        </fill>
      </dxf>
    </rfmt>
  </rrc>
  <rrc rId="43485" sId="1" ref="A282:XFD282" action="insertRow"/>
  <rm rId="43486" sheetId="1" source="A135:XFD135" destination="A282:XFD282" sourceSheetId="1">
    <rfmt sheetId="1" xfDxf="1" sqref="A282:XFD282" start="0" length="0">
      <dxf>
        <font>
          <sz val="14"/>
          <name val="Times New Roman"/>
          <scheme val="none"/>
        </font>
        <fill>
          <patternFill patternType="solid">
            <bgColor rgb="FF92D050"/>
          </patternFill>
        </fill>
      </dxf>
    </rfmt>
    <rfmt sheetId="1" sqref="A282"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82"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82"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82"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82" start="0" length="0">
      <dxf>
        <font>
          <sz val="14"/>
          <color indexed="8"/>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82"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82"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82"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82"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82"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82"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82"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82"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82"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82" start="0" length="0">
      <dxf>
        <font>
          <sz val="14"/>
          <color indexed="8"/>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82"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487" sId="1" ref="A135:XFD135" action="deleteRow">
    <rfmt sheetId="1" xfDxf="1" sqref="A135:XFD135" start="0" length="0">
      <dxf>
        <font>
          <sz val="14"/>
          <name val="Times New Roman"/>
          <scheme val="none"/>
        </font>
      </dxf>
    </rfmt>
    <rfmt sheetId="1" sqref="A135" start="0" length="0">
      <dxf>
        <fill>
          <patternFill patternType="solid">
            <bgColor theme="0"/>
          </patternFill>
        </fill>
        <alignment horizontal="center" readingOrder="0"/>
      </dxf>
    </rfmt>
    <rfmt sheetId="1" sqref="B135" start="0" length="0">
      <dxf>
        <fill>
          <patternFill patternType="solid">
            <bgColor theme="0"/>
          </patternFill>
        </fill>
      </dxf>
    </rfmt>
    <rfmt sheetId="1" sqref="C135" start="0" length="0">
      <dxf>
        <fill>
          <patternFill patternType="solid">
            <bgColor theme="0"/>
          </patternFill>
        </fill>
      </dxf>
    </rfmt>
    <rfmt sheetId="1" sqref="D135" start="0" length="0">
      <dxf>
        <fill>
          <patternFill patternType="solid">
            <bgColor theme="0"/>
          </patternFill>
        </fill>
      </dxf>
    </rfmt>
    <rfmt sheetId="1" sqref="E135" start="0" length="0">
      <dxf>
        <fill>
          <patternFill patternType="solid">
            <bgColor theme="0"/>
          </patternFill>
        </fill>
      </dxf>
    </rfmt>
    <rfmt sheetId="1" sqref="F135" start="0" length="0">
      <dxf>
        <fill>
          <patternFill patternType="solid">
            <bgColor theme="0"/>
          </patternFill>
        </fill>
      </dxf>
    </rfmt>
    <rfmt sheetId="1" sqref="G135" start="0" length="0">
      <dxf>
        <fill>
          <patternFill patternType="solid">
            <bgColor theme="0"/>
          </patternFill>
        </fill>
      </dxf>
    </rfmt>
    <rfmt sheetId="1" sqref="H135" start="0" length="0">
      <dxf>
        <fill>
          <patternFill patternType="solid">
            <bgColor theme="0"/>
          </patternFill>
        </fill>
      </dxf>
    </rfmt>
    <rfmt sheetId="1" sqref="I135" start="0" length="0">
      <dxf>
        <fill>
          <patternFill patternType="solid">
            <bgColor theme="0"/>
          </patternFill>
        </fill>
      </dxf>
    </rfmt>
    <rfmt sheetId="1" sqref="J135" start="0" length="0">
      <dxf>
        <fill>
          <patternFill patternType="solid">
            <bgColor theme="0"/>
          </patternFill>
        </fill>
      </dxf>
    </rfmt>
    <rfmt sheetId="1" sqref="K135" start="0" length="0">
      <dxf>
        <fill>
          <patternFill patternType="solid">
            <bgColor theme="0"/>
          </patternFill>
        </fill>
        <alignment horizontal="right" readingOrder="0"/>
      </dxf>
    </rfmt>
    <rfmt sheetId="1" sqref="L135" start="0" length="0">
      <dxf>
        <fill>
          <patternFill patternType="solid">
            <bgColor theme="0"/>
          </patternFill>
        </fill>
      </dxf>
    </rfmt>
    <rfmt sheetId="1" sqref="M135" start="0" length="0">
      <dxf>
        <fill>
          <patternFill patternType="solid">
            <bgColor theme="0"/>
          </patternFill>
        </fill>
      </dxf>
    </rfmt>
    <rfmt sheetId="1" sqref="N135" start="0" length="0">
      <dxf>
        <fill>
          <patternFill patternType="solid">
            <bgColor theme="0"/>
          </patternFill>
        </fill>
      </dxf>
    </rfmt>
    <rfmt sheetId="1" sqref="O135" start="0" length="0">
      <dxf>
        <fill>
          <patternFill patternType="solid">
            <bgColor theme="0"/>
          </patternFill>
        </fill>
      </dxf>
    </rfmt>
    <rfmt sheetId="1" sqref="P135" start="0" length="0">
      <dxf>
        <fill>
          <patternFill patternType="solid">
            <bgColor theme="0"/>
          </patternFill>
        </fill>
      </dxf>
    </rfmt>
    <rfmt sheetId="1" sqref="Q135" start="0" length="0">
      <dxf>
        <fill>
          <patternFill patternType="solid">
            <bgColor theme="0"/>
          </patternFill>
        </fill>
      </dxf>
    </rfmt>
    <rfmt sheetId="1" sqref="R135" start="0" length="0">
      <dxf>
        <fill>
          <patternFill patternType="solid">
            <bgColor theme="0"/>
          </patternFill>
        </fill>
      </dxf>
    </rfmt>
    <rfmt sheetId="1" sqref="S135" start="0" length="0">
      <dxf>
        <fill>
          <patternFill patternType="solid">
            <bgColor theme="0"/>
          </patternFill>
        </fill>
      </dxf>
    </rfmt>
  </rrc>
  <rrc rId="43488" sId="1" ref="A282:XFD282" action="insertRow"/>
  <rm rId="43489" sheetId="1" source="A135:XFD135" destination="A282:XFD282" sourceSheetId="1">
    <rfmt sheetId="1" xfDxf="1" sqref="A282:XFD282" start="0" length="0">
      <dxf>
        <font>
          <sz val="14"/>
          <name val="Times New Roman"/>
          <scheme val="none"/>
        </font>
        <fill>
          <patternFill patternType="solid">
            <bgColor rgb="FF92D050"/>
          </patternFill>
        </fill>
      </dxf>
    </rfmt>
    <rfmt sheetId="1" sqref="A282"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82"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82"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82"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82"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490" sId="1" ref="A135:XFD135" action="deleteRow">
    <rfmt sheetId="1" xfDxf="1" sqref="A135:XFD135" start="0" length="0">
      <dxf>
        <font>
          <sz val="14"/>
          <name val="Times New Roman"/>
          <scheme val="none"/>
        </font>
      </dxf>
    </rfmt>
    <rfmt sheetId="1" sqref="A135" start="0" length="0">
      <dxf>
        <fill>
          <patternFill patternType="solid">
            <bgColor theme="0"/>
          </patternFill>
        </fill>
        <alignment horizontal="center" readingOrder="0"/>
      </dxf>
    </rfmt>
    <rfmt sheetId="1" sqref="B135" start="0" length="0">
      <dxf>
        <fill>
          <patternFill patternType="solid">
            <bgColor theme="0"/>
          </patternFill>
        </fill>
      </dxf>
    </rfmt>
    <rfmt sheetId="1" sqref="C135" start="0" length="0">
      <dxf>
        <fill>
          <patternFill patternType="solid">
            <bgColor theme="0"/>
          </patternFill>
        </fill>
      </dxf>
    </rfmt>
    <rfmt sheetId="1" sqref="D135" start="0" length="0">
      <dxf>
        <fill>
          <patternFill patternType="solid">
            <bgColor theme="0"/>
          </patternFill>
        </fill>
      </dxf>
    </rfmt>
    <rfmt sheetId="1" sqref="E135" start="0" length="0">
      <dxf>
        <fill>
          <patternFill patternType="solid">
            <bgColor theme="0"/>
          </patternFill>
        </fill>
      </dxf>
    </rfmt>
    <rfmt sheetId="1" sqref="F135" start="0" length="0">
      <dxf>
        <fill>
          <patternFill patternType="solid">
            <bgColor theme="0"/>
          </patternFill>
        </fill>
      </dxf>
    </rfmt>
    <rfmt sheetId="1" sqref="G135" start="0" length="0">
      <dxf>
        <fill>
          <patternFill patternType="solid">
            <bgColor theme="0"/>
          </patternFill>
        </fill>
      </dxf>
    </rfmt>
    <rfmt sheetId="1" sqref="H135" start="0" length="0">
      <dxf>
        <fill>
          <patternFill patternType="solid">
            <bgColor theme="0"/>
          </patternFill>
        </fill>
      </dxf>
    </rfmt>
    <rfmt sheetId="1" sqref="I135" start="0" length="0">
      <dxf>
        <fill>
          <patternFill patternType="solid">
            <bgColor theme="0"/>
          </patternFill>
        </fill>
      </dxf>
    </rfmt>
    <rfmt sheetId="1" sqref="J135" start="0" length="0">
      <dxf>
        <fill>
          <patternFill patternType="solid">
            <bgColor theme="0"/>
          </patternFill>
        </fill>
      </dxf>
    </rfmt>
    <rfmt sheetId="1" sqref="K135" start="0" length="0">
      <dxf>
        <fill>
          <patternFill patternType="solid">
            <bgColor theme="0"/>
          </patternFill>
        </fill>
        <alignment horizontal="right" readingOrder="0"/>
      </dxf>
    </rfmt>
    <rfmt sheetId="1" sqref="L135" start="0" length="0">
      <dxf>
        <fill>
          <patternFill patternType="solid">
            <bgColor theme="0"/>
          </patternFill>
        </fill>
      </dxf>
    </rfmt>
    <rfmt sheetId="1" sqref="M135" start="0" length="0">
      <dxf>
        <fill>
          <patternFill patternType="solid">
            <bgColor theme="0"/>
          </patternFill>
        </fill>
      </dxf>
    </rfmt>
    <rfmt sheetId="1" sqref="N135" start="0" length="0">
      <dxf>
        <fill>
          <patternFill patternType="solid">
            <bgColor theme="0"/>
          </patternFill>
        </fill>
      </dxf>
    </rfmt>
    <rfmt sheetId="1" sqref="O135" start="0" length="0">
      <dxf>
        <fill>
          <patternFill patternType="solid">
            <bgColor theme="0"/>
          </patternFill>
        </fill>
      </dxf>
    </rfmt>
    <rfmt sheetId="1" sqref="P135" start="0" length="0">
      <dxf>
        <fill>
          <patternFill patternType="solid">
            <bgColor theme="0"/>
          </patternFill>
        </fill>
      </dxf>
    </rfmt>
    <rfmt sheetId="1" sqref="Q135" start="0" length="0">
      <dxf>
        <fill>
          <patternFill patternType="solid">
            <bgColor theme="0"/>
          </patternFill>
        </fill>
      </dxf>
    </rfmt>
    <rfmt sheetId="1" sqref="R135" start="0" length="0">
      <dxf>
        <fill>
          <patternFill patternType="solid">
            <bgColor theme="0"/>
          </patternFill>
        </fill>
      </dxf>
    </rfmt>
    <rfmt sheetId="1" sqref="S135" start="0" length="0">
      <dxf>
        <fill>
          <patternFill patternType="solid">
            <bgColor theme="0"/>
          </patternFill>
        </fill>
      </dxf>
    </rfmt>
  </rrc>
  <rrc rId="43491" sId="1" ref="A283:XFD283" action="insertRow"/>
  <rm rId="43492" sheetId="1" source="A138:XFD138" destination="A283:XFD283" sourceSheetId="1">
    <rfmt sheetId="1" xfDxf="1" sqref="A283:XFD283" start="0" length="0">
      <dxf>
        <font>
          <sz val="14"/>
          <name val="Times New Roman"/>
          <scheme val="none"/>
        </font>
      </dxf>
    </rfmt>
    <rfmt sheetId="1" sqref="A283"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83"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83"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83"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83" start="0" length="0">
      <dxf>
        <fill>
          <patternFill patternType="solid">
            <bgColor theme="0"/>
          </patternFill>
        </fill>
      </dxf>
    </rfmt>
    <rfmt sheetId="1" sqref="S283" start="0" length="0">
      <dxf>
        <fill>
          <patternFill patternType="solid">
            <bgColor theme="0"/>
          </patternFill>
        </fill>
      </dxf>
    </rfmt>
  </rm>
  <rrc rId="43493" sId="1" ref="A138:XFD138" action="deleteRow">
    <rfmt sheetId="1" xfDxf="1" sqref="A138:XFD138" start="0" length="0">
      <dxf>
        <font>
          <sz val="14"/>
          <name val="Times New Roman"/>
          <scheme val="none"/>
        </font>
      </dxf>
    </rfmt>
    <rfmt sheetId="1" sqref="A138" start="0" length="0">
      <dxf>
        <fill>
          <patternFill patternType="solid">
            <bgColor theme="0"/>
          </patternFill>
        </fill>
        <alignment horizontal="center" readingOrder="0"/>
      </dxf>
    </rfmt>
    <rfmt sheetId="1" sqref="B138" start="0" length="0">
      <dxf>
        <fill>
          <patternFill patternType="solid">
            <bgColor theme="0"/>
          </patternFill>
        </fill>
      </dxf>
    </rfmt>
    <rfmt sheetId="1" sqref="C138" start="0" length="0">
      <dxf>
        <fill>
          <patternFill patternType="solid">
            <bgColor theme="0"/>
          </patternFill>
        </fill>
      </dxf>
    </rfmt>
    <rfmt sheetId="1" sqref="D138" start="0" length="0">
      <dxf>
        <fill>
          <patternFill patternType="solid">
            <bgColor theme="0"/>
          </patternFill>
        </fill>
      </dxf>
    </rfmt>
    <rfmt sheetId="1" sqref="E138" start="0" length="0">
      <dxf>
        <fill>
          <patternFill patternType="solid">
            <bgColor theme="0"/>
          </patternFill>
        </fill>
      </dxf>
    </rfmt>
    <rfmt sheetId="1" sqref="F138" start="0" length="0">
      <dxf>
        <fill>
          <patternFill patternType="solid">
            <bgColor theme="0"/>
          </patternFill>
        </fill>
      </dxf>
    </rfmt>
    <rfmt sheetId="1" sqref="G138" start="0" length="0">
      <dxf>
        <fill>
          <patternFill patternType="solid">
            <bgColor theme="0"/>
          </patternFill>
        </fill>
      </dxf>
    </rfmt>
    <rfmt sheetId="1" sqref="H138" start="0" length="0">
      <dxf>
        <fill>
          <patternFill patternType="solid">
            <bgColor theme="0"/>
          </patternFill>
        </fill>
      </dxf>
    </rfmt>
    <rfmt sheetId="1" sqref="I138" start="0" length="0">
      <dxf>
        <fill>
          <patternFill patternType="solid">
            <bgColor theme="0"/>
          </patternFill>
        </fill>
      </dxf>
    </rfmt>
    <rfmt sheetId="1" sqref="J138" start="0" length="0">
      <dxf>
        <fill>
          <patternFill patternType="solid">
            <bgColor theme="0"/>
          </patternFill>
        </fill>
      </dxf>
    </rfmt>
    <rfmt sheetId="1" sqref="K138" start="0" length="0">
      <dxf>
        <fill>
          <patternFill patternType="solid">
            <bgColor theme="0"/>
          </patternFill>
        </fill>
        <alignment horizontal="right" readingOrder="0"/>
      </dxf>
    </rfmt>
    <rfmt sheetId="1" sqref="L138" start="0" length="0">
      <dxf>
        <fill>
          <patternFill patternType="solid">
            <bgColor theme="0"/>
          </patternFill>
        </fill>
      </dxf>
    </rfmt>
    <rfmt sheetId="1" sqref="M138" start="0" length="0">
      <dxf>
        <fill>
          <patternFill patternType="solid">
            <bgColor theme="0"/>
          </patternFill>
        </fill>
      </dxf>
    </rfmt>
    <rfmt sheetId="1" sqref="N138" start="0" length="0">
      <dxf>
        <fill>
          <patternFill patternType="solid">
            <bgColor theme="0"/>
          </patternFill>
        </fill>
      </dxf>
    </rfmt>
    <rfmt sheetId="1" sqref="O138" start="0" length="0">
      <dxf>
        <fill>
          <patternFill patternType="solid">
            <bgColor theme="0"/>
          </patternFill>
        </fill>
      </dxf>
    </rfmt>
    <rfmt sheetId="1" sqref="P138" start="0" length="0">
      <dxf>
        <fill>
          <patternFill patternType="solid">
            <bgColor theme="0"/>
          </patternFill>
        </fill>
      </dxf>
    </rfmt>
    <rfmt sheetId="1" sqref="Q138" start="0" length="0">
      <dxf>
        <fill>
          <patternFill patternType="solid">
            <bgColor theme="0"/>
          </patternFill>
        </fill>
      </dxf>
    </rfmt>
    <rfmt sheetId="1" sqref="R138" start="0" length="0">
      <dxf>
        <fill>
          <patternFill patternType="solid">
            <bgColor theme="0"/>
          </patternFill>
        </fill>
      </dxf>
    </rfmt>
    <rfmt sheetId="1" sqref="S138" start="0" length="0">
      <dxf>
        <fill>
          <patternFill patternType="solid">
            <bgColor theme="0"/>
          </patternFill>
        </fill>
      </dxf>
    </rfmt>
  </rrc>
  <rrc rId="43494" sId="1" ref="A348:XFD348" action="insertRow"/>
  <rm rId="43495" sheetId="1" source="A138:XFD138" destination="A348:XFD348" sourceSheetId="1">
    <rfmt sheetId="1" xfDxf="1" sqref="A348:XFD348" start="0" length="0">
      <dxf>
        <font>
          <sz val="14"/>
          <name val="Times New Roman"/>
          <scheme val="none"/>
        </font>
        <fill>
          <patternFill patternType="solid">
            <bgColor theme="0"/>
          </patternFill>
        </fill>
      </dxf>
    </rfmt>
    <rfmt sheetId="1" sqref="A348" start="0" length="0">
      <dxf>
        <alignment horizontal="center" wrapText="1" readingOrder="0"/>
        <border outline="0">
          <left style="thin">
            <color indexed="64"/>
          </left>
          <right style="thin">
            <color indexed="64"/>
          </right>
          <top style="thin">
            <color indexed="64"/>
          </top>
          <bottom style="thin">
            <color indexed="64"/>
          </bottom>
        </border>
      </dxf>
    </rfmt>
    <rfmt sheetId="1" sqref="B348" start="0" length="0">
      <dxf>
        <font>
          <sz val="14"/>
          <color theme="1"/>
          <name val="Times New Roman"/>
          <scheme val="none"/>
        </font>
        <alignment horizontal="left" wrapText="1" readingOrder="0"/>
        <border outline="0">
          <left style="thin">
            <color indexed="64"/>
          </left>
          <right style="thin">
            <color indexed="64"/>
          </right>
          <top style="thin">
            <color indexed="64"/>
          </top>
          <bottom style="thin">
            <color indexed="64"/>
          </bottom>
        </border>
      </dxf>
    </rfmt>
    <rfmt sheetId="1" sqref="C348"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348"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348"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m>
  <rrc rId="43496" sId="1" ref="A138:XFD138" action="deleteRow">
    <rfmt sheetId="1" xfDxf="1" sqref="A138:XFD138" start="0" length="0">
      <dxf>
        <font>
          <sz val="14"/>
          <name val="Times New Roman"/>
          <scheme val="none"/>
        </font>
      </dxf>
    </rfmt>
    <rfmt sheetId="1" sqref="A138" start="0" length="0">
      <dxf>
        <fill>
          <patternFill patternType="solid">
            <bgColor theme="0"/>
          </patternFill>
        </fill>
        <alignment horizontal="center" readingOrder="0"/>
      </dxf>
    </rfmt>
    <rfmt sheetId="1" sqref="B138" start="0" length="0">
      <dxf>
        <fill>
          <patternFill patternType="solid">
            <bgColor theme="0"/>
          </patternFill>
        </fill>
      </dxf>
    </rfmt>
    <rfmt sheetId="1" sqref="C138" start="0" length="0">
      <dxf>
        <fill>
          <patternFill patternType="solid">
            <bgColor theme="0"/>
          </patternFill>
        </fill>
      </dxf>
    </rfmt>
    <rfmt sheetId="1" sqref="D138" start="0" length="0">
      <dxf>
        <fill>
          <patternFill patternType="solid">
            <bgColor theme="0"/>
          </patternFill>
        </fill>
      </dxf>
    </rfmt>
    <rfmt sheetId="1" sqref="E138" start="0" length="0">
      <dxf>
        <fill>
          <patternFill patternType="solid">
            <bgColor theme="0"/>
          </patternFill>
        </fill>
      </dxf>
    </rfmt>
    <rfmt sheetId="1" sqref="F138" start="0" length="0">
      <dxf>
        <fill>
          <patternFill patternType="solid">
            <bgColor theme="0"/>
          </patternFill>
        </fill>
      </dxf>
    </rfmt>
    <rfmt sheetId="1" sqref="G138" start="0" length="0">
      <dxf>
        <fill>
          <patternFill patternType="solid">
            <bgColor theme="0"/>
          </patternFill>
        </fill>
      </dxf>
    </rfmt>
    <rfmt sheetId="1" sqref="H138" start="0" length="0">
      <dxf>
        <fill>
          <patternFill patternType="solid">
            <bgColor theme="0"/>
          </patternFill>
        </fill>
      </dxf>
    </rfmt>
    <rfmt sheetId="1" sqref="I138" start="0" length="0">
      <dxf>
        <fill>
          <patternFill patternType="solid">
            <bgColor theme="0"/>
          </patternFill>
        </fill>
      </dxf>
    </rfmt>
    <rfmt sheetId="1" sqref="J138" start="0" length="0">
      <dxf>
        <fill>
          <patternFill patternType="solid">
            <bgColor theme="0"/>
          </patternFill>
        </fill>
      </dxf>
    </rfmt>
    <rfmt sheetId="1" sqref="K138" start="0" length="0">
      <dxf>
        <fill>
          <patternFill patternType="solid">
            <bgColor theme="0"/>
          </patternFill>
        </fill>
        <alignment horizontal="right" readingOrder="0"/>
      </dxf>
    </rfmt>
    <rfmt sheetId="1" sqref="L138" start="0" length="0">
      <dxf>
        <fill>
          <patternFill patternType="solid">
            <bgColor theme="0"/>
          </patternFill>
        </fill>
      </dxf>
    </rfmt>
    <rfmt sheetId="1" sqref="M138" start="0" length="0">
      <dxf>
        <fill>
          <patternFill patternType="solid">
            <bgColor theme="0"/>
          </patternFill>
        </fill>
      </dxf>
    </rfmt>
    <rfmt sheetId="1" sqref="N138" start="0" length="0">
      <dxf>
        <fill>
          <patternFill patternType="solid">
            <bgColor theme="0"/>
          </patternFill>
        </fill>
      </dxf>
    </rfmt>
    <rfmt sheetId="1" sqref="O138" start="0" length="0">
      <dxf>
        <fill>
          <patternFill patternType="solid">
            <bgColor theme="0"/>
          </patternFill>
        </fill>
      </dxf>
    </rfmt>
    <rfmt sheetId="1" sqref="P138" start="0" length="0">
      <dxf>
        <fill>
          <patternFill patternType="solid">
            <bgColor theme="0"/>
          </patternFill>
        </fill>
      </dxf>
    </rfmt>
    <rfmt sheetId="1" sqref="Q138" start="0" length="0">
      <dxf>
        <fill>
          <patternFill patternType="solid">
            <bgColor theme="0"/>
          </patternFill>
        </fill>
      </dxf>
    </rfmt>
    <rfmt sheetId="1" sqref="R138" start="0" length="0">
      <dxf>
        <fill>
          <patternFill patternType="solid">
            <bgColor theme="0"/>
          </patternFill>
        </fill>
      </dxf>
    </rfmt>
    <rfmt sheetId="1" sqref="S138" start="0" length="0">
      <dxf>
        <fill>
          <patternFill patternType="solid">
            <bgColor theme="0"/>
          </patternFill>
        </fill>
      </dxf>
    </rfmt>
  </rrc>
  <rrc rId="43497" sId="1" ref="A283:XFD283" action="insertRow"/>
  <rm rId="43498" sheetId="1" source="A138:XFD138" destination="A283:XFD283" sourceSheetId="1">
    <rfmt sheetId="1" xfDxf="1" sqref="A283:XFD283" start="0" length="0">
      <dxf>
        <font>
          <sz val="14"/>
          <name val="Times New Roman"/>
          <scheme val="none"/>
        </font>
      </dxf>
    </rfmt>
    <rfmt sheetId="1" sqref="A283"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83"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83"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83"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8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83" start="0" length="0">
      <dxf>
        <fill>
          <patternFill patternType="solid">
            <bgColor theme="0"/>
          </patternFill>
        </fill>
      </dxf>
    </rfmt>
    <rfmt sheetId="1" sqref="S283" start="0" length="0">
      <dxf>
        <fill>
          <patternFill patternType="solid">
            <bgColor theme="0"/>
          </patternFill>
        </fill>
      </dxf>
    </rfmt>
  </rm>
  <rrc rId="43499" sId="1" ref="A138:XFD138" action="deleteRow">
    <rfmt sheetId="1" xfDxf="1" sqref="A138:XFD138" start="0" length="0">
      <dxf>
        <font>
          <sz val="14"/>
          <name val="Times New Roman"/>
          <scheme val="none"/>
        </font>
      </dxf>
    </rfmt>
    <rfmt sheetId="1" sqref="A138" start="0" length="0">
      <dxf>
        <fill>
          <patternFill patternType="solid">
            <bgColor theme="0"/>
          </patternFill>
        </fill>
        <alignment horizontal="center" readingOrder="0"/>
      </dxf>
    </rfmt>
    <rfmt sheetId="1" sqref="B138" start="0" length="0">
      <dxf>
        <fill>
          <patternFill patternType="solid">
            <bgColor theme="0"/>
          </patternFill>
        </fill>
      </dxf>
    </rfmt>
    <rfmt sheetId="1" sqref="C138" start="0" length="0">
      <dxf>
        <fill>
          <patternFill patternType="solid">
            <bgColor theme="0"/>
          </patternFill>
        </fill>
      </dxf>
    </rfmt>
    <rfmt sheetId="1" sqref="D138" start="0" length="0">
      <dxf>
        <fill>
          <patternFill patternType="solid">
            <bgColor theme="0"/>
          </patternFill>
        </fill>
      </dxf>
    </rfmt>
    <rfmt sheetId="1" sqref="E138" start="0" length="0">
      <dxf>
        <fill>
          <patternFill patternType="solid">
            <bgColor theme="0"/>
          </patternFill>
        </fill>
      </dxf>
    </rfmt>
    <rfmt sheetId="1" sqref="F138" start="0" length="0">
      <dxf>
        <fill>
          <patternFill patternType="solid">
            <bgColor theme="0"/>
          </patternFill>
        </fill>
      </dxf>
    </rfmt>
    <rfmt sheetId="1" sqref="G138" start="0" length="0">
      <dxf>
        <fill>
          <patternFill patternType="solid">
            <bgColor theme="0"/>
          </patternFill>
        </fill>
      </dxf>
    </rfmt>
    <rfmt sheetId="1" sqref="H138" start="0" length="0">
      <dxf>
        <fill>
          <patternFill patternType="solid">
            <bgColor theme="0"/>
          </patternFill>
        </fill>
      </dxf>
    </rfmt>
    <rfmt sheetId="1" sqref="I138" start="0" length="0">
      <dxf>
        <fill>
          <patternFill patternType="solid">
            <bgColor theme="0"/>
          </patternFill>
        </fill>
      </dxf>
    </rfmt>
    <rfmt sheetId="1" sqref="J138" start="0" length="0">
      <dxf>
        <fill>
          <patternFill patternType="solid">
            <bgColor theme="0"/>
          </patternFill>
        </fill>
      </dxf>
    </rfmt>
    <rfmt sheetId="1" sqref="K138" start="0" length="0">
      <dxf>
        <fill>
          <patternFill patternType="solid">
            <bgColor theme="0"/>
          </patternFill>
        </fill>
        <alignment horizontal="right" readingOrder="0"/>
      </dxf>
    </rfmt>
    <rfmt sheetId="1" sqref="L138" start="0" length="0">
      <dxf>
        <fill>
          <patternFill patternType="solid">
            <bgColor theme="0"/>
          </patternFill>
        </fill>
      </dxf>
    </rfmt>
    <rfmt sheetId="1" sqref="M138" start="0" length="0">
      <dxf>
        <fill>
          <patternFill patternType="solid">
            <bgColor theme="0"/>
          </patternFill>
        </fill>
      </dxf>
    </rfmt>
    <rfmt sheetId="1" sqref="N138" start="0" length="0">
      <dxf>
        <fill>
          <patternFill patternType="solid">
            <bgColor theme="0"/>
          </patternFill>
        </fill>
      </dxf>
    </rfmt>
    <rfmt sheetId="1" sqref="O138" start="0" length="0">
      <dxf>
        <fill>
          <patternFill patternType="solid">
            <bgColor theme="0"/>
          </patternFill>
        </fill>
      </dxf>
    </rfmt>
    <rfmt sheetId="1" sqref="P138" start="0" length="0">
      <dxf>
        <fill>
          <patternFill patternType="solid">
            <bgColor theme="0"/>
          </patternFill>
        </fill>
      </dxf>
    </rfmt>
    <rfmt sheetId="1" sqref="Q138" start="0" length="0">
      <dxf>
        <fill>
          <patternFill patternType="solid">
            <bgColor theme="0"/>
          </patternFill>
        </fill>
      </dxf>
    </rfmt>
    <rfmt sheetId="1" sqref="R138" start="0" length="0">
      <dxf>
        <fill>
          <patternFill patternType="solid">
            <bgColor theme="0"/>
          </patternFill>
        </fill>
      </dxf>
    </rfmt>
    <rfmt sheetId="1" sqref="S138" start="0" length="0">
      <dxf>
        <fill>
          <patternFill patternType="solid">
            <bgColor theme="0"/>
          </patternFill>
        </fill>
      </dxf>
    </rfmt>
  </rrc>
  <rrc rId="43500" sId="1" ref="A285:XFD288" action="insertRow"/>
  <rm rId="43501" sheetId="1" source="A141:XFD144" destination="A285:XFD288" sourceSheetId="1">
    <rfmt sheetId="1" xfDxf="1" sqref="A285:XFD285" start="0" length="0">
      <dxf>
        <font>
          <sz val="14"/>
          <name val="Times New Roman"/>
          <scheme val="none"/>
        </font>
        <fill>
          <patternFill patternType="solid">
            <bgColor theme="0"/>
          </patternFill>
        </fill>
      </dxf>
    </rfmt>
    <rfmt sheetId="1" xfDxf="1" sqref="A286:XFD286" start="0" length="0">
      <dxf>
        <font>
          <sz val="14"/>
          <name val="Times New Roman"/>
          <scheme val="none"/>
        </font>
        <fill>
          <patternFill patternType="solid">
            <bgColor theme="0"/>
          </patternFill>
        </fill>
      </dxf>
    </rfmt>
    <rfmt sheetId="1" xfDxf="1" sqref="A287:XFD287" start="0" length="0">
      <dxf>
        <font>
          <sz val="14"/>
          <name val="Times New Roman"/>
          <scheme val="none"/>
        </font>
        <fill>
          <patternFill patternType="solid">
            <bgColor theme="0"/>
          </patternFill>
        </fill>
      </dxf>
    </rfmt>
    <rfmt sheetId="1" xfDxf="1" sqref="A288:XFD288" start="0" length="0">
      <dxf>
        <font>
          <sz val="14"/>
          <name val="Times New Roman"/>
          <scheme val="none"/>
        </font>
        <fill>
          <patternFill patternType="solid">
            <bgColor theme="0"/>
          </patternFill>
        </fill>
      </dxf>
    </rfmt>
    <rfmt sheetId="1" sqref="A285" start="0" length="0">
      <dxf>
        <alignment horizontal="center" wrapText="1" readingOrder="0"/>
        <border outline="0">
          <left style="thin">
            <color indexed="64"/>
          </left>
          <right style="thin">
            <color indexed="64"/>
          </right>
          <top style="thin">
            <color indexed="64"/>
          </top>
          <bottom style="thin">
            <color indexed="64"/>
          </bottom>
        </border>
      </dxf>
    </rfmt>
    <rfmt sheetId="1" sqref="B285" start="0" length="0">
      <dxf>
        <font>
          <sz val="14"/>
          <color rgb="FF00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85" start="0" length="0">
      <dxf>
        <numFmt numFmtId="4" formatCode="#,##0.00"/>
        <alignment horizontal="right" wrapText="1" readingOrder="0"/>
        <border outline="0">
          <left style="thin">
            <color indexed="64"/>
          </left>
          <top style="thin">
            <color indexed="64"/>
          </top>
          <bottom style="thin">
            <color indexed="64"/>
          </bottom>
        </border>
      </dxf>
    </rfmt>
    <rfmt sheetId="1" sqref="D285"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E285" start="0" length="0">
      <dxf>
        <font>
          <sz val="14"/>
          <color rgb="FF000000"/>
          <name val="Times New Roman"/>
          <scheme val="none"/>
        </font>
        <numFmt numFmtId="3" formatCode="#,##0"/>
        <alignment horizontal="right" vertical="center" wrapText="1" readingOrder="0"/>
        <border outline="0">
          <left style="thin">
            <color indexed="64"/>
          </left>
          <right style="thin">
            <color indexed="64"/>
          </right>
          <top style="thin">
            <color indexed="64"/>
          </top>
          <bottom style="thin">
            <color indexed="64"/>
          </bottom>
        </border>
      </dxf>
    </rfmt>
    <rfmt sheetId="1" sqref="F285"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G285"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H285"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I285"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J285"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K285"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L285"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M285"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N285"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O285"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P285" start="0" length="0">
      <dxf>
        <font>
          <sz val="14"/>
          <color rgb="FF000000"/>
          <name val="Times New Roman"/>
          <scheme val="none"/>
        </font>
        <numFmt numFmtId="4" formatCode="#,##0.00"/>
        <alignment horizontal="center" vertical="center" wrapText="1" readingOrder="0"/>
        <border outline="0">
          <left style="thin">
            <color indexed="64"/>
          </left>
          <top style="thin">
            <color indexed="64"/>
          </top>
          <bottom style="thin">
            <color indexed="64"/>
          </bottom>
        </border>
      </dxf>
    </rfmt>
    <rfmt sheetId="1" sqref="Q285"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285" start="0" length="0">
      <dxf>
        <fill>
          <patternFill>
            <bgColor theme="7" tint="0.39997558519241921"/>
          </patternFill>
        </fill>
      </dxf>
    </rfmt>
    <rfmt sheetId="1" sqref="A286" start="0" length="0">
      <dxf>
        <alignment horizontal="center" wrapText="1" readingOrder="0"/>
        <border outline="0">
          <left style="thin">
            <color indexed="64"/>
          </left>
          <right style="thin">
            <color indexed="64"/>
          </right>
          <top style="thin">
            <color indexed="64"/>
          </top>
          <bottom style="thin">
            <color indexed="64"/>
          </bottom>
        </border>
      </dxf>
    </rfmt>
    <rfmt sheetId="1" sqref="B286" start="0" length="0">
      <dxf>
        <font>
          <sz val="14"/>
          <color rgb="FF00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86" start="0" length="0">
      <dxf>
        <numFmt numFmtId="4" formatCode="#,##0.00"/>
        <alignment horizontal="right" wrapText="1" readingOrder="0"/>
        <border outline="0">
          <left style="thin">
            <color indexed="64"/>
          </left>
          <top style="thin">
            <color indexed="64"/>
          </top>
          <bottom style="thin">
            <color indexed="64"/>
          </bottom>
        </border>
      </dxf>
    </rfmt>
    <rfmt sheetId="1" sqref="D286"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E286" start="0" length="0">
      <dxf>
        <font>
          <sz val="14"/>
          <color rgb="FF000000"/>
          <name val="Times New Roman"/>
          <scheme val="none"/>
        </font>
        <numFmt numFmtId="3" formatCode="#,##0"/>
        <alignment horizontal="right" vertical="center" wrapText="1" readingOrder="0"/>
        <border outline="0">
          <left style="thin">
            <color indexed="64"/>
          </left>
          <right style="thin">
            <color indexed="64"/>
          </right>
          <top style="thin">
            <color indexed="64"/>
          </top>
          <bottom style="thin">
            <color indexed="64"/>
          </bottom>
        </border>
      </dxf>
    </rfmt>
    <rfmt sheetId="1" sqref="F286"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G286"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H286"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I286"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J286"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K286"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L286"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M286"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N286"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O286"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P286" start="0" length="0">
      <dxf>
        <font>
          <sz val="14"/>
          <color rgb="FF000000"/>
          <name val="Times New Roman"/>
          <scheme val="none"/>
        </font>
        <numFmt numFmtId="4" formatCode="#,##0.00"/>
        <alignment horizontal="center" vertical="center" wrapText="1" readingOrder="0"/>
        <border outline="0">
          <left style="thin">
            <color indexed="64"/>
          </left>
          <top style="thin">
            <color indexed="64"/>
          </top>
          <bottom style="thin">
            <color indexed="64"/>
          </bottom>
        </border>
      </dxf>
    </rfmt>
    <rfmt sheetId="1" sqref="Q286"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286" start="0" length="0">
      <dxf>
        <fill>
          <patternFill>
            <bgColor theme="7" tint="0.39997558519241921"/>
          </patternFill>
        </fill>
      </dxf>
    </rfmt>
    <rfmt sheetId="1" sqref="A287" start="0" length="0">
      <dxf>
        <alignment horizontal="center" wrapText="1" readingOrder="0"/>
        <border outline="0">
          <left style="thin">
            <color indexed="64"/>
          </left>
          <right style="thin">
            <color indexed="64"/>
          </right>
          <top style="thin">
            <color indexed="64"/>
          </top>
          <bottom style="thin">
            <color indexed="64"/>
          </bottom>
        </border>
      </dxf>
    </rfmt>
    <rfmt sheetId="1" sqref="B287" start="0" length="0">
      <dxf>
        <font>
          <sz val="14"/>
          <color rgb="FF00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87" start="0" length="0">
      <dxf>
        <numFmt numFmtId="4" formatCode="#,##0.00"/>
        <alignment horizontal="right" wrapText="1" readingOrder="0"/>
        <border outline="0">
          <left style="thin">
            <color indexed="64"/>
          </left>
          <top style="thin">
            <color indexed="64"/>
          </top>
          <bottom style="thin">
            <color indexed="64"/>
          </bottom>
        </border>
      </dxf>
    </rfmt>
    <rfmt sheetId="1" sqref="D287"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E287" start="0" length="0">
      <dxf>
        <font>
          <sz val="14"/>
          <color rgb="FF000000"/>
          <name val="Times New Roman"/>
          <scheme val="none"/>
        </font>
        <numFmt numFmtId="3" formatCode="#,##0"/>
        <alignment horizontal="right" vertical="center" wrapText="1" readingOrder="0"/>
        <border outline="0">
          <left style="thin">
            <color indexed="64"/>
          </left>
          <right style="thin">
            <color indexed="64"/>
          </right>
          <top style="thin">
            <color indexed="64"/>
          </top>
          <bottom style="thin">
            <color indexed="64"/>
          </bottom>
        </border>
      </dxf>
    </rfmt>
    <rfmt sheetId="1" sqref="F287"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G287"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H287"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I28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J28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K28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L28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M28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N28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O28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P287" start="0" length="0">
      <dxf>
        <font>
          <sz val="14"/>
          <color rgb="FF000000"/>
          <name val="Times New Roman"/>
          <scheme val="none"/>
        </font>
        <numFmt numFmtId="4" formatCode="#,##0.00"/>
        <alignment horizontal="center" vertical="center" wrapText="1" readingOrder="0"/>
        <border outline="0">
          <left style="thin">
            <color indexed="64"/>
          </left>
          <top style="thin">
            <color indexed="64"/>
          </top>
          <bottom style="thin">
            <color indexed="64"/>
          </bottom>
        </border>
      </dxf>
    </rfmt>
    <rfmt sheetId="1" sqref="Q28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287" start="0" length="0">
      <dxf>
        <fill>
          <patternFill>
            <bgColor theme="7" tint="0.39997558519241921"/>
          </patternFill>
        </fill>
      </dxf>
    </rfmt>
    <rfmt sheetId="1" sqref="A288" start="0" length="0">
      <dxf>
        <alignment horizontal="center" wrapText="1" readingOrder="0"/>
        <border outline="0">
          <left style="thin">
            <color indexed="64"/>
          </left>
          <right style="thin">
            <color indexed="64"/>
          </right>
          <top style="thin">
            <color indexed="64"/>
          </top>
          <bottom style="thin">
            <color indexed="64"/>
          </bottom>
        </border>
      </dxf>
    </rfmt>
    <rfmt sheetId="1" sqref="B288" start="0" length="0">
      <dxf>
        <font>
          <sz val="14"/>
          <color rgb="FF00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88" start="0" length="0">
      <dxf>
        <numFmt numFmtId="4" formatCode="#,##0.00"/>
        <alignment horizontal="right" wrapText="1" readingOrder="0"/>
        <border outline="0">
          <left style="thin">
            <color indexed="64"/>
          </left>
          <top style="thin">
            <color indexed="64"/>
          </top>
          <bottom style="thin">
            <color indexed="64"/>
          </bottom>
        </border>
      </dxf>
    </rfmt>
    <rfmt sheetId="1" sqref="D288"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E288" start="0" length="0">
      <dxf>
        <font>
          <sz val="14"/>
          <color rgb="FF000000"/>
          <name val="Times New Roman"/>
          <scheme val="none"/>
        </font>
        <numFmt numFmtId="3" formatCode="#,##0"/>
        <alignment horizontal="right" vertical="center" wrapText="1" readingOrder="0"/>
        <border outline="0">
          <left style="thin">
            <color indexed="64"/>
          </left>
          <right style="thin">
            <color indexed="64"/>
          </right>
          <top style="thin">
            <color indexed="64"/>
          </top>
          <bottom style="thin">
            <color indexed="64"/>
          </bottom>
        </border>
      </dxf>
    </rfmt>
    <rfmt sheetId="1" sqref="F288"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G288"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H288" start="0" length="0">
      <dxf>
        <font>
          <sz val="14"/>
          <color rgb="FF000000"/>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dxf>
    </rfmt>
    <rfmt sheetId="1" sqref="I28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J28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K28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L28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M28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N28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O28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P288" start="0" length="0">
      <dxf>
        <font>
          <sz val="14"/>
          <color rgb="FF000000"/>
          <name val="Times New Roman"/>
          <scheme val="none"/>
        </font>
        <numFmt numFmtId="4" formatCode="#,##0.00"/>
        <alignment horizontal="center" vertical="center" wrapText="1" readingOrder="0"/>
        <border outline="0">
          <left style="thin">
            <color indexed="64"/>
          </left>
          <top style="thin">
            <color indexed="64"/>
          </top>
          <bottom style="thin">
            <color indexed="64"/>
          </bottom>
        </border>
      </dxf>
    </rfmt>
    <rfmt sheetId="1" sqref="Q28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288" start="0" length="0">
      <dxf>
        <fill>
          <patternFill>
            <bgColor theme="7" tint="0.39997558519241921"/>
          </patternFill>
        </fill>
      </dxf>
    </rfmt>
  </rm>
  <rrc rId="43502" sId="1" ref="A141:XFD141" action="deleteRow">
    <rfmt sheetId="1" xfDxf="1" sqref="A141:XFD141" start="0" length="0">
      <dxf>
        <font>
          <sz val="14"/>
          <name val="Times New Roman"/>
          <scheme val="none"/>
        </font>
      </dxf>
    </rfmt>
    <rfmt sheetId="1" sqref="A141" start="0" length="0">
      <dxf>
        <fill>
          <patternFill patternType="solid">
            <bgColor theme="0"/>
          </patternFill>
        </fill>
        <alignment horizontal="center" readingOrder="0"/>
      </dxf>
    </rfmt>
    <rfmt sheetId="1" sqref="B141" start="0" length="0">
      <dxf>
        <fill>
          <patternFill patternType="solid">
            <bgColor theme="0"/>
          </patternFill>
        </fill>
      </dxf>
    </rfmt>
    <rfmt sheetId="1" sqref="C141" start="0" length="0">
      <dxf>
        <fill>
          <patternFill patternType="solid">
            <bgColor theme="0"/>
          </patternFill>
        </fill>
      </dxf>
    </rfmt>
    <rfmt sheetId="1" sqref="D141" start="0" length="0">
      <dxf>
        <fill>
          <patternFill patternType="solid">
            <bgColor theme="0"/>
          </patternFill>
        </fill>
      </dxf>
    </rfmt>
    <rfmt sheetId="1" sqref="E141" start="0" length="0">
      <dxf>
        <fill>
          <patternFill patternType="solid">
            <bgColor theme="0"/>
          </patternFill>
        </fill>
      </dxf>
    </rfmt>
    <rfmt sheetId="1" sqref="F141" start="0" length="0">
      <dxf>
        <fill>
          <patternFill patternType="solid">
            <bgColor theme="0"/>
          </patternFill>
        </fill>
      </dxf>
    </rfmt>
    <rfmt sheetId="1" sqref="G141" start="0" length="0">
      <dxf>
        <fill>
          <patternFill patternType="solid">
            <bgColor theme="0"/>
          </patternFill>
        </fill>
      </dxf>
    </rfmt>
    <rfmt sheetId="1" sqref="H141" start="0" length="0">
      <dxf>
        <fill>
          <patternFill patternType="solid">
            <bgColor theme="0"/>
          </patternFill>
        </fill>
      </dxf>
    </rfmt>
    <rfmt sheetId="1" sqref="I141" start="0" length="0">
      <dxf>
        <fill>
          <patternFill patternType="solid">
            <bgColor theme="0"/>
          </patternFill>
        </fill>
      </dxf>
    </rfmt>
    <rfmt sheetId="1" sqref="J141" start="0" length="0">
      <dxf>
        <fill>
          <patternFill patternType="solid">
            <bgColor theme="0"/>
          </patternFill>
        </fill>
      </dxf>
    </rfmt>
    <rfmt sheetId="1" sqref="K141" start="0" length="0">
      <dxf>
        <fill>
          <patternFill patternType="solid">
            <bgColor theme="0"/>
          </patternFill>
        </fill>
        <alignment horizontal="right" readingOrder="0"/>
      </dxf>
    </rfmt>
    <rfmt sheetId="1" sqref="L141" start="0" length="0">
      <dxf>
        <fill>
          <patternFill patternType="solid">
            <bgColor theme="0"/>
          </patternFill>
        </fill>
      </dxf>
    </rfmt>
    <rfmt sheetId="1" sqref="M141" start="0" length="0">
      <dxf>
        <fill>
          <patternFill patternType="solid">
            <bgColor theme="0"/>
          </patternFill>
        </fill>
      </dxf>
    </rfmt>
    <rfmt sheetId="1" sqref="N141" start="0" length="0">
      <dxf>
        <fill>
          <patternFill patternType="solid">
            <bgColor theme="0"/>
          </patternFill>
        </fill>
      </dxf>
    </rfmt>
    <rfmt sheetId="1" sqref="O141" start="0" length="0">
      <dxf>
        <fill>
          <patternFill patternType="solid">
            <bgColor theme="0"/>
          </patternFill>
        </fill>
      </dxf>
    </rfmt>
    <rfmt sheetId="1" sqref="P141" start="0" length="0">
      <dxf>
        <fill>
          <patternFill patternType="solid">
            <bgColor theme="0"/>
          </patternFill>
        </fill>
      </dxf>
    </rfmt>
    <rfmt sheetId="1" sqref="Q141" start="0" length="0">
      <dxf>
        <fill>
          <patternFill patternType="solid">
            <bgColor theme="0"/>
          </patternFill>
        </fill>
      </dxf>
    </rfmt>
    <rfmt sheetId="1" sqref="R141" start="0" length="0">
      <dxf>
        <fill>
          <patternFill patternType="solid">
            <bgColor theme="0"/>
          </patternFill>
        </fill>
      </dxf>
    </rfmt>
    <rfmt sheetId="1" sqref="S141" start="0" length="0">
      <dxf>
        <fill>
          <patternFill patternType="solid">
            <bgColor theme="0"/>
          </patternFill>
        </fill>
      </dxf>
    </rfmt>
  </rrc>
  <rrc rId="43503" sId="1" ref="A141:XFD141" action="deleteRow">
    <rfmt sheetId="1" xfDxf="1" sqref="A141:XFD141" start="0" length="0">
      <dxf>
        <font>
          <sz val="14"/>
          <name val="Times New Roman"/>
          <scheme val="none"/>
        </font>
      </dxf>
    </rfmt>
    <rfmt sheetId="1" sqref="A141" start="0" length="0">
      <dxf>
        <fill>
          <patternFill patternType="solid">
            <bgColor theme="0"/>
          </patternFill>
        </fill>
        <alignment horizontal="center" readingOrder="0"/>
      </dxf>
    </rfmt>
    <rfmt sheetId="1" sqref="B141" start="0" length="0">
      <dxf>
        <fill>
          <patternFill patternType="solid">
            <bgColor theme="0"/>
          </patternFill>
        </fill>
      </dxf>
    </rfmt>
    <rfmt sheetId="1" sqref="C141" start="0" length="0">
      <dxf>
        <fill>
          <patternFill patternType="solid">
            <bgColor theme="0"/>
          </patternFill>
        </fill>
      </dxf>
    </rfmt>
    <rfmt sheetId="1" sqref="D141" start="0" length="0">
      <dxf>
        <fill>
          <patternFill patternType="solid">
            <bgColor theme="0"/>
          </patternFill>
        </fill>
      </dxf>
    </rfmt>
    <rfmt sheetId="1" sqref="E141" start="0" length="0">
      <dxf>
        <fill>
          <patternFill patternType="solid">
            <bgColor theme="0"/>
          </patternFill>
        </fill>
      </dxf>
    </rfmt>
    <rfmt sheetId="1" sqref="F141" start="0" length="0">
      <dxf>
        <fill>
          <patternFill patternType="solid">
            <bgColor theme="0"/>
          </patternFill>
        </fill>
      </dxf>
    </rfmt>
    <rfmt sheetId="1" sqref="G141" start="0" length="0">
      <dxf>
        <fill>
          <patternFill patternType="solid">
            <bgColor theme="0"/>
          </patternFill>
        </fill>
      </dxf>
    </rfmt>
    <rfmt sheetId="1" sqref="H141" start="0" length="0">
      <dxf>
        <fill>
          <patternFill patternType="solid">
            <bgColor theme="0"/>
          </patternFill>
        </fill>
      </dxf>
    </rfmt>
    <rfmt sheetId="1" sqref="I141" start="0" length="0">
      <dxf>
        <fill>
          <patternFill patternType="solid">
            <bgColor theme="0"/>
          </patternFill>
        </fill>
      </dxf>
    </rfmt>
    <rfmt sheetId="1" sqref="J141" start="0" length="0">
      <dxf>
        <fill>
          <patternFill patternType="solid">
            <bgColor theme="0"/>
          </patternFill>
        </fill>
      </dxf>
    </rfmt>
    <rfmt sheetId="1" sqref="K141" start="0" length="0">
      <dxf>
        <fill>
          <patternFill patternType="solid">
            <bgColor theme="0"/>
          </patternFill>
        </fill>
        <alignment horizontal="right" readingOrder="0"/>
      </dxf>
    </rfmt>
    <rfmt sheetId="1" sqref="L141" start="0" length="0">
      <dxf>
        <fill>
          <patternFill patternType="solid">
            <bgColor theme="0"/>
          </patternFill>
        </fill>
      </dxf>
    </rfmt>
    <rfmt sheetId="1" sqref="M141" start="0" length="0">
      <dxf>
        <fill>
          <patternFill patternType="solid">
            <bgColor theme="0"/>
          </patternFill>
        </fill>
      </dxf>
    </rfmt>
    <rfmt sheetId="1" sqref="N141" start="0" length="0">
      <dxf>
        <fill>
          <patternFill patternType="solid">
            <bgColor theme="0"/>
          </patternFill>
        </fill>
      </dxf>
    </rfmt>
    <rfmt sheetId="1" sqref="O141" start="0" length="0">
      <dxf>
        <fill>
          <patternFill patternType="solid">
            <bgColor theme="0"/>
          </patternFill>
        </fill>
      </dxf>
    </rfmt>
    <rfmt sheetId="1" sqref="P141" start="0" length="0">
      <dxf>
        <fill>
          <patternFill patternType="solid">
            <bgColor theme="0"/>
          </patternFill>
        </fill>
      </dxf>
    </rfmt>
    <rfmt sheetId="1" sqref="Q141" start="0" length="0">
      <dxf>
        <fill>
          <patternFill patternType="solid">
            <bgColor theme="0"/>
          </patternFill>
        </fill>
      </dxf>
    </rfmt>
    <rfmt sheetId="1" sqref="R141" start="0" length="0">
      <dxf>
        <fill>
          <patternFill patternType="solid">
            <bgColor theme="0"/>
          </patternFill>
        </fill>
      </dxf>
    </rfmt>
    <rfmt sheetId="1" sqref="S141" start="0" length="0">
      <dxf>
        <fill>
          <patternFill patternType="solid">
            <bgColor theme="0"/>
          </patternFill>
        </fill>
      </dxf>
    </rfmt>
  </rrc>
  <rrc rId="43504" sId="1" ref="A141:XFD141" action="deleteRow">
    <rfmt sheetId="1" xfDxf="1" sqref="A141:XFD141" start="0" length="0">
      <dxf>
        <font>
          <sz val="14"/>
          <name val="Times New Roman"/>
          <scheme val="none"/>
        </font>
      </dxf>
    </rfmt>
    <rfmt sheetId="1" sqref="A141" start="0" length="0">
      <dxf>
        <fill>
          <patternFill patternType="solid">
            <bgColor theme="0"/>
          </patternFill>
        </fill>
        <alignment horizontal="center" readingOrder="0"/>
      </dxf>
    </rfmt>
    <rfmt sheetId="1" sqref="B141" start="0" length="0">
      <dxf>
        <fill>
          <patternFill patternType="solid">
            <bgColor theme="0"/>
          </patternFill>
        </fill>
      </dxf>
    </rfmt>
    <rfmt sheetId="1" sqref="C141" start="0" length="0">
      <dxf>
        <fill>
          <patternFill patternType="solid">
            <bgColor theme="0"/>
          </patternFill>
        </fill>
      </dxf>
    </rfmt>
    <rfmt sheetId="1" sqref="D141" start="0" length="0">
      <dxf>
        <fill>
          <patternFill patternType="solid">
            <bgColor theme="0"/>
          </patternFill>
        </fill>
      </dxf>
    </rfmt>
    <rfmt sheetId="1" sqref="E141" start="0" length="0">
      <dxf>
        <fill>
          <patternFill patternType="solid">
            <bgColor theme="0"/>
          </patternFill>
        </fill>
      </dxf>
    </rfmt>
    <rfmt sheetId="1" sqref="F141" start="0" length="0">
      <dxf>
        <fill>
          <patternFill patternType="solid">
            <bgColor theme="0"/>
          </patternFill>
        </fill>
      </dxf>
    </rfmt>
    <rfmt sheetId="1" sqref="G141" start="0" length="0">
      <dxf>
        <fill>
          <patternFill patternType="solid">
            <bgColor theme="0"/>
          </patternFill>
        </fill>
      </dxf>
    </rfmt>
    <rfmt sheetId="1" sqref="H141" start="0" length="0">
      <dxf>
        <fill>
          <patternFill patternType="solid">
            <bgColor theme="0"/>
          </patternFill>
        </fill>
      </dxf>
    </rfmt>
    <rfmt sheetId="1" sqref="I141" start="0" length="0">
      <dxf>
        <fill>
          <patternFill patternType="solid">
            <bgColor theme="0"/>
          </patternFill>
        </fill>
      </dxf>
    </rfmt>
    <rfmt sheetId="1" sqref="J141" start="0" length="0">
      <dxf>
        <fill>
          <patternFill patternType="solid">
            <bgColor theme="0"/>
          </patternFill>
        </fill>
      </dxf>
    </rfmt>
    <rfmt sheetId="1" sqref="K141" start="0" length="0">
      <dxf>
        <fill>
          <patternFill patternType="solid">
            <bgColor theme="0"/>
          </patternFill>
        </fill>
        <alignment horizontal="right" readingOrder="0"/>
      </dxf>
    </rfmt>
    <rfmt sheetId="1" sqref="L141" start="0" length="0">
      <dxf>
        <fill>
          <patternFill patternType="solid">
            <bgColor theme="0"/>
          </patternFill>
        </fill>
      </dxf>
    </rfmt>
    <rfmt sheetId="1" sqref="M141" start="0" length="0">
      <dxf>
        <fill>
          <patternFill patternType="solid">
            <bgColor theme="0"/>
          </patternFill>
        </fill>
      </dxf>
    </rfmt>
    <rfmt sheetId="1" sqref="N141" start="0" length="0">
      <dxf>
        <fill>
          <patternFill patternType="solid">
            <bgColor theme="0"/>
          </patternFill>
        </fill>
      </dxf>
    </rfmt>
    <rfmt sheetId="1" sqref="O141" start="0" length="0">
      <dxf>
        <fill>
          <patternFill patternType="solid">
            <bgColor theme="0"/>
          </patternFill>
        </fill>
      </dxf>
    </rfmt>
    <rfmt sheetId="1" sqref="P141" start="0" length="0">
      <dxf>
        <fill>
          <patternFill patternType="solid">
            <bgColor theme="0"/>
          </patternFill>
        </fill>
      </dxf>
    </rfmt>
    <rfmt sheetId="1" sqref="Q141" start="0" length="0">
      <dxf>
        <fill>
          <patternFill patternType="solid">
            <bgColor theme="0"/>
          </patternFill>
        </fill>
      </dxf>
    </rfmt>
    <rfmt sheetId="1" sqref="R141" start="0" length="0">
      <dxf>
        <fill>
          <patternFill patternType="solid">
            <bgColor theme="0"/>
          </patternFill>
        </fill>
      </dxf>
    </rfmt>
    <rfmt sheetId="1" sqref="S141" start="0" length="0">
      <dxf>
        <fill>
          <patternFill patternType="solid">
            <bgColor theme="0"/>
          </patternFill>
        </fill>
      </dxf>
    </rfmt>
  </rrc>
  <rrc rId="43505" sId="1" ref="A141:XFD141" action="deleteRow">
    <rfmt sheetId="1" xfDxf="1" sqref="A141:XFD141" start="0" length="0">
      <dxf>
        <font>
          <sz val="14"/>
          <name val="Times New Roman"/>
          <scheme val="none"/>
        </font>
      </dxf>
    </rfmt>
    <rfmt sheetId="1" sqref="A141" start="0" length="0">
      <dxf>
        <fill>
          <patternFill patternType="solid">
            <bgColor theme="0"/>
          </patternFill>
        </fill>
        <alignment horizontal="center" readingOrder="0"/>
      </dxf>
    </rfmt>
    <rfmt sheetId="1" sqref="B141" start="0" length="0">
      <dxf>
        <fill>
          <patternFill patternType="solid">
            <bgColor theme="0"/>
          </patternFill>
        </fill>
      </dxf>
    </rfmt>
    <rfmt sheetId="1" sqref="C141" start="0" length="0">
      <dxf>
        <fill>
          <patternFill patternType="solid">
            <bgColor theme="0"/>
          </patternFill>
        </fill>
      </dxf>
    </rfmt>
    <rfmt sheetId="1" sqref="D141" start="0" length="0">
      <dxf>
        <fill>
          <patternFill patternType="solid">
            <bgColor theme="0"/>
          </patternFill>
        </fill>
      </dxf>
    </rfmt>
    <rfmt sheetId="1" sqref="E141" start="0" length="0">
      <dxf>
        <fill>
          <patternFill patternType="solid">
            <bgColor theme="0"/>
          </patternFill>
        </fill>
      </dxf>
    </rfmt>
    <rfmt sheetId="1" sqref="F141" start="0" length="0">
      <dxf>
        <fill>
          <patternFill patternType="solid">
            <bgColor theme="0"/>
          </patternFill>
        </fill>
      </dxf>
    </rfmt>
    <rfmt sheetId="1" sqref="G141" start="0" length="0">
      <dxf>
        <fill>
          <patternFill patternType="solid">
            <bgColor theme="0"/>
          </patternFill>
        </fill>
      </dxf>
    </rfmt>
    <rfmt sheetId="1" sqref="H141" start="0" length="0">
      <dxf>
        <fill>
          <patternFill patternType="solid">
            <bgColor theme="0"/>
          </patternFill>
        </fill>
      </dxf>
    </rfmt>
    <rfmt sheetId="1" sqref="I141" start="0" length="0">
      <dxf>
        <fill>
          <patternFill patternType="solid">
            <bgColor theme="0"/>
          </patternFill>
        </fill>
      </dxf>
    </rfmt>
    <rfmt sheetId="1" sqref="J141" start="0" length="0">
      <dxf>
        <fill>
          <patternFill patternType="solid">
            <bgColor theme="0"/>
          </patternFill>
        </fill>
      </dxf>
    </rfmt>
    <rfmt sheetId="1" sqref="K141" start="0" length="0">
      <dxf>
        <fill>
          <patternFill patternType="solid">
            <bgColor theme="0"/>
          </patternFill>
        </fill>
        <alignment horizontal="right" readingOrder="0"/>
      </dxf>
    </rfmt>
    <rfmt sheetId="1" sqref="L141" start="0" length="0">
      <dxf>
        <fill>
          <patternFill patternType="solid">
            <bgColor theme="0"/>
          </patternFill>
        </fill>
      </dxf>
    </rfmt>
    <rfmt sheetId="1" sqref="M141" start="0" length="0">
      <dxf>
        <fill>
          <patternFill patternType="solid">
            <bgColor theme="0"/>
          </patternFill>
        </fill>
      </dxf>
    </rfmt>
    <rfmt sheetId="1" sqref="N141" start="0" length="0">
      <dxf>
        <fill>
          <patternFill patternType="solid">
            <bgColor theme="0"/>
          </patternFill>
        </fill>
      </dxf>
    </rfmt>
    <rfmt sheetId="1" sqref="O141" start="0" length="0">
      <dxf>
        <fill>
          <patternFill patternType="solid">
            <bgColor theme="0"/>
          </patternFill>
        </fill>
      </dxf>
    </rfmt>
    <rfmt sheetId="1" sqref="P141" start="0" length="0">
      <dxf>
        <fill>
          <patternFill patternType="solid">
            <bgColor theme="0"/>
          </patternFill>
        </fill>
      </dxf>
    </rfmt>
    <rfmt sheetId="1" sqref="Q141" start="0" length="0">
      <dxf>
        <fill>
          <patternFill patternType="solid">
            <bgColor theme="0"/>
          </patternFill>
        </fill>
      </dxf>
    </rfmt>
    <rfmt sheetId="1" sqref="R141" start="0" length="0">
      <dxf>
        <fill>
          <patternFill patternType="solid">
            <bgColor theme="0"/>
          </patternFill>
        </fill>
      </dxf>
    </rfmt>
    <rfmt sheetId="1" sqref="S141" start="0" length="0">
      <dxf>
        <fill>
          <patternFill patternType="solid">
            <bgColor theme="0"/>
          </patternFill>
        </fill>
      </dxf>
    </rfmt>
  </rrc>
  <rrc rId="43506" sId="1" ref="A286:XFD287" action="insertRow"/>
  <rm rId="43507" sheetId="1" source="A283:XFD284" destination="A286:XFD287" sourceSheetId="1">
    <rfmt sheetId="1" xfDxf="1" sqref="A286:XFD286" start="0" length="0">
      <dxf>
        <font>
          <sz val="14"/>
          <name val="Times New Roman"/>
          <scheme val="none"/>
        </font>
      </dxf>
    </rfmt>
    <rfmt sheetId="1" xfDxf="1" sqref="A287:XFD287" start="0" length="0">
      <dxf>
        <font>
          <sz val="14"/>
          <name val="Times New Roman"/>
          <scheme val="none"/>
        </font>
      </dxf>
    </rfmt>
    <rfmt sheetId="1" sqref="A286"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86"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86"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86"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8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86" start="0" length="0">
      <dxf>
        <fill>
          <patternFill patternType="solid">
            <bgColor theme="0"/>
          </patternFill>
        </fill>
      </dxf>
    </rfmt>
    <rfmt sheetId="1" sqref="S286" start="0" length="0">
      <dxf>
        <fill>
          <patternFill patternType="solid">
            <bgColor theme="0"/>
          </patternFill>
        </fill>
      </dxf>
    </rfmt>
    <rfmt sheetId="1" sqref="A287"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87"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87"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87"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8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87" start="0" length="0">
      <dxf>
        <fill>
          <patternFill patternType="solid">
            <bgColor theme="0"/>
          </patternFill>
        </fill>
      </dxf>
    </rfmt>
    <rfmt sheetId="1" sqref="S287" start="0" length="0">
      <dxf>
        <fill>
          <patternFill patternType="solid">
            <bgColor theme="0"/>
          </patternFill>
        </fill>
      </dxf>
    </rfmt>
  </rm>
  <rrc rId="43508" sId="1" ref="A283:XFD283" action="deleteRow">
    <rfmt sheetId="1" xfDxf="1" sqref="A283:XFD283" start="0" length="0">
      <dxf>
        <font>
          <sz val="14"/>
          <name val="Times New Roman"/>
          <scheme val="none"/>
        </font>
      </dxf>
    </rfmt>
    <rfmt sheetId="1" sqref="A283" start="0" length="0">
      <dxf>
        <fill>
          <patternFill patternType="solid">
            <bgColor theme="0"/>
          </patternFill>
        </fill>
        <alignment horizontal="center" readingOrder="0"/>
      </dxf>
    </rfmt>
    <rfmt sheetId="1" sqref="B283" start="0" length="0">
      <dxf>
        <fill>
          <patternFill patternType="solid">
            <bgColor theme="0"/>
          </patternFill>
        </fill>
      </dxf>
    </rfmt>
    <rfmt sheetId="1" sqref="C283" start="0" length="0">
      <dxf>
        <fill>
          <patternFill patternType="solid">
            <bgColor theme="0"/>
          </patternFill>
        </fill>
      </dxf>
    </rfmt>
    <rfmt sheetId="1" sqref="D283" start="0" length="0">
      <dxf>
        <fill>
          <patternFill patternType="solid">
            <bgColor theme="0"/>
          </patternFill>
        </fill>
      </dxf>
    </rfmt>
    <rfmt sheetId="1" sqref="E283" start="0" length="0">
      <dxf>
        <fill>
          <patternFill patternType="solid">
            <bgColor theme="0"/>
          </patternFill>
        </fill>
      </dxf>
    </rfmt>
    <rfmt sheetId="1" sqref="F283" start="0" length="0">
      <dxf>
        <fill>
          <patternFill patternType="solid">
            <bgColor theme="0"/>
          </patternFill>
        </fill>
      </dxf>
    </rfmt>
    <rfmt sheetId="1" sqref="G283" start="0" length="0">
      <dxf>
        <fill>
          <patternFill patternType="solid">
            <bgColor theme="0"/>
          </patternFill>
        </fill>
      </dxf>
    </rfmt>
    <rfmt sheetId="1" sqref="H283" start="0" length="0">
      <dxf>
        <fill>
          <patternFill patternType="solid">
            <bgColor theme="0"/>
          </patternFill>
        </fill>
      </dxf>
    </rfmt>
    <rfmt sheetId="1" sqref="I283" start="0" length="0">
      <dxf>
        <fill>
          <patternFill patternType="solid">
            <bgColor theme="0"/>
          </patternFill>
        </fill>
      </dxf>
    </rfmt>
    <rfmt sheetId="1" sqref="J283" start="0" length="0">
      <dxf>
        <fill>
          <patternFill patternType="solid">
            <bgColor theme="0"/>
          </patternFill>
        </fill>
      </dxf>
    </rfmt>
    <rfmt sheetId="1" sqref="K283" start="0" length="0">
      <dxf>
        <fill>
          <patternFill patternType="solid">
            <bgColor theme="0"/>
          </patternFill>
        </fill>
        <alignment horizontal="right" readingOrder="0"/>
      </dxf>
    </rfmt>
    <rfmt sheetId="1" sqref="L283" start="0" length="0">
      <dxf>
        <fill>
          <patternFill patternType="solid">
            <bgColor theme="0"/>
          </patternFill>
        </fill>
      </dxf>
    </rfmt>
    <rfmt sheetId="1" sqref="M283" start="0" length="0">
      <dxf>
        <fill>
          <patternFill patternType="solid">
            <bgColor theme="0"/>
          </patternFill>
        </fill>
      </dxf>
    </rfmt>
    <rfmt sheetId="1" sqref="N283" start="0" length="0">
      <dxf>
        <fill>
          <patternFill patternType="solid">
            <bgColor theme="0"/>
          </patternFill>
        </fill>
      </dxf>
    </rfmt>
    <rfmt sheetId="1" sqref="O283" start="0" length="0">
      <dxf>
        <fill>
          <patternFill patternType="solid">
            <bgColor theme="0"/>
          </patternFill>
        </fill>
      </dxf>
    </rfmt>
    <rfmt sheetId="1" sqref="P283" start="0" length="0">
      <dxf>
        <fill>
          <patternFill patternType="solid">
            <bgColor theme="0"/>
          </patternFill>
        </fill>
      </dxf>
    </rfmt>
    <rfmt sheetId="1" sqref="Q283" start="0" length="0">
      <dxf>
        <fill>
          <patternFill patternType="solid">
            <bgColor theme="0"/>
          </patternFill>
        </fill>
      </dxf>
    </rfmt>
    <rfmt sheetId="1" sqref="R283" start="0" length="0">
      <dxf>
        <fill>
          <patternFill patternType="solid">
            <bgColor theme="0"/>
          </patternFill>
        </fill>
      </dxf>
    </rfmt>
    <rfmt sheetId="1" sqref="S283" start="0" length="0">
      <dxf>
        <fill>
          <patternFill patternType="solid">
            <bgColor theme="0"/>
          </patternFill>
        </fill>
      </dxf>
    </rfmt>
  </rrc>
  <rrc rId="43509" sId="1" ref="A283:XFD283" action="deleteRow">
    <rfmt sheetId="1" xfDxf="1" sqref="A283:XFD283" start="0" length="0">
      <dxf>
        <font>
          <sz val="14"/>
          <name val="Times New Roman"/>
          <scheme val="none"/>
        </font>
      </dxf>
    </rfmt>
    <rfmt sheetId="1" sqref="A283" start="0" length="0">
      <dxf>
        <fill>
          <patternFill patternType="solid">
            <bgColor theme="0"/>
          </patternFill>
        </fill>
        <alignment horizontal="center" readingOrder="0"/>
      </dxf>
    </rfmt>
    <rfmt sheetId="1" sqref="B283" start="0" length="0">
      <dxf>
        <fill>
          <patternFill patternType="solid">
            <bgColor theme="0"/>
          </patternFill>
        </fill>
      </dxf>
    </rfmt>
    <rfmt sheetId="1" sqref="C283" start="0" length="0">
      <dxf>
        <fill>
          <patternFill patternType="solid">
            <bgColor theme="0"/>
          </patternFill>
        </fill>
      </dxf>
    </rfmt>
    <rfmt sheetId="1" sqref="D283" start="0" length="0">
      <dxf>
        <fill>
          <patternFill patternType="solid">
            <bgColor theme="0"/>
          </patternFill>
        </fill>
      </dxf>
    </rfmt>
    <rfmt sheetId="1" sqref="E283" start="0" length="0">
      <dxf>
        <fill>
          <patternFill patternType="solid">
            <bgColor theme="0"/>
          </patternFill>
        </fill>
      </dxf>
    </rfmt>
    <rfmt sheetId="1" sqref="F283" start="0" length="0">
      <dxf>
        <fill>
          <patternFill patternType="solid">
            <bgColor theme="0"/>
          </patternFill>
        </fill>
      </dxf>
    </rfmt>
    <rfmt sheetId="1" sqref="G283" start="0" length="0">
      <dxf>
        <fill>
          <patternFill patternType="solid">
            <bgColor theme="0"/>
          </patternFill>
        </fill>
      </dxf>
    </rfmt>
    <rfmt sheetId="1" sqref="H283" start="0" length="0">
      <dxf>
        <fill>
          <patternFill patternType="solid">
            <bgColor theme="0"/>
          </patternFill>
        </fill>
      </dxf>
    </rfmt>
    <rfmt sheetId="1" sqref="I283" start="0" length="0">
      <dxf>
        <fill>
          <patternFill patternType="solid">
            <bgColor theme="0"/>
          </patternFill>
        </fill>
      </dxf>
    </rfmt>
    <rfmt sheetId="1" sqref="J283" start="0" length="0">
      <dxf>
        <fill>
          <patternFill patternType="solid">
            <bgColor theme="0"/>
          </patternFill>
        </fill>
      </dxf>
    </rfmt>
    <rfmt sheetId="1" sqref="K283" start="0" length="0">
      <dxf>
        <fill>
          <patternFill patternType="solid">
            <bgColor theme="0"/>
          </patternFill>
        </fill>
        <alignment horizontal="right" readingOrder="0"/>
      </dxf>
    </rfmt>
    <rfmt sheetId="1" sqref="L283" start="0" length="0">
      <dxf>
        <fill>
          <patternFill patternType="solid">
            <bgColor theme="0"/>
          </patternFill>
        </fill>
      </dxf>
    </rfmt>
    <rfmt sheetId="1" sqref="M283" start="0" length="0">
      <dxf>
        <fill>
          <patternFill patternType="solid">
            <bgColor theme="0"/>
          </patternFill>
        </fill>
      </dxf>
    </rfmt>
    <rfmt sheetId="1" sqref="N283" start="0" length="0">
      <dxf>
        <fill>
          <patternFill patternType="solid">
            <bgColor theme="0"/>
          </patternFill>
        </fill>
      </dxf>
    </rfmt>
    <rfmt sheetId="1" sqref="O283" start="0" length="0">
      <dxf>
        <fill>
          <patternFill patternType="solid">
            <bgColor theme="0"/>
          </patternFill>
        </fill>
      </dxf>
    </rfmt>
    <rfmt sheetId="1" sqref="P283" start="0" length="0">
      <dxf>
        <fill>
          <patternFill patternType="solid">
            <bgColor theme="0"/>
          </patternFill>
        </fill>
      </dxf>
    </rfmt>
    <rfmt sheetId="1" sqref="Q283" start="0" length="0">
      <dxf>
        <fill>
          <patternFill patternType="solid">
            <bgColor theme="0"/>
          </patternFill>
        </fill>
      </dxf>
    </rfmt>
    <rfmt sheetId="1" sqref="R283" start="0" length="0">
      <dxf>
        <fill>
          <patternFill patternType="solid">
            <bgColor theme="0"/>
          </patternFill>
        </fill>
      </dxf>
    </rfmt>
    <rfmt sheetId="1" sqref="S283" start="0" length="0">
      <dxf>
        <fill>
          <patternFill patternType="solid">
            <bgColor theme="0"/>
          </patternFill>
        </fill>
      </dxf>
    </rfmt>
  </rrc>
  <rrc rId="43510" sId="1" ref="A289:XFD289" action="insertRow"/>
  <rm rId="43511" sheetId="1" source="A143:XFD143" destination="A289:XFD289" sourceSheetId="1">
    <rfmt sheetId="1" xfDxf="1" sqref="A289:XFD289" start="0" length="0">
      <dxf>
        <font>
          <sz val="14"/>
          <name val="Times New Roman"/>
          <scheme val="none"/>
        </font>
      </dxf>
    </rfmt>
    <rfmt sheetId="1" sqref="A289"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89"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89"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89"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I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8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89" start="0" length="0">
      <dxf>
        <fill>
          <patternFill patternType="solid">
            <bgColor theme="0"/>
          </patternFill>
        </fill>
      </dxf>
    </rfmt>
    <rfmt sheetId="1" sqref="S289" start="0" length="0">
      <dxf>
        <fill>
          <patternFill patternType="solid">
            <bgColor theme="0"/>
          </patternFill>
        </fill>
      </dxf>
    </rfmt>
  </rm>
  <rrc rId="43512" sId="1" ref="A143:XFD143" action="deleteRow">
    <rfmt sheetId="1" xfDxf="1" sqref="A143:XFD143" start="0" length="0">
      <dxf>
        <font>
          <sz val="14"/>
          <name val="Times New Roman"/>
          <scheme val="none"/>
        </font>
      </dxf>
    </rfmt>
    <rfmt sheetId="1" sqref="A143" start="0" length="0">
      <dxf>
        <fill>
          <patternFill patternType="solid">
            <bgColor theme="0"/>
          </patternFill>
        </fill>
        <alignment horizontal="center" readingOrder="0"/>
      </dxf>
    </rfmt>
    <rfmt sheetId="1" sqref="B143" start="0" length="0">
      <dxf>
        <fill>
          <patternFill patternType="solid">
            <bgColor theme="0"/>
          </patternFill>
        </fill>
      </dxf>
    </rfmt>
    <rfmt sheetId="1" sqref="C143" start="0" length="0">
      <dxf>
        <fill>
          <patternFill patternType="solid">
            <bgColor theme="0"/>
          </patternFill>
        </fill>
      </dxf>
    </rfmt>
    <rfmt sheetId="1" sqref="D143" start="0" length="0">
      <dxf>
        <fill>
          <patternFill patternType="solid">
            <bgColor theme="0"/>
          </patternFill>
        </fill>
      </dxf>
    </rfmt>
    <rfmt sheetId="1" sqref="E143" start="0" length="0">
      <dxf>
        <fill>
          <patternFill patternType="solid">
            <bgColor theme="0"/>
          </patternFill>
        </fill>
      </dxf>
    </rfmt>
    <rfmt sheetId="1" sqref="F143" start="0" length="0">
      <dxf>
        <fill>
          <patternFill patternType="solid">
            <bgColor theme="0"/>
          </patternFill>
        </fill>
      </dxf>
    </rfmt>
    <rfmt sheetId="1" sqref="G143" start="0" length="0">
      <dxf>
        <fill>
          <patternFill patternType="solid">
            <bgColor theme="0"/>
          </patternFill>
        </fill>
      </dxf>
    </rfmt>
    <rfmt sheetId="1" sqref="H143" start="0" length="0">
      <dxf>
        <fill>
          <patternFill patternType="solid">
            <bgColor theme="0"/>
          </patternFill>
        </fill>
      </dxf>
    </rfmt>
    <rfmt sheetId="1" sqref="I143" start="0" length="0">
      <dxf>
        <fill>
          <patternFill patternType="solid">
            <bgColor theme="0"/>
          </patternFill>
        </fill>
      </dxf>
    </rfmt>
    <rfmt sheetId="1" sqref="J143" start="0" length="0">
      <dxf>
        <fill>
          <patternFill patternType="solid">
            <bgColor theme="0"/>
          </patternFill>
        </fill>
      </dxf>
    </rfmt>
    <rfmt sheetId="1" sqref="K143" start="0" length="0">
      <dxf>
        <fill>
          <patternFill patternType="solid">
            <bgColor theme="0"/>
          </patternFill>
        </fill>
        <alignment horizontal="right" readingOrder="0"/>
      </dxf>
    </rfmt>
    <rfmt sheetId="1" sqref="L143" start="0" length="0">
      <dxf>
        <fill>
          <patternFill patternType="solid">
            <bgColor theme="0"/>
          </patternFill>
        </fill>
      </dxf>
    </rfmt>
    <rfmt sheetId="1" sqref="M143" start="0" length="0">
      <dxf>
        <fill>
          <patternFill patternType="solid">
            <bgColor theme="0"/>
          </patternFill>
        </fill>
      </dxf>
    </rfmt>
    <rfmt sheetId="1" sqref="N143" start="0" length="0">
      <dxf>
        <fill>
          <patternFill patternType="solid">
            <bgColor theme="0"/>
          </patternFill>
        </fill>
      </dxf>
    </rfmt>
    <rfmt sheetId="1" sqref="O143" start="0" length="0">
      <dxf>
        <fill>
          <patternFill patternType="solid">
            <bgColor theme="0"/>
          </patternFill>
        </fill>
      </dxf>
    </rfmt>
    <rfmt sheetId="1" sqref="P143" start="0" length="0">
      <dxf>
        <fill>
          <patternFill patternType="solid">
            <bgColor theme="0"/>
          </patternFill>
        </fill>
      </dxf>
    </rfmt>
    <rfmt sheetId="1" sqref="Q143" start="0" length="0">
      <dxf>
        <fill>
          <patternFill patternType="solid">
            <bgColor theme="0"/>
          </patternFill>
        </fill>
      </dxf>
    </rfmt>
    <rfmt sheetId="1" sqref="R143" start="0" length="0">
      <dxf>
        <fill>
          <patternFill patternType="solid">
            <bgColor theme="0"/>
          </patternFill>
        </fill>
      </dxf>
    </rfmt>
    <rfmt sheetId="1" sqref="S143" start="0" length="0">
      <dxf>
        <fill>
          <patternFill patternType="solid">
            <bgColor theme="0"/>
          </patternFill>
        </fill>
      </dxf>
    </rfmt>
  </rrc>
  <rcc rId="43513" sId="1" numFmtId="4">
    <oc r="H145">
      <v>5267628.8</v>
    </oc>
    <nc r="H145">
      <v>4574246.6399999997</v>
    </nc>
  </rcc>
  <rcc rId="43514" sId="1" numFmtId="4">
    <oc r="Q146">
      <v>12147939.16</v>
    </oc>
    <nc r="Q146">
      <v>12586870.84</v>
    </nc>
  </rcc>
  <rcc rId="43515" sId="1" numFmtId="4">
    <oc r="H149">
      <v>4764486.2</v>
    </oc>
    <nc r="H149">
      <v>4708811.03</v>
    </nc>
  </rcc>
  <rrc rId="43516" sId="1" ref="A290:XFD290" action="insertRow"/>
  <rm rId="43517" sheetId="1" source="A151:XFD151" destination="A290:XFD290" sourceSheetId="1">
    <rfmt sheetId="1" xfDxf="1" sqref="A290:XFD290" start="0" length="0">
      <dxf>
        <font>
          <sz val="14"/>
          <name val="Times New Roman"/>
          <scheme val="none"/>
        </font>
      </dxf>
    </rfmt>
    <rfmt sheetId="1" sqref="A290"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90"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90"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90"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9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90" start="0" length="0">
      <dxf>
        <fill>
          <patternFill patternType="solid">
            <bgColor theme="0"/>
          </patternFill>
        </fill>
      </dxf>
    </rfmt>
    <rfmt sheetId="1" sqref="S290" start="0" length="0">
      <dxf>
        <fill>
          <patternFill patternType="solid">
            <bgColor theme="0"/>
          </patternFill>
        </fill>
      </dxf>
    </rfmt>
  </rm>
  <rrc rId="43518" sId="1" ref="A151:XFD151" action="deleteRow">
    <rfmt sheetId="1" xfDxf="1" sqref="A151:XFD151" start="0" length="0">
      <dxf>
        <font>
          <sz val="14"/>
          <name val="Times New Roman"/>
          <scheme val="none"/>
        </font>
      </dxf>
    </rfmt>
    <rfmt sheetId="1" sqref="A151" start="0" length="0">
      <dxf>
        <fill>
          <patternFill patternType="solid">
            <bgColor theme="0"/>
          </patternFill>
        </fill>
        <alignment horizontal="center" readingOrder="0"/>
      </dxf>
    </rfmt>
    <rfmt sheetId="1" sqref="B151" start="0" length="0">
      <dxf>
        <fill>
          <patternFill patternType="solid">
            <bgColor theme="0"/>
          </patternFill>
        </fill>
      </dxf>
    </rfmt>
    <rfmt sheetId="1" sqref="C151" start="0" length="0">
      <dxf>
        <fill>
          <patternFill patternType="solid">
            <bgColor theme="0"/>
          </patternFill>
        </fill>
      </dxf>
    </rfmt>
    <rfmt sheetId="1" sqref="D151" start="0" length="0">
      <dxf>
        <fill>
          <patternFill patternType="solid">
            <bgColor theme="0"/>
          </patternFill>
        </fill>
      </dxf>
    </rfmt>
    <rfmt sheetId="1" sqref="E151" start="0" length="0">
      <dxf>
        <fill>
          <patternFill patternType="solid">
            <bgColor theme="0"/>
          </patternFill>
        </fill>
      </dxf>
    </rfmt>
    <rfmt sheetId="1" sqref="F151" start="0" length="0">
      <dxf>
        <fill>
          <patternFill patternType="solid">
            <bgColor theme="0"/>
          </patternFill>
        </fill>
      </dxf>
    </rfmt>
    <rfmt sheetId="1" sqref="G151" start="0" length="0">
      <dxf>
        <fill>
          <patternFill patternType="solid">
            <bgColor theme="0"/>
          </patternFill>
        </fill>
      </dxf>
    </rfmt>
    <rfmt sheetId="1" sqref="H151" start="0" length="0">
      <dxf>
        <fill>
          <patternFill patternType="solid">
            <bgColor theme="0"/>
          </patternFill>
        </fill>
      </dxf>
    </rfmt>
    <rfmt sheetId="1" sqref="I151" start="0" length="0">
      <dxf>
        <fill>
          <patternFill patternType="solid">
            <bgColor theme="0"/>
          </patternFill>
        </fill>
      </dxf>
    </rfmt>
    <rfmt sheetId="1" sqref="J151" start="0" length="0">
      <dxf>
        <fill>
          <patternFill patternType="solid">
            <bgColor theme="0"/>
          </patternFill>
        </fill>
      </dxf>
    </rfmt>
    <rfmt sheetId="1" sqref="K151" start="0" length="0">
      <dxf>
        <fill>
          <patternFill patternType="solid">
            <bgColor theme="0"/>
          </patternFill>
        </fill>
        <alignment horizontal="right" readingOrder="0"/>
      </dxf>
    </rfmt>
    <rfmt sheetId="1" sqref="L151" start="0" length="0">
      <dxf>
        <fill>
          <patternFill patternType="solid">
            <bgColor theme="0"/>
          </patternFill>
        </fill>
      </dxf>
    </rfmt>
    <rfmt sheetId="1" sqref="M151" start="0" length="0">
      <dxf>
        <fill>
          <patternFill patternType="solid">
            <bgColor theme="0"/>
          </patternFill>
        </fill>
      </dxf>
    </rfmt>
    <rfmt sheetId="1" sqref="N151" start="0" length="0">
      <dxf>
        <fill>
          <patternFill patternType="solid">
            <bgColor theme="0"/>
          </patternFill>
        </fill>
      </dxf>
    </rfmt>
    <rfmt sheetId="1" sqref="O151" start="0" length="0">
      <dxf>
        <fill>
          <patternFill patternType="solid">
            <bgColor theme="0"/>
          </patternFill>
        </fill>
      </dxf>
    </rfmt>
    <rfmt sheetId="1" sqref="P151" start="0" length="0">
      <dxf>
        <fill>
          <patternFill patternType="solid">
            <bgColor theme="0"/>
          </patternFill>
        </fill>
      </dxf>
    </rfmt>
    <rfmt sheetId="1" sqref="Q151" start="0" length="0">
      <dxf>
        <fill>
          <patternFill patternType="solid">
            <bgColor theme="0"/>
          </patternFill>
        </fill>
      </dxf>
    </rfmt>
    <rfmt sheetId="1" sqref="R151" start="0" length="0">
      <dxf>
        <fill>
          <patternFill patternType="solid">
            <bgColor theme="0"/>
          </patternFill>
        </fill>
      </dxf>
    </rfmt>
    <rfmt sheetId="1" sqref="S151" start="0" length="0">
      <dxf>
        <fill>
          <patternFill patternType="solid">
            <bgColor theme="0"/>
          </patternFill>
        </fill>
      </dxf>
    </rfmt>
  </rrc>
  <rrc rId="43519" sId="1" ref="A290:XFD290" action="insertRow"/>
  <rm rId="43520" sheetId="1" source="A152:XFD152" destination="A290:XFD290" sourceSheetId="1">
    <rfmt sheetId="1" xfDxf="1" sqref="A290:XFD290" start="0" length="0">
      <dxf>
        <font>
          <sz val="14"/>
          <name val="Times New Roman"/>
          <scheme val="none"/>
        </font>
        <fill>
          <patternFill patternType="solid">
            <bgColor rgb="FF92D050"/>
          </patternFill>
        </fill>
      </dxf>
    </rfmt>
    <rfmt sheetId="1" sqref="A290"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90"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90"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90"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90"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9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521" sId="1" ref="A152:XFD152" action="deleteRow">
    <rfmt sheetId="1" xfDxf="1" sqref="A152:XFD152" start="0" length="0">
      <dxf>
        <font>
          <sz val="14"/>
          <name val="Times New Roman"/>
          <scheme val="none"/>
        </font>
      </dxf>
    </rfmt>
    <rfmt sheetId="1" sqref="A152" start="0" length="0">
      <dxf>
        <fill>
          <patternFill patternType="solid">
            <bgColor theme="0"/>
          </patternFill>
        </fill>
        <alignment horizontal="center" readingOrder="0"/>
      </dxf>
    </rfmt>
    <rfmt sheetId="1" sqref="B152" start="0" length="0">
      <dxf>
        <fill>
          <patternFill patternType="solid">
            <bgColor theme="0"/>
          </patternFill>
        </fill>
      </dxf>
    </rfmt>
    <rfmt sheetId="1" sqref="C152" start="0" length="0">
      <dxf>
        <fill>
          <patternFill patternType="solid">
            <bgColor theme="0"/>
          </patternFill>
        </fill>
      </dxf>
    </rfmt>
    <rfmt sheetId="1" sqref="D152" start="0" length="0">
      <dxf>
        <fill>
          <patternFill patternType="solid">
            <bgColor theme="0"/>
          </patternFill>
        </fill>
      </dxf>
    </rfmt>
    <rfmt sheetId="1" sqref="E152" start="0" length="0">
      <dxf>
        <fill>
          <patternFill patternType="solid">
            <bgColor theme="0"/>
          </patternFill>
        </fill>
      </dxf>
    </rfmt>
    <rfmt sheetId="1" sqref="F152" start="0" length="0">
      <dxf>
        <fill>
          <patternFill patternType="solid">
            <bgColor theme="0"/>
          </patternFill>
        </fill>
      </dxf>
    </rfmt>
    <rfmt sheetId="1" sqref="G152" start="0" length="0">
      <dxf>
        <fill>
          <patternFill patternType="solid">
            <bgColor theme="0"/>
          </patternFill>
        </fill>
      </dxf>
    </rfmt>
    <rfmt sheetId="1" sqref="H152" start="0" length="0">
      <dxf>
        <fill>
          <patternFill patternType="solid">
            <bgColor theme="0"/>
          </patternFill>
        </fill>
      </dxf>
    </rfmt>
    <rfmt sheetId="1" sqref="I152" start="0" length="0">
      <dxf>
        <fill>
          <patternFill patternType="solid">
            <bgColor theme="0"/>
          </patternFill>
        </fill>
      </dxf>
    </rfmt>
    <rfmt sheetId="1" sqref="J152" start="0" length="0">
      <dxf>
        <fill>
          <patternFill patternType="solid">
            <bgColor theme="0"/>
          </patternFill>
        </fill>
      </dxf>
    </rfmt>
    <rfmt sheetId="1" sqref="K152" start="0" length="0">
      <dxf>
        <fill>
          <patternFill patternType="solid">
            <bgColor theme="0"/>
          </patternFill>
        </fill>
        <alignment horizontal="right" readingOrder="0"/>
      </dxf>
    </rfmt>
    <rfmt sheetId="1" sqref="L152" start="0" length="0">
      <dxf>
        <fill>
          <patternFill patternType="solid">
            <bgColor theme="0"/>
          </patternFill>
        </fill>
      </dxf>
    </rfmt>
    <rfmt sheetId="1" sqref="M152" start="0" length="0">
      <dxf>
        <fill>
          <patternFill patternType="solid">
            <bgColor theme="0"/>
          </patternFill>
        </fill>
      </dxf>
    </rfmt>
    <rfmt sheetId="1" sqref="N152" start="0" length="0">
      <dxf>
        <fill>
          <patternFill patternType="solid">
            <bgColor theme="0"/>
          </patternFill>
        </fill>
      </dxf>
    </rfmt>
    <rfmt sheetId="1" sqref="O152" start="0" length="0">
      <dxf>
        <fill>
          <patternFill patternType="solid">
            <bgColor theme="0"/>
          </patternFill>
        </fill>
      </dxf>
    </rfmt>
    <rfmt sheetId="1" sqref="P152" start="0" length="0">
      <dxf>
        <fill>
          <patternFill patternType="solid">
            <bgColor theme="0"/>
          </patternFill>
        </fill>
      </dxf>
    </rfmt>
    <rfmt sheetId="1" sqref="Q152" start="0" length="0">
      <dxf>
        <fill>
          <patternFill patternType="solid">
            <bgColor theme="0"/>
          </patternFill>
        </fill>
      </dxf>
    </rfmt>
    <rfmt sheetId="1" sqref="R152" start="0" length="0">
      <dxf>
        <fill>
          <patternFill patternType="solid">
            <bgColor theme="0"/>
          </patternFill>
        </fill>
      </dxf>
    </rfmt>
    <rfmt sheetId="1" sqref="S152" start="0" length="0">
      <dxf>
        <fill>
          <patternFill patternType="solid">
            <bgColor theme="0"/>
          </patternFill>
        </fill>
      </dxf>
    </rfmt>
  </rrc>
  <rcc rId="43522" sId="1" numFmtId="4">
    <oc r="H151">
      <v>4548206</v>
    </oc>
    <nc r="H151">
      <v>4388724</v>
    </nc>
  </rcc>
  <rrc rId="43523" sId="1" ref="A295:XFD295" action="insertRow"/>
  <rm rId="43524" sheetId="1" source="A169:XFD169" destination="A295:XFD295" sourceSheetId="1">
    <rfmt sheetId="1" xfDxf="1" sqref="A295:XFD295" start="0" length="0">
      <dxf>
        <font>
          <sz val="14"/>
          <name val="Times New Roman"/>
          <scheme val="none"/>
        </font>
      </dxf>
    </rfmt>
    <rfmt sheetId="1" sqref="A295"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95"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95"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95"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9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95" start="0" length="0">
      <dxf>
        <fill>
          <patternFill patternType="solid">
            <bgColor theme="0"/>
          </patternFill>
        </fill>
      </dxf>
    </rfmt>
    <rfmt sheetId="1" sqref="S295" start="0" length="0">
      <dxf>
        <fill>
          <patternFill patternType="solid">
            <bgColor theme="0"/>
          </patternFill>
        </fill>
      </dxf>
    </rfmt>
  </rm>
  <rrc rId="43525" sId="1" ref="A169:XFD169" action="deleteRow">
    <rfmt sheetId="1" xfDxf="1" sqref="A169:XFD169" start="0" length="0">
      <dxf>
        <font>
          <sz val="14"/>
          <name val="Times New Roman"/>
          <scheme val="none"/>
        </font>
      </dxf>
    </rfmt>
    <rfmt sheetId="1" sqref="A169" start="0" length="0">
      <dxf>
        <fill>
          <patternFill patternType="solid">
            <bgColor theme="0"/>
          </patternFill>
        </fill>
        <alignment horizontal="center" readingOrder="0"/>
      </dxf>
    </rfmt>
    <rfmt sheetId="1" sqref="B169" start="0" length="0">
      <dxf>
        <fill>
          <patternFill patternType="solid">
            <bgColor theme="0"/>
          </patternFill>
        </fill>
      </dxf>
    </rfmt>
    <rfmt sheetId="1" sqref="C169" start="0" length="0">
      <dxf>
        <fill>
          <patternFill patternType="solid">
            <bgColor theme="0"/>
          </patternFill>
        </fill>
      </dxf>
    </rfmt>
    <rfmt sheetId="1" sqref="D169" start="0" length="0">
      <dxf>
        <fill>
          <patternFill patternType="solid">
            <bgColor theme="0"/>
          </patternFill>
        </fill>
      </dxf>
    </rfmt>
    <rfmt sheetId="1" sqref="E169" start="0" length="0">
      <dxf>
        <fill>
          <patternFill patternType="solid">
            <bgColor theme="0"/>
          </patternFill>
        </fill>
      </dxf>
    </rfmt>
    <rfmt sheetId="1" sqref="F169" start="0" length="0">
      <dxf>
        <fill>
          <patternFill patternType="solid">
            <bgColor theme="0"/>
          </patternFill>
        </fill>
      </dxf>
    </rfmt>
    <rfmt sheetId="1" sqref="G169" start="0" length="0">
      <dxf>
        <fill>
          <patternFill patternType="solid">
            <bgColor theme="0"/>
          </patternFill>
        </fill>
      </dxf>
    </rfmt>
    <rfmt sheetId="1" sqref="H169" start="0" length="0">
      <dxf>
        <fill>
          <patternFill patternType="solid">
            <bgColor theme="0"/>
          </patternFill>
        </fill>
      </dxf>
    </rfmt>
    <rfmt sheetId="1" sqref="I169" start="0" length="0">
      <dxf>
        <fill>
          <patternFill patternType="solid">
            <bgColor theme="0"/>
          </patternFill>
        </fill>
      </dxf>
    </rfmt>
    <rfmt sheetId="1" sqref="J169" start="0" length="0">
      <dxf>
        <fill>
          <patternFill patternType="solid">
            <bgColor theme="0"/>
          </patternFill>
        </fill>
      </dxf>
    </rfmt>
    <rfmt sheetId="1" sqref="K169" start="0" length="0">
      <dxf>
        <fill>
          <patternFill patternType="solid">
            <bgColor theme="0"/>
          </patternFill>
        </fill>
        <alignment horizontal="right" readingOrder="0"/>
      </dxf>
    </rfmt>
    <rfmt sheetId="1" sqref="L169" start="0" length="0">
      <dxf>
        <fill>
          <patternFill patternType="solid">
            <bgColor theme="0"/>
          </patternFill>
        </fill>
      </dxf>
    </rfmt>
    <rfmt sheetId="1" sqref="M169" start="0" length="0">
      <dxf>
        <fill>
          <patternFill patternType="solid">
            <bgColor theme="0"/>
          </patternFill>
        </fill>
      </dxf>
    </rfmt>
    <rfmt sheetId="1" sqref="N169" start="0" length="0">
      <dxf>
        <fill>
          <patternFill patternType="solid">
            <bgColor theme="0"/>
          </patternFill>
        </fill>
      </dxf>
    </rfmt>
    <rfmt sheetId="1" sqref="O169" start="0" length="0">
      <dxf>
        <fill>
          <patternFill patternType="solid">
            <bgColor theme="0"/>
          </patternFill>
        </fill>
      </dxf>
    </rfmt>
    <rfmt sheetId="1" sqref="P169" start="0" length="0">
      <dxf>
        <fill>
          <patternFill patternType="solid">
            <bgColor theme="0"/>
          </patternFill>
        </fill>
      </dxf>
    </rfmt>
    <rfmt sheetId="1" sqref="Q169" start="0" length="0">
      <dxf>
        <fill>
          <patternFill patternType="solid">
            <bgColor theme="0"/>
          </patternFill>
        </fill>
      </dxf>
    </rfmt>
    <rfmt sheetId="1" sqref="R169" start="0" length="0">
      <dxf>
        <fill>
          <patternFill patternType="solid">
            <bgColor theme="0"/>
          </patternFill>
        </fill>
      </dxf>
    </rfmt>
    <rfmt sheetId="1" sqref="S169" start="0" length="0">
      <dxf>
        <fill>
          <patternFill patternType="solid">
            <bgColor theme="0"/>
          </patternFill>
        </fill>
      </dxf>
    </rfmt>
  </rrc>
  <rrc rId="43526" sId="1" ref="A296:XFD297" action="insertRow"/>
  <rm rId="43527" sheetId="1" source="A173:XFD174" destination="A296:XFD297" sourceSheetId="1">
    <rfmt sheetId="1" xfDxf="1" sqref="A296:XFD296" start="0" length="0">
      <dxf>
        <font>
          <sz val="14"/>
          <name val="Times New Roman"/>
          <scheme val="none"/>
        </font>
      </dxf>
    </rfmt>
    <rfmt sheetId="1" xfDxf="1" sqref="A297:XFD297" start="0" length="0">
      <dxf>
        <font>
          <sz val="14"/>
          <name val="Times New Roman"/>
          <scheme val="none"/>
        </font>
      </dxf>
    </rfmt>
    <rfmt sheetId="1" sqref="A296"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96"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96"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96"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9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9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96" start="0" length="0">
      <dxf>
        <fill>
          <patternFill patternType="solid">
            <bgColor theme="0"/>
          </patternFill>
        </fill>
      </dxf>
    </rfmt>
    <rfmt sheetId="1" sqref="S296" start="0" length="0">
      <dxf>
        <fill>
          <patternFill patternType="solid">
            <bgColor theme="0"/>
          </patternFill>
        </fill>
      </dxf>
    </rfmt>
    <rfmt sheetId="1" sqref="A297"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97"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97"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97"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9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97" start="0" length="0">
      <dxf>
        <fill>
          <patternFill patternType="solid">
            <bgColor theme="0"/>
          </patternFill>
        </fill>
      </dxf>
    </rfmt>
    <rfmt sheetId="1" sqref="S297" start="0" length="0">
      <dxf>
        <fill>
          <patternFill patternType="solid">
            <bgColor theme="0"/>
          </patternFill>
        </fill>
      </dxf>
    </rfmt>
  </rm>
  <rrc rId="43528" sId="1" ref="A173:XFD173" action="deleteRow">
    <rfmt sheetId="1" xfDxf="1" sqref="A173:XFD173" start="0" length="0">
      <dxf>
        <font>
          <sz val="14"/>
          <name val="Times New Roman"/>
          <scheme val="none"/>
        </font>
      </dxf>
    </rfmt>
    <rfmt sheetId="1" sqref="A173" start="0" length="0">
      <dxf>
        <fill>
          <patternFill patternType="solid">
            <bgColor theme="0"/>
          </patternFill>
        </fill>
        <alignment horizontal="center" readingOrder="0"/>
      </dxf>
    </rfmt>
    <rfmt sheetId="1" sqref="B173" start="0" length="0">
      <dxf>
        <fill>
          <patternFill patternType="solid">
            <bgColor theme="0"/>
          </patternFill>
        </fill>
      </dxf>
    </rfmt>
    <rfmt sheetId="1" sqref="C173" start="0" length="0">
      <dxf>
        <fill>
          <patternFill patternType="solid">
            <bgColor theme="0"/>
          </patternFill>
        </fill>
      </dxf>
    </rfmt>
    <rfmt sheetId="1" sqref="D173" start="0" length="0">
      <dxf>
        <fill>
          <patternFill patternType="solid">
            <bgColor theme="0"/>
          </patternFill>
        </fill>
      </dxf>
    </rfmt>
    <rfmt sheetId="1" sqref="E173" start="0" length="0">
      <dxf>
        <fill>
          <patternFill patternType="solid">
            <bgColor theme="0"/>
          </patternFill>
        </fill>
      </dxf>
    </rfmt>
    <rfmt sheetId="1" sqref="F173" start="0" length="0">
      <dxf>
        <fill>
          <patternFill patternType="solid">
            <bgColor theme="0"/>
          </patternFill>
        </fill>
      </dxf>
    </rfmt>
    <rfmt sheetId="1" sqref="G173" start="0" length="0">
      <dxf>
        <fill>
          <patternFill patternType="solid">
            <bgColor theme="0"/>
          </patternFill>
        </fill>
      </dxf>
    </rfmt>
    <rfmt sheetId="1" sqref="H173" start="0" length="0">
      <dxf>
        <fill>
          <patternFill patternType="solid">
            <bgColor theme="0"/>
          </patternFill>
        </fill>
      </dxf>
    </rfmt>
    <rfmt sheetId="1" sqref="I173" start="0" length="0">
      <dxf>
        <fill>
          <patternFill patternType="solid">
            <bgColor theme="0"/>
          </patternFill>
        </fill>
      </dxf>
    </rfmt>
    <rfmt sheetId="1" sqref="J173" start="0" length="0">
      <dxf>
        <fill>
          <patternFill patternType="solid">
            <bgColor theme="0"/>
          </patternFill>
        </fill>
      </dxf>
    </rfmt>
    <rfmt sheetId="1" sqref="K173" start="0" length="0">
      <dxf>
        <fill>
          <patternFill patternType="solid">
            <bgColor theme="0"/>
          </patternFill>
        </fill>
        <alignment horizontal="right" readingOrder="0"/>
      </dxf>
    </rfmt>
    <rfmt sheetId="1" sqref="L173" start="0" length="0">
      <dxf>
        <fill>
          <patternFill patternType="solid">
            <bgColor theme="0"/>
          </patternFill>
        </fill>
      </dxf>
    </rfmt>
    <rfmt sheetId="1" sqref="M173" start="0" length="0">
      <dxf>
        <fill>
          <patternFill patternType="solid">
            <bgColor theme="0"/>
          </patternFill>
        </fill>
      </dxf>
    </rfmt>
    <rfmt sheetId="1" sqref="N173" start="0" length="0">
      <dxf>
        <fill>
          <patternFill patternType="solid">
            <bgColor theme="0"/>
          </patternFill>
        </fill>
      </dxf>
    </rfmt>
    <rfmt sheetId="1" sqref="O173" start="0" length="0">
      <dxf>
        <fill>
          <patternFill patternType="solid">
            <bgColor theme="0"/>
          </patternFill>
        </fill>
      </dxf>
    </rfmt>
    <rfmt sheetId="1" sqref="P173" start="0" length="0">
      <dxf>
        <fill>
          <patternFill patternType="solid">
            <bgColor theme="0"/>
          </patternFill>
        </fill>
      </dxf>
    </rfmt>
    <rfmt sheetId="1" sqref="Q173" start="0" length="0">
      <dxf>
        <fill>
          <patternFill patternType="solid">
            <bgColor theme="0"/>
          </patternFill>
        </fill>
      </dxf>
    </rfmt>
    <rfmt sheetId="1" sqref="R173" start="0" length="0">
      <dxf>
        <fill>
          <patternFill patternType="solid">
            <bgColor theme="0"/>
          </patternFill>
        </fill>
      </dxf>
    </rfmt>
    <rfmt sheetId="1" sqref="S173" start="0" length="0">
      <dxf>
        <fill>
          <patternFill patternType="solid">
            <bgColor theme="0"/>
          </patternFill>
        </fill>
      </dxf>
    </rfmt>
  </rrc>
  <rrc rId="43529" sId="1" ref="A173:XFD173" action="deleteRow">
    <rfmt sheetId="1" xfDxf="1" sqref="A173:XFD173" start="0" length="0">
      <dxf>
        <font>
          <sz val="14"/>
          <name val="Times New Roman"/>
          <scheme val="none"/>
        </font>
      </dxf>
    </rfmt>
    <rfmt sheetId="1" sqref="A173" start="0" length="0">
      <dxf>
        <fill>
          <patternFill patternType="solid">
            <bgColor theme="0"/>
          </patternFill>
        </fill>
        <alignment horizontal="center" readingOrder="0"/>
      </dxf>
    </rfmt>
    <rfmt sheetId="1" sqref="B173" start="0" length="0">
      <dxf>
        <fill>
          <patternFill patternType="solid">
            <bgColor theme="0"/>
          </patternFill>
        </fill>
      </dxf>
    </rfmt>
    <rfmt sheetId="1" sqref="C173" start="0" length="0">
      <dxf>
        <fill>
          <patternFill patternType="solid">
            <bgColor theme="0"/>
          </patternFill>
        </fill>
      </dxf>
    </rfmt>
    <rfmt sheetId="1" sqref="D173" start="0" length="0">
      <dxf>
        <fill>
          <patternFill patternType="solid">
            <bgColor theme="0"/>
          </patternFill>
        </fill>
      </dxf>
    </rfmt>
    <rfmt sheetId="1" sqref="E173" start="0" length="0">
      <dxf>
        <fill>
          <patternFill patternType="solid">
            <bgColor theme="0"/>
          </patternFill>
        </fill>
      </dxf>
    </rfmt>
    <rfmt sheetId="1" sqref="F173" start="0" length="0">
      <dxf>
        <fill>
          <patternFill patternType="solid">
            <bgColor theme="0"/>
          </patternFill>
        </fill>
      </dxf>
    </rfmt>
    <rfmt sheetId="1" sqref="G173" start="0" length="0">
      <dxf>
        <fill>
          <patternFill patternType="solid">
            <bgColor theme="0"/>
          </patternFill>
        </fill>
      </dxf>
    </rfmt>
    <rfmt sheetId="1" sqref="H173" start="0" length="0">
      <dxf>
        <fill>
          <patternFill patternType="solid">
            <bgColor theme="0"/>
          </patternFill>
        </fill>
      </dxf>
    </rfmt>
    <rfmt sheetId="1" sqref="I173" start="0" length="0">
      <dxf>
        <fill>
          <patternFill patternType="solid">
            <bgColor theme="0"/>
          </patternFill>
        </fill>
      </dxf>
    </rfmt>
    <rfmt sheetId="1" sqref="J173" start="0" length="0">
      <dxf>
        <fill>
          <patternFill patternType="solid">
            <bgColor theme="0"/>
          </patternFill>
        </fill>
      </dxf>
    </rfmt>
    <rfmt sheetId="1" sqref="K173" start="0" length="0">
      <dxf>
        <fill>
          <patternFill patternType="solid">
            <bgColor theme="0"/>
          </patternFill>
        </fill>
        <alignment horizontal="right" readingOrder="0"/>
      </dxf>
    </rfmt>
    <rfmt sheetId="1" sqref="L173" start="0" length="0">
      <dxf>
        <fill>
          <patternFill patternType="solid">
            <bgColor theme="0"/>
          </patternFill>
        </fill>
      </dxf>
    </rfmt>
    <rfmt sheetId="1" sqref="M173" start="0" length="0">
      <dxf>
        <fill>
          <patternFill patternType="solid">
            <bgColor theme="0"/>
          </patternFill>
        </fill>
      </dxf>
    </rfmt>
    <rfmt sheetId="1" sqref="N173" start="0" length="0">
      <dxf>
        <fill>
          <patternFill patternType="solid">
            <bgColor theme="0"/>
          </patternFill>
        </fill>
      </dxf>
    </rfmt>
    <rfmt sheetId="1" sqref="O173" start="0" length="0">
      <dxf>
        <fill>
          <patternFill patternType="solid">
            <bgColor theme="0"/>
          </patternFill>
        </fill>
      </dxf>
    </rfmt>
    <rfmt sheetId="1" sqref="P173" start="0" length="0">
      <dxf>
        <fill>
          <patternFill patternType="solid">
            <bgColor theme="0"/>
          </patternFill>
        </fill>
      </dxf>
    </rfmt>
    <rfmt sheetId="1" sqref="Q173" start="0" length="0">
      <dxf>
        <fill>
          <patternFill patternType="solid">
            <bgColor theme="0"/>
          </patternFill>
        </fill>
      </dxf>
    </rfmt>
    <rfmt sheetId="1" sqref="R173" start="0" length="0">
      <dxf>
        <fill>
          <patternFill patternType="solid">
            <bgColor theme="0"/>
          </patternFill>
        </fill>
      </dxf>
    </rfmt>
    <rfmt sheetId="1" sqref="S173" start="0" length="0">
      <dxf>
        <fill>
          <patternFill patternType="solid">
            <bgColor theme="0"/>
          </patternFill>
        </fill>
      </dxf>
    </rfmt>
  </rrc>
  <rrc rId="43530" sId="1" ref="A297:XFD299" action="insertRow"/>
  <rm rId="43531" sheetId="1" source="A174:XFD176" destination="A297:XFD299" sourceSheetId="1">
    <rfmt sheetId="1" xfDxf="1" sqref="A297:XFD297" start="0" length="0">
      <dxf>
        <font>
          <sz val="14"/>
          <name val="Times New Roman"/>
          <scheme val="none"/>
        </font>
      </dxf>
    </rfmt>
    <rfmt sheetId="1" xfDxf="1" sqref="A298:XFD298" start="0" length="0">
      <dxf>
        <font>
          <sz val="14"/>
          <name val="Times New Roman"/>
          <scheme val="none"/>
        </font>
      </dxf>
    </rfmt>
    <rfmt sheetId="1" xfDxf="1" sqref="A299:XFD299" start="0" length="0">
      <dxf>
        <font>
          <sz val="14"/>
          <name val="Times New Roman"/>
          <scheme val="none"/>
        </font>
      </dxf>
    </rfmt>
    <rfmt sheetId="1" sqref="A297"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97"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97"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97"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97" start="0" length="0">
      <dxf>
        <fill>
          <patternFill patternType="solid">
            <bgColor theme="0"/>
          </patternFill>
        </fill>
      </dxf>
    </rfmt>
    <rfmt sheetId="1" sqref="S297" start="0" length="0">
      <dxf>
        <fill>
          <patternFill patternType="solid">
            <bgColor theme="0"/>
          </patternFill>
        </fill>
      </dxf>
    </rfmt>
    <rfmt sheetId="1" sqref="A298"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98"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98"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98"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98" start="0" length="0">
      <dxf>
        <fill>
          <patternFill patternType="solid">
            <bgColor theme="0"/>
          </patternFill>
        </fill>
      </dxf>
    </rfmt>
    <rfmt sheetId="1" sqref="S298" start="0" length="0">
      <dxf>
        <fill>
          <patternFill patternType="solid">
            <bgColor theme="0"/>
          </patternFill>
        </fill>
      </dxf>
    </rfmt>
    <rfmt sheetId="1" sqref="A299"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99"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99"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99"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99" start="0" length="0">
      <dxf>
        <fill>
          <patternFill patternType="solid">
            <bgColor theme="0"/>
          </patternFill>
        </fill>
      </dxf>
    </rfmt>
    <rfmt sheetId="1" sqref="S299" start="0" length="0">
      <dxf>
        <fill>
          <patternFill patternType="solid">
            <bgColor theme="0"/>
          </patternFill>
        </fill>
      </dxf>
    </rfmt>
  </rm>
  <rrc rId="43532" sId="1" ref="A174:XFD174" action="deleteRow">
    <rfmt sheetId="1" xfDxf="1" sqref="A174:XFD174" start="0" length="0">
      <dxf>
        <font>
          <sz val="14"/>
          <name val="Times New Roman"/>
          <scheme val="none"/>
        </font>
      </dxf>
    </rfmt>
    <rfmt sheetId="1" sqref="A174" start="0" length="0">
      <dxf>
        <fill>
          <patternFill patternType="solid">
            <bgColor theme="0"/>
          </patternFill>
        </fill>
        <alignment horizontal="center" readingOrder="0"/>
      </dxf>
    </rfmt>
    <rfmt sheetId="1" sqref="B174" start="0" length="0">
      <dxf>
        <fill>
          <patternFill patternType="solid">
            <bgColor theme="0"/>
          </patternFill>
        </fill>
      </dxf>
    </rfmt>
    <rfmt sheetId="1" sqref="C174" start="0" length="0">
      <dxf>
        <fill>
          <patternFill patternType="solid">
            <bgColor theme="0"/>
          </patternFill>
        </fill>
      </dxf>
    </rfmt>
    <rfmt sheetId="1" sqref="D174" start="0" length="0">
      <dxf>
        <fill>
          <patternFill patternType="solid">
            <bgColor theme="0"/>
          </patternFill>
        </fill>
      </dxf>
    </rfmt>
    <rfmt sheetId="1" sqref="E174" start="0" length="0">
      <dxf>
        <fill>
          <patternFill patternType="solid">
            <bgColor theme="0"/>
          </patternFill>
        </fill>
      </dxf>
    </rfmt>
    <rfmt sheetId="1" sqref="F174" start="0" length="0">
      <dxf>
        <fill>
          <patternFill patternType="solid">
            <bgColor theme="0"/>
          </patternFill>
        </fill>
      </dxf>
    </rfmt>
    <rfmt sheetId="1" sqref="G174" start="0" length="0">
      <dxf>
        <fill>
          <patternFill patternType="solid">
            <bgColor theme="0"/>
          </patternFill>
        </fill>
      </dxf>
    </rfmt>
    <rfmt sheetId="1" sqref="H174" start="0" length="0">
      <dxf>
        <fill>
          <patternFill patternType="solid">
            <bgColor theme="0"/>
          </patternFill>
        </fill>
      </dxf>
    </rfmt>
    <rfmt sheetId="1" sqref="I174" start="0" length="0">
      <dxf>
        <fill>
          <patternFill patternType="solid">
            <bgColor theme="0"/>
          </patternFill>
        </fill>
      </dxf>
    </rfmt>
    <rfmt sheetId="1" sqref="J174" start="0" length="0">
      <dxf>
        <fill>
          <patternFill patternType="solid">
            <bgColor theme="0"/>
          </patternFill>
        </fill>
      </dxf>
    </rfmt>
    <rfmt sheetId="1" sqref="K174" start="0" length="0">
      <dxf>
        <fill>
          <patternFill patternType="solid">
            <bgColor theme="0"/>
          </patternFill>
        </fill>
        <alignment horizontal="right" readingOrder="0"/>
      </dxf>
    </rfmt>
    <rfmt sheetId="1" sqref="L174" start="0" length="0">
      <dxf>
        <fill>
          <patternFill patternType="solid">
            <bgColor theme="0"/>
          </patternFill>
        </fill>
      </dxf>
    </rfmt>
    <rfmt sheetId="1" sqref="M174" start="0" length="0">
      <dxf>
        <fill>
          <patternFill patternType="solid">
            <bgColor theme="0"/>
          </patternFill>
        </fill>
      </dxf>
    </rfmt>
    <rfmt sheetId="1" sqref="N174" start="0" length="0">
      <dxf>
        <fill>
          <patternFill patternType="solid">
            <bgColor theme="0"/>
          </patternFill>
        </fill>
      </dxf>
    </rfmt>
    <rfmt sheetId="1" sqref="O174" start="0" length="0">
      <dxf>
        <fill>
          <patternFill patternType="solid">
            <bgColor theme="0"/>
          </patternFill>
        </fill>
      </dxf>
    </rfmt>
    <rfmt sheetId="1" sqref="P174" start="0" length="0">
      <dxf>
        <fill>
          <patternFill patternType="solid">
            <bgColor theme="0"/>
          </patternFill>
        </fill>
      </dxf>
    </rfmt>
    <rfmt sheetId="1" sqref="Q174" start="0" length="0">
      <dxf>
        <fill>
          <patternFill patternType="solid">
            <bgColor theme="0"/>
          </patternFill>
        </fill>
      </dxf>
    </rfmt>
    <rfmt sheetId="1" sqref="R174" start="0" length="0">
      <dxf>
        <fill>
          <patternFill patternType="solid">
            <bgColor theme="0"/>
          </patternFill>
        </fill>
      </dxf>
    </rfmt>
    <rfmt sheetId="1" sqref="S174" start="0" length="0">
      <dxf>
        <fill>
          <patternFill patternType="solid">
            <bgColor theme="0"/>
          </patternFill>
        </fill>
      </dxf>
    </rfmt>
  </rrc>
  <rrc rId="43533" sId="1" ref="A174:XFD174" action="deleteRow">
    <rfmt sheetId="1" xfDxf="1" sqref="A174:XFD174" start="0" length="0">
      <dxf>
        <font>
          <sz val="14"/>
          <name val="Times New Roman"/>
          <scheme val="none"/>
        </font>
      </dxf>
    </rfmt>
    <rfmt sheetId="1" sqref="A174" start="0" length="0">
      <dxf>
        <fill>
          <patternFill patternType="solid">
            <bgColor theme="0"/>
          </patternFill>
        </fill>
        <alignment horizontal="center" readingOrder="0"/>
      </dxf>
    </rfmt>
    <rfmt sheetId="1" sqref="B174" start="0" length="0">
      <dxf>
        <fill>
          <patternFill patternType="solid">
            <bgColor theme="0"/>
          </patternFill>
        </fill>
      </dxf>
    </rfmt>
    <rfmt sheetId="1" sqref="C174" start="0" length="0">
      <dxf>
        <fill>
          <patternFill patternType="solid">
            <bgColor theme="0"/>
          </patternFill>
        </fill>
      </dxf>
    </rfmt>
    <rfmt sheetId="1" sqref="D174" start="0" length="0">
      <dxf>
        <fill>
          <patternFill patternType="solid">
            <bgColor theme="0"/>
          </patternFill>
        </fill>
      </dxf>
    </rfmt>
    <rfmt sheetId="1" sqref="E174" start="0" length="0">
      <dxf>
        <fill>
          <patternFill patternType="solid">
            <bgColor theme="0"/>
          </patternFill>
        </fill>
      </dxf>
    </rfmt>
    <rfmt sheetId="1" sqref="F174" start="0" length="0">
      <dxf>
        <fill>
          <patternFill patternType="solid">
            <bgColor theme="0"/>
          </patternFill>
        </fill>
      </dxf>
    </rfmt>
    <rfmt sheetId="1" sqref="G174" start="0" length="0">
      <dxf>
        <fill>
          <patternFill patternType="solid">
            <bgColor theme="0"/>
          </patternFill>
        </fill>
      </dxf>
    </rfmt>
    <rfmt sheetId="1" sqref="H174" start="0" length="0">
      <dxf>
        <fill>
          <patternFill patternType="solid">
            <bgColor theme="0"/>
          </patternFill>
        </fill>
      </dxf>
    </rfmt>
    <rfmt sheetId="1" sqref="I174" start="0" length="0">
      <dxf>
        <fill>
          <patternFill patternType="solid">
            <bgColor theme="0"/>
          </patternFill>
        </fill>
      </dxf>
    </rfmt>
    <rfmt sheetId="1" sqref="J174" start="0" length="0">
      <dxf>
        <fill>
          <patternFill patternType="solid">
            <bgColor theme="0"/>
          </patternFill>
        </fill>
      </dxf>
    </rfmt>
    <rfmt sheetId="1" sqref="K174" start="0" length="0">
      <dxf>
        <fill>
          <patternFill patternType="solid">
            <bgColor theme="0"/>
          </patternFill>
        </fill>
        <alignment horizontal="right" readingOrder="0"/>
      </dxf>
    </rfmt>
    <rfmt sheetId="1" sqref="L174" start="0" length="0">
      <dxf>
        <fill>
          <patternFill patternType="solid">
            <bgColor theme="0"/>
          </patternFill>
        </fill>
      </dxf>
    </rfmt>
    <rfmt sheetId="1" sqref="M174" start="0" length="0">
      <dxf>
        <fill>
          <patternFill patternType="solid">
            <bgColor theme="0"/>
          </patternFill>
        </fill>
      </dxf>
    </rfmt>
    <rfmt sheetId="1" sqref="N174" start="0" length="0">
      <dxf>
        <fill>
          <patternFill patternType="solid">
            <bgColor theme="0"/>
          </patternFill>
        </fill>
      </dxf>
    </rfmt>
    <rfmt sheetId="1" sqref="O174" start="0" length="0">
      <dxf>
        <fill>
          <patternFill patternType="solid">
            <bgColor theme="0"/>
          </patternFill>
        </fill>
      </dxf>
    </rfmt>
    <rfmt sheetId="1" sqref="P174" start="0" length="0">
      <dxf>
        <fill>
          <patternFill patternType="solid">
            <bgColor theme="0"/>
          </patternFill>
        </fill>
      </dxf>
    </rfmt>
    <rfmt sheetId="1" sqref="Q174" start="0" length="0">
      <dxf>
        <fill>
          <patternFill patternType="solid">
            <bgColor theme="0"/>
          </patternFill>
        </fill>
      </dxf>
    </rfmt>
    <rfmt sheetId="1" sqref="R174" start="0" length="0">
      <dxf>
        <fill>
          <patternFill patternType="solid">
            <bgColor theme="0"/>
          </patternFill>
        </fill>
      </dxf>
    </rfmt>
    <rfmt sheetId="1" sqref="S174" start="0" length="0">
      <dxf>
        <fill>
          <patternFill patternType="solid">
            <bgColor theme="0"/>
          </patternFill>
        </fill>
      </dxf>
    </rfmt>
  </rrc>
  <rrc rId="43534" sId="1" ref="A174:XFD174" action="deleteRow">
    <rfmt sheetId="1" xfDxf="1" sqref="A174:XFD174" start="0" length="0">
      <dxf>
        <font>
          <sz val="14"/>
          <name val="Times New Roman"/>
          <scheme val="none"/>
        </font>
      </dxf>
    </rfmt>
    <rfmt sheetId="1" sqref="A174" start="0" length="0">
      <dxf>
        <fill>
          <patternFill patternType="solid">
            <bgColor theme="0"/>
          </patternFill>
        </fill>
        <alignment horizontal="center" readingOrder="0"/>
      </dxf>
    </rfmt>
    <rfmt sheetId="1" sqref="B174" start="0" length="0">
      <dxf>
        <fill>
          <patternFill patternType="solid">
            <bgColor theme="0"/>
          </patternFill>
        </fill>
      </dxf>
    </rfmt>
    <rfmt sheetId="1" sqref="C174" start="0" length="0">
      <dxf>
        <fill>
          <patternFill patternType="solid">
            <bgColor theme="0"/>
          </patternFill>
        </fill>
      </dxf>
    </rfmt>
    <rfmt sheetId="1" sqref="D174" start="0" length="0">
      <dxf>
        <fill>
          <patternFill patternType="solid">
            <bgColor theme="0"/>
          </patternFill>
        </fill>
      </dxf>
    </rfmt>
    <rfmt sheetId="1" sqref="E174" start="0" length="0">
      <dxf>
        <fill>
          <patternFill patternType="solid">
            <bgColor theme="0"/>
          </patternFill>
        </fill>
      </dxf>
    </rfmt>
    <rfmt sheetId="1" sqref="F174" start="0" length="0">
      <dxf>
        <fill>
          <patternFill patternType="solid">
            <bgColor theme="0"/>
          </patternFill>
        </fill>
      </dxf>
    </rfmt>
    <rfmt sheetId="1" sqref="G174" start="0" length="0">
      <dxf>
        <fill>
          <patternFill patternType="solid">
            <bgColor theme="0"/>
          </patternFill>
        </fill>
      </dxf>
    </rfmt>
    <rfmt sheetId="1" sqref="H174" start="0" length="0">
      <dxf>
        <fill>
          <patternFill patternType="solid">
            <bgColor theme="0"/>
          </patternFill>
        </fill>
      </dxf>
    </rfmt>
    <rfmt sheetId="1" sqref="I174" start="0" length="0">
      <dxf>
        <fill>
          <patternFill patternType="solid">
            <bgColor theme="0"/>
          </patternFill>
        </fill>
      </dxf>
    </rfmt>
    <rfmt sheetId="1" sqref="J174" start="0" length="0">
      <dxf>
        <fill>
          <patternFill patternType="solid">
            <bgColor theme="0"/>
          </patternFill>
        </fill>
      </dxf>
    </rfmt>
    <rfmt sheetId="1" sqref="K174" start="0" length="0">
      <dxf>
        <fill>
          <patternFill patternType="solid">
            <bgColor theme="0"/>
          </patternFill>
        </fill>
        <alignment horizontal="right" readingOrder="0"/>
      </dxf>
    </rfmt>
    <rfmt sheetId="1" sqref="L174" start="0" length="0">
      <dxf>
        <fill>
          <patternFill patternType="solid">
            <bgColor theme="0"/>
          </patternFill>
        </fill>
      </dxf>
    </rfmt>
    <rfmt sheetId="1" sqref="M174" start="0" length="0">
      <dxf>
        <fill>
          <patternFill patternType="solid">
            <bgColor theme="0"/>
          </patternFill>
        </fill>
      </dxf>
    </rfmt>
    <rfmt sheetId="1" sqref="N174" start="0" length="0">
      <dxf>
        <fill>
          <patternFill patternType="solid">
            <bgColor theme="0"/>
          </patternFill>
        </fill>
      </dxf>
    </rfmt>
    <rfmt sheetId="1" sqref="O174" start="0" length="0">
      <dxf>
        <fill>
          <patternFill patternType="solid">
            <bgColor theme="0"/>
          </patternFill>
        </fill>
      </dxf>
    </rfmt>
    <rfmt sheetId="1" sqref="P174" start="0" length="0">
      <dxf>
        <fill>
          <patternFill patternType="solid">
            <bgColor theme="0"/>
          </patternFill>
        </fill>
      </dxf>
    </rfmt>
    <rfmt sheetId="1" sqref="Q174" start="0" length="0">
      <dxf>
        <fill>
          <patternFill patternType="solid">
            <bgColor theme="0"/>
          </patternFill>
        </fill>
      </dxf>
    </rfmt>
    <rfmt sheetId="1" sqref="R174" start="0" length="0">
      <dxf>
        <fill>
          <patternFill patternType="solid">
            <bgColor theme="0"/>
          </patternFill>
        </fill>
      </dxf>
    </rfmt>
    <rfmt sheetId="1" sqref="S174" start="0" length="0">
      <dxf>
        <fill>
          <patternFill patternType="solid">
            <bgColor theme="0"/>
          </patternFill>
        </fill>
      </dxf>
    </rfmt>
  </rrc>
  <rrc rId="43535" sId="1" ref="A298:XFD299" action="insertRow"/>
  <rm rId="43536" sheetId="1" source="A177:XFD178" destination="A298:XFD299" sourceSheetId="1">
    <rfmt sheetId="1" xfDxf="1" sqref="A298:XFD298" start="0" length="0">
      <dxf>
        <font>
          <sz val="14"/>
          <name val="Times New Roman"/>
          <scheme val="none"/>
        </font>
      </dxf>
    </rfmt>
    <rfmt sheetId="1" xfDxf="1" sqref="A299:XFD299" start="0" length="0">
      <dxf>
        <font>
          <sz val="14"/>
          <name val="Times New Roman"/>
          <scheme val="none"/>
        </font>
      </dxf>
    </rfmt>
    <rfmt sheetId="1" sqref="A298"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98"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98"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98"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98" start="0" length="0">
      <dxf>
        <fill>
          <patternFill patternType="solid">
            <bgColor theme="0"/>
          </patternFill>
        </fill>
      </dxf>
    </rfmt>
    <rfmt sheetId="1" sqref="S298" start="0" length="0">
      <dxf>
        <fill>
          <patternFill patternType="solid">
            <bgColor theme="0"/>
          </patternFill>
        </fill>
      </dxf>
    </rfmt>
    <rfmt sheetId="1" sqref="A299"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99"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99"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99"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99" start="0" length="0">
      <dxf>
        <fill>
          <patternFill patternType="solid">
            <bgColor theme="0"/>
          </patternFill>
        </fill>
      </dxf>
    </rfmt>
    <rfmt sheetId="1" sqref="S299" start="0" length="0">
      <dxf>
        <fill>
          <patternFill patternType="solid">
            <bgColor theme="0"/>
          </patternFill>
        </fill>
      </dxf>
    </rfmt>
  </rm>
  <rrc rId="43537" sId="1" ref="A177:XFD177" action="deleteRow">
    <rfmt sheetId="1" xfDxf="1" sqref="A177:XFD177" start="0" length="0">
      <dxf>
        <font>
          <sz val="14"/>
          <name val="Times New Roman"/>
          <scheme val="none"/>
        </font>
      </dxf>
    </rfmt>
    <rfmt sheetId="1" sqref="A177" start="0" length="0">
      <dxf>
        <fill>
          <patternFill patternType="solid">
            <bgColor theme="0"/>
          </patternFill>
        </fill>
        <alignment horizontal="center" readingOrder="0"/>
      </dxf>
    </rfmt>
    <rfmt sheetId="1" sqref="B177" start="0" length="0">
      <dxf>
        <fill>
          <patternFill patternType="solid">
            <bgColor theme="0"/>
          </patternFill>
        </fill>
      </dxf>
    </rfmt>
    <rfmt sheetId="1" sqref="C177" start="0" length="0">
      <dxf>
        <fill>
          <patternFill patternType="solid">
            <bgColor theme="0"/>
          </patternFill>
        </fill>
      </dxf>
    </rfmt>
    <rfmt sheetId="1" sqref="D177" start="0" length="0">
      <dxf>
        <fill>
          <patternFill patternType="solid">
            <bgColor theme="0"/>
          </patternFill>
        </fill>
      </dxf>
    </rfmt>
    <rfmt sheetId="1" sqref="E177" start="0" length="0">
      <dxf>
        <fill>
          <patternFill patternType="solid">
            <bgColor theme="0"/>
          </patternFill>
        </fill>
      </dxf>
    </rfmt>
    <rfmt sheetId="1" sqref="F177" start="0" length="0">
      <dxf>
        <fill>
          <patternFill patternType="solid">
            <bgColor theme="0"/>
          </patternFill>
        </fill>
      </dxf>
    </rfmt>
    <rfmt sheetId="1" sqref="G177" start="0" length="0">
      <dxf>
        <fill>
          <patternFill patternType="solid">
            <bgColor theme="0"/>
          </patternFill>
        </fill>
      </dxf>
    </rfmt>
    <rfmt sheetId="1" sqref="H177" start="0" length="0">
      <dxf>
        <fill>
          <patternFill patternType="solid">
            <bgColor theme="0"/>
          </patternFill>
        </fill>
      </dxf>
    </rfmt>
    <rfmt sheetId="1" sqref="I177" start="0" length="0">
      <dxf>
        <fill>
          <patternFill patternType="solid">
            <bgColor theme="0"/>
          </patternFill>
        </fill>
      </dxf>
    </rfmt>
    <rfmt sheetId="1" sqref="J177" start="0" length="0">
      <dxf>
        <fill>
          <patternFill patternType="solid">
            <bgColor theme="0"/>
          </patternFill>
        </fill>
      </dxf>
    </rfmt>
    <rfmt sheetId="1" sqref="K177" start="0" length="0">
      <dxf>
        <fill>
          <patternFill patternType="solid">
            <bgColor theme="0"/>
          </patternFill>
        </fill>
        <alignment horizontal="right" readingOrder="0"/>
      </dxf>
    </rfmt>
    <rfmt sheetId="1" sqref="L177" start="0" length="0">
      <dxf>
        <fill>
          <patternFill patternType="solid">
            <bgColor theme="0"/>
          </patternFill>
        </fill>
      </dxf>
    </rfmt>
    <rfmt sheetId="1" sqref="M177" start="0" length="0">
      <dxf>
        <fill>
          <patternFill patternType="solid">
            <bgColor theme="0"/>
          </patternFill>
        </fill>
      </dxf>
    </rfmt>
    <rfmt sheetId="1" sqref="N177" start="0" length="0">
      <dxf>
        <fill>
          <patternFill patternType="solid">
            <bgColor theme="0"/>
          </patternFill>
        </fill>
      </dxf>
    </rfmt>
    <rfmt sheetId="1" sqref="O177" start="0" length="0">
      <dxf>
        <fill>
          <patternFill patternType="solid">
            <bgColor theme="0"/>
          </patternFill>
        </fill>
      </dxf>
    </rfmt>
    <rfmt sheetId="1" sqref="P177" start="0" length="0">
      <dxf>
        <fill>
          <patternFill patternType="solid">
            <bgColor theme="0"/>
          </patternFill>
        </fill>
      </dxf>
    </rfmt>
    <rfmt sheetId="1" sqref="Q177" start="0" length="0">
      <dxf>
        <fill>
          <patternFill patternType="solid">
            <bgColor theme="0"/>
          </patternFill>
        </fill>
      </dxf>
    </rfmt>
    <rfmt sheetId="1" sqref="R177" start="0" length="0">
      <dxf>
        <fill>
          <patternFill patternType="solid">
            <bgColor theme="0"/>
          </patternFill>
        </fill>
      </dxf>
    </rfmt>
    <rfmt sheetId="1" sqref="S177" start="0" length="0">
      <dxf>
        <fill>
          <patternFill patternType="solid">
            <bgColor theme="0"/>
          </patternFill>
        </fill>
      </dxf>
    </rfmt>
  </rrc>
  <rrc rId="43538" sId="1" ref="A177:XFD177" action="deleteRow">
    <rfmt sheetId="1" xfDxf="1" sqref="A177:XFD177" start="0" length="0">
      <dxf>
        <font>
          <sz val="14"/>
          <name val="Times New Roman"/>
          <scheme val="none"/>
        </font>
      </dxf>
    </rfmt>
    <rfmt sheetId="1" sqref="A177" start="0" length="0">
      <dxf>
        <fill>
          <patternFill patternType="solid">
            <bgColor theme="0"/>
          </patternFill>
        </fill>
        <alignment horizontal="center" readingOrder="0"/>
      </dxf>
    </rfmt>
    <rfmt sheetId="1" sqref="B177" start="0" length="0">
      <dxf>
        <fill>
          <patternFill patternType="solid">
            <bgColor theme="0"/>
          </patternFill>
        </fill>
      </dxf>
    </rfmt>
    <rfmt sheetId="1" sqref="C177" start="0" length="0">
      <dxf>
        <fill>
          <patternFill patternType="solid">
            <bgColor theme="0"/>
          </patternFill>
        </fill>
      </dxf>
    </rfmt>
    <rfmt sheetId="1" sqref="D177" start="0" length="0">
      <dxf>
        <fill>
          <patternFill patternType="solid">
            <bgColor theme="0"/>
          </patternFill>
        </fill>
      </dxf>
    </rfmt>
    <rfmt sheetId="1" sqref="E177" start="0" length="0">
      <dxf>
        <fill>
          <patternFill patternType="solid">
            <bgColor theme="0"/>
          </patternFill>
        </fill>
      </dxf>
    </rfmt>
    <rfmt sheetId="1" sqref="F177" start="0" length="0">
      <dxf>
        <fill>
          <patternFill patternType="solid">
            <bgColor theme="0"/>
          </patternFill>
        </fill>
      </dxf>
    </rfmt>
    <rfmt sheetId="1" sqref="G177" start="0" length="0">
      <dxf>
        <fill>
          <patternFill patternType="solid">
            <bgColor theme="0"/>
          </patternFill>
        </fill>
      </dxf>
    </rfmt>
    <rfmt sheetId="1" sqref="H177" start="0" length="0">
      <dxf>
        <fill>
          <patternFill patternType="solid">
            <bgColor theme="0"/>
          </patternFill>
        </fill>
      </dxf>
    </rfmt>
    <rfmt sheetId="1" sqref="I177" start="0" length="0">
      <dxf>
        <fill>
          <patternFill patternType="solid">
            <bgColor theme="0"/>
          </patternFill>
        </fill>
      </dxf>
    </rfmt>
    <rfmt sheetId="1" sqref="J177" start="0" length="0">
      <dxf>
        <fill>
          <patternFill patternType="solid">
            <bgColor theme="0"/>
          </patternFill>
        </fill>
      </dxf>
    </rfmt>
    <rfmt sheetId="1" sqref="K177" start="0" length="0">
      <dxf>
        <fill>
          <patternFill patternType="solid">
            <bgColor theme="0"/>
          </patternFill>
        </fill>
        <alignment horizontal="right" readingOrder="0"/>
      </dxf>
    </rfmt>
    <rfmt sheetId="1" sqref="L177" start="0" length="0">
      <dxf>
        <fill>
          <patternFill patternType="solid">
            <bgColor theme="0"/>
          </patternFill>
        </fill>
      </dxf>
    </rfmt>
    <rfmt sheetId="1" sqref="M177" start="0" length="0">
      <dxf>
        <fill>
          <patternFill patternType="solid">
            <bgColor theme="0"/>
          </patternFill>
        </fill>
      </dxf>
    </rfmt>
    <rfmt sheetId="1" sqref="N177" start="0" length="0">
      <dxf>
        <fill>
          <patternFill patternType="solid">
            <bgColor theme="0"/>
          </patternFill>
        </fill>
      </dxf>
    </rfmt>
    <rfmt sheetId="1" sqref="O177" start="0" length="0">
      <dxf>
        <fill>
          <patternFill patternType="solid">
            <bgColor theme="0"/>
          </patternFill>
        </fill>
      </dxf>
    </rfmt>
    <rfmt sheetId="1" sqref="P177" start="0" length="0">
      <dxf>
        <fill>
          <patternFill patternType="solid">
            <bgColor theme="0"/>
          </patternFill>
        </fill>
      </dxf>
    </rfmt>
    <rfmt sheetId="1" sqref="Q177" start="0" length="0">
      <dxf>
        <fill>
          <patternFill patternType="solid">
            <bgColor theme="0"/>
          </patternFill>
        </fill>
      </dxf>
    </rfmt>
    <rfmt sheetId="1" sqref="R177" start="0" length="0">
      <dxf>
        <fill>
          <patternFill patternType="solid">
            <bgColor theme="0"/>
          </patternFill>
        </fill>
      </dxf>
    </rfmt>
    <rfmt sheetId="1" sqref="S177" start="0" length="0">
      <dxf>
        <fill>
          <patternFill patternType="solid">
            <bgColor theme="0"/>
          </patternFill>
        </fill>
      </dxf>
    </rfmt>
  </rrc>
  <rrc rId="43539" sId="1" ref="A299:XFD299" action="insertRow"/>
  <rm rId="43540" sheetId="1" source="A297:XFD297" destination="A299:XFD299" sourceSheetId="1">
    <rfmt sheetId="1" xfDxf="1" sqref="A299:XFD299" start="0" length="0">
      <dxf>
        <font>
          <sz val="14"/>
          <name val="Times New Roman"/>
          <scheme val="none"/>
        </font>
      </dxf>
    </rfmt>
    <rfmt sheetId="1" sqref="A299"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99"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299"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99"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9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99" start="0" length="0">
      <dxf>
        <fill>
          <patternFill patternType="solid">
            <bgColor theme="0"/>
          </patternFill>
        </fill>
      </dxf>
    </rfmt>
    <rfmt sheetId="1" sqref="S299" start="0" length="0">
      <dxf>
        <fill>
          <patternFill patternType="solid">
            <bgColor theme="0"/>
          </patternFill>
        </fill>
      </dxf>
    </rfmt>
  </rm>
  <rrc rId="43541" sId="1" ref="A297:XFD297" action="deleteRow">
    <rfmt sheetId="1" xfDxf="1" sqref="A297:XFD297" start="0" length="0">
      <dxf>
        <font>
          <sz val="14"/>
          <name val="Times New Roman"/>
          <scheme val="none"/>
        </font>
      </dxf>
    </rfmt>
    <rfmt sheetId="1" sqref="A297" start="0" length="0">
      <dxf>
        <fill>
          <patternFill patternType="solid">
            <bgColor theme="0"/>
          </patternFill>
        </fill>
        <alignment horizontal="center" readingOrder="0"/>
      </dxf>
    </rfmt>
    <rfmt sheetId="1" sqref="B297" start="0" length="0">
      <dxf>
        <fill>
          <patternFill patternType="solid">
            <bgColor theme="0"/>
          </patternFill>
        </fill>
      </dxf>
    </rfmt>
    <rfmt sheetId="1" sqref="C297" start="0" length="0">
      <dxf>
        <fill>
          <patternFill patternType="solid">
            <bgColor theme="0"/>
          </patternFill>
        </fill>
      </dxf>
    </rfmt>
    <rfmt sheetId="1" sqref="D297" start="0" length="0">
      <dxf>
        <fill>
          <patternFill patternType="solid">
            <bgColor theme="0"/>
          </patternFill>
        </fill>
      </dxf>
    </rfmt>
    <rfmt sheetId="1" sqref="E297" start="0" length="0">
      <dxf>
        <fill>
          <patternFill patternType="solid">
            <bgColor theme="0"/>
          </patternFill>
        </fill>
      </dxf>
    </rfmt>
    <rfmt sheetId="1" sqref="F297" start="0" length="0">
      <dxf>
        <fill>
          <patternFill patternType="solid">
            <bgColor theme="0"/>
          </patternFill>
        </fill>
      </dxf>
    </rfmt>
    <rfmt sheetId="1" sqref="G297" start="0" length="0">
      <dxf>
        <fill>
          <patternFill patternType="solid">
            <bgColor theme="0"/>
          </patternFill>
        </fill>
      </dxf>
    </rfmt>
    <rfmt sheetId="1" sqref="H297" start="0" length="0">
      <dxf>
        <fill>
          <patternFill patternType="solid">
            <bgColor theme="0"/>
          </patternFill>
        </fill>
      </dxf>
    </rfmt>
    <rfmt sheetId="1" sqref="I297" start="0" length="0">
      <dxf>
        <fill>
          <patternFill patternType="solid">
            <bgColor theme="0"/>
          </patternFill>
        </fill>
      </dxf>
    </rfmt>
    <rfmt sheetId="1" sqref="J297" start="0" length="0">
      <dxf>
        <fill>
          <patternFill patternType="solid">
            <bgColor theme="0"/>
          </patternFill>
        </fill>
      </dxf>
    </rfmt>
    <rfmt sheetId="1" sqref="K297" start="0" length="0">
      <dxf>
        <fill>
          <patternFill patternType="solid">
            <bgColor theme="0"/>
          </patternFill>
        </fill>
        <alignment horizontal="right" readingOrder="0"/>
      </dxf>
    </rfmt>
    <rfmt sheetId="1" sqref="L297" start="0" length="0">
      <dxf>
        <fill>
          <patternFill patternType="solid">
            <bgColor theme="0"/>
          </patternFill>
        </fill>
      </dxf>
    </rfmt>
    <rfmt sheetId="1" sqref="M297" start="0" length="0">
      <dxf>
        <fill>
          <patternFill patternType="solid">
            <bgColor theme="0"/>
          </patternFill>
        </fill>
      </dxf>
    </rfmt>
    <rfmt sheetId="1" sqref="N297" start="0" length="0">
      <dxf>
        <fill>
          <patternFill patternType="solid">
            <bgColor theme="0"/>
          </patternFill>
        </fill>
      </dxf>
    </rfmt>
    <rfmt sheetId="1" sqref="O297" start="0" length="0">
      <dxf>
        <fill>
          <patternFill patternType="solid">
            <bgColor theme="0"/>
          </patternFill>
        </fill>
      </dxf>
    </rfmt>
    <rfmt sheetId="1" sqref="P297" start="0" length="0">
      <dxf>
        <fill>
          <patternFill patternType="solid">
            <bgColor theme="0"/>
          </patternFill>
        </fill>
      </dxf>
    </rfmt>
    <rfmt sheetId="1" sqref="Q297" start="0" length="0">
      <dxf>
        <fill>
          <patternFill patternType="solid">
            <bgColor theme="0"/>
          </patternFill>
        </fill>
      </dxf>
    </rfmt>
    <rfmt sheetId="1" sqref="R297" start="0" length="0">
      <dxf>
        <fill>
          <patternFill patternType="solid">
            <bgColor theme="0"/>
          </patternFill>
        </fill>
      </dxf>
    </rfmt>
    <rfmt sheetId="1" sqref="S297" start="0" length="0">
      <dxf>
        <fill>
          <patternFill patternType="solid">
            <bgColor theme="0"/>
          </patternFill>
        </fill>
      </dxf>
    </rfmt>
  </rrc>
  <rcc rId="43542" sId="1" numFmtId="4">
    <oc r="H177">
      <v>5647106.7599999998</v>
    </oc>
    <nc r="H177">
      <v>4546828.74</v>
    </nc>
  </rcc>
  <rrc rId="43543" sId="1" ref="A300:XFD301" action="insertRow"/>
  <rm rId="43544" sheetId="1" source="A178:XFD179" destination="A300:XFD301" sourceSheetId="1">
    <rfmt sheetId="1" xfDxf="1" sqref="A300:XFD300" start="0" length="0">
      <dxf>
        <font>
          <sz val="14"/>
          <name val="Times New Roman"/>
          <scheme val="none"/>
        </font>
      </dxf>
    </rfmt>
    <rfmt sheetId="1" xfDxf="1" sqref="A301:XFD301" start="0" length="0">
      <dxf>
        <font>
          <sz val="14"/>
          <name val="Times New Roman"/>
          <scheme val="none"/>
        </font>
      </dxf>
    </rfmt>
    <rfmt sheetId="1" sqref="A300"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00"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00"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00"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00" start="0" length="0">
      <dxf>
        <fill>
          <patternFill patternType="solid">
            <bgColor theme="0"/>
          </patternFill>
        </fill>
      </dxf>
    </rfmt>
    <rfmt sheetId="1" sqref="S300" start="0" length="0">
      <dxf>
        <fill>
          <patternFill patternType="solid">
            <bgColor theme="0"/>
          </patternFill>
        </fill>
      </dxf>
    </rfmt>
    <rfmt sheetId="1" sqref="A301"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01"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01"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01"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01" start="0" length="0">
      <dxf>
        <fill>
          <patternFill patternType="solid">
            <bgColor theme="0"/>
          </patternFill>
        </fill>
      </dxf>
    </rfmt>
    <rfmt sheetId="1" sqref="S301" start="0" length="0">
      <dxf>
        <fill>
          <patternFill patternType="solid">
            <bgColor theme="0"/>
          </patternFill>
        </fill>
      </dxf>
    </rfmt>
  </rm>
  <rrc rId="43545" sId="1" ref="A178:XFD178" action="deleteRow">
    <rfmt sheetId="1" xfDxf="1" sqref="A178:XFD178" start="0" length="0">
      <dxf>
        <font>
          <sz val="14"/>
          <name val="Times New Roman"/>
          <scheme val="none"/>
        </font>
      </dxf>
    </rfmt>
    <rfmt sheetId="1" sqref="A178" start="0" length="0">
      <dxf>
        <fill>
          <patternFill patternType="solid">
            <bgColor theme="0"/>
          </patternFill>
        </fill>
        <alignment horizontal="center" readingOrder="0"/>
      </dxf>
    </rfmt>
    <rfmt sheetId="1" sqref="B178" start="0" length="0">
      <dxf>
        <fill>
          <patternFill patternType="solid">
            <bgColor theme="0"/>
          </patternFill>
        </fill>
      </dxf>
    </rfmt>
    <rfmt sheetId="1" sqref="C178" start="0" length="0">
      <dxf>
        <fill>
          <patternFill patternType="solid">
            <bgColor theme="0"/>
          </patternFill>
        </fill>
      </dxf>
    </rfmt>
    <rfmt sheetId="1" sqref="D178" start="0" length="0">
      <dxf>
        <fill>
          <patternFill patternType="solid">
            <bgColor theme="0"/>
          </patternFill>
        </fill>
      </dxf>
    </rfmt>
    <rfmt sheetId="1" sqref="E178" start="0" length="0">
      <dxf>
        <fill>
          <patternFill patternType="solid">
            <bgColor theme="0"/>
          </patternFill>
        </fill>
      </dxf>
    </rfmt>
    <rfmt sheetId="1" sqref="F178" start="0" length="0">
      <dxf>
        <fill>
          <patternFill patternType="solid">
            <bgColor theme="0"/>
          </patternFill>
        </fill>
      </dxf>
    </rfmt>
    <rfmt sheetId="1" sqref="G178" start="0" length="0">
      <dxf>
        <fill>
          <patternFill patternType="solid">
            <bgColor theme="0"/>
          </patternFill>
        </fill>
      </dxf>
    </rfmt>
    <rfmt sheetId="1" sqref="H178" start="0" length="0">
      <dxf>
        <fill>
          <patternFill patternType="solid">
            <bgColor theme="0"/>
          </patternFill>
        </fill>
      </dxf>
    </rfmt>
    <rfmt sheetId="1" sqref="I178" start="0" length="0">
      <dxf>
        <fill>
          <patternFill patternType="solid">
            <bgColor theme="0"/>
          </patternFill>
        </fill>
      </dxf>
    </rfmt>
    <rfmt sheetId="1" sqref="J178" start="0" length="0">
      <dxf>
        <fill>
          <patternFill patternType="solid">
            <bgColor theme="0"/>
          </patternFill>
        </fill>
      </dxf>
    </rfmt>
    <rfmt sheetId="1" sqref="K178" start="0" length="0">
      <dxf>
        <fill>
          <patternFill patternType="solid">
            <bgColor theme="0"/>
          </patternFill>
        </fill>
        <alignment horizontal="right" readingOrder="0"/>
      </dxf>
    </rfmt>
    <rfmt sheetId="1" sqref="L178" start="0" length="0">
      <dxf>
        <fill>
          <patternFill patternType="solid">
            <bgColor theme="0"/>
          </patternFill>
        </fill>
      </dxf>
    </rfmt>
    <rfmt sheetId="1" sqref="M178" start="0" length="0">
      <dxf>
        <fill>
          <patternFill patternType="solid">
            <bgColor theme="0"/>
          </patternFill>
        </fill>
      </dxf>
    </rfmt>
    <rfmt sheetId="1" sqref="N178" start="0" length="0">
      <dxf>
        <fill>
          <patternFill patternType="solid">
            <bgColor theme="0"/>
          </patternFill>
        </fill>
      </dxf>
    </rfmt>
    <rfmt sheetId="1" sqref="O178" start="0" length="0">
      <dxf>
        <fill>
          <patternFill patternType="solid">
            <bgColor theme="0"/>
          </patternFill>
        </fill>
      </dxf>
    </rfmt>
    <rfmt sheetId="1" sqref="P178" start="0" length="0">
      <dxf>
        <fill>
          <patternFill patternType="solid">
            <bgColor theme="0"/>
          </patternFill>
        </fill>
      </dxf>
    </rfmt>
    <rfmt sheetId="1" sqref="Q178" start="0" length="0">
      <dxf>
        <fill>
          <patternFill patternType="solid">
            <bgColor theme="0"/>
          </patternFill>
        </fill>
      </dxf>
    </rfmt>
    <rfmt sheetId="1" sqref="R178" start="0" length="0">
      <dxf>
        <fill>
          <patternFill patternType="solid">
            <bgColor theme="0"/>
          </patternFill>
        </fill>
      </dxf>
    </rfmt>
    <rfmt sheetId="1" sqref="S178" start="0" length="0">
      <dxf>
        <fill>
          <patternFill patternType="solid">
            <bgColor theme="0"/>
          </patternFill>
        </fill>
      </dxf>
    </rfmt>
  </rrc>
  <rrc rId="43546" sId="1" ref="A178:XFD178" action="deleteRow">
    <rfmt sheetId="1" xfDxf="1" sqref="A178:XFD178" start="0" length="0">
      <dxf>
        <font>
          <sz val="14"/>
          <name val="Times New Roman"/>
          <scheme val="none"/>
        </font>
      </dxf>
    </rfmt>
    <rfmt sheetId="1" sqref="A178" start="0" length="0">
      <dxf>
        <fill>
          <patternFill patternType="solid">
            <bgColor theme="0"/>
          </patternFill>
        </fill>
        <alignment horizontal="center" readingOrder="0"/>
      </dxf>
    </rfmt>
    <rfmt sheetId="1" sqref="B178" start="0" length="0">
      <dxf>
        <fill>
          <patternFill patternType="solid">
            <bgColor theme="0"/>
          </patternFill>
        </fill>
      </dxf>
    </rfmt>
    <rfmt sheetId="1" sqref="C178" start="0" length="0">
      <dxf>
        <fill>
          <patternFill patternType="solid">
            <bgColor theme="0"/>
          </patternFill>
        </fill>
      </dxf>
    </rfmt>
    <rfmt sheetId="1" sqref="D178" start="0" length="0">
      <dxf>
        <fill>
          <patternFill patternType="solid">
            <bgColor theme="0"/>
          </patternFill>
        </fill>
      </dxf>
    </rfmt>
    <rfmt sheetId="1" sqref="E178" start="0" length="0">
      <dxf>
        <fill>
          <patternFill patternType="solid">
            <bgColor theme="0"/>
          </patternFill>
        </fill>
      </dxf>
    </rfmt>
    <rfmt sheetId="1" sqref="F178" start="0" length="0">
      <dxf>
        <fill>
          <patternFill patternType="solid">
            <bgColor theme="0"/>
          </patternFill>
        </fill>
      </dxf>
    </rfmt>
    <rfmt sheetId="1" sqref="G178" start="0" length="0">
      <dxf>
        <fill>
          <patternFill patternType="solid">
            <bgColor theme="0"/>
          </patternFill>
        </fill>
      </dxf>
    </rfmt>
    <rfmt sheetId="1" sqref="H178" start="0" length="0">
      <dxf>
        <fill>
          <patternFill patternType="solid">
            <bgColor theme="0"/>
          </patternFill>
        </fill>
      </dxf>
    </rfmt>
    <rfmt sheetId="1" sqref="I178" start="0" length="0">
      <dxf>
        <fill>
          <patternFill patternType="solid">
            <bgColor theme="0"/>
          </patternFill>
        </fill>
      </dxf>
    </rfmt>
    <rfmt sheetId="1" sqref="J178" start="0" length="0">
      <dxf>
        <fill>
          <patternFill patternType="solid">
            <bgColor theme="0"/>
          </patternFill>
        </fill>
      </dxf>
    </rfmt>
    <rfmt sheetId="1" sqref="K178" start="0" length="0">
      <dxf>
        <fill>
          <patternFill patternType="solid">
            <bgColor theme="0"/>
          </patternFill>
        </fill>
        <alignment horizontal="right" readingOrder="0"/>
      </dxf>
    </rfmt>
    <rfmt sheetId="1" sqref="L178" start="0" length="0">
      <dxf>
        <fill>
          <patternFill patternType="solid">
            <bgColor theme="0"/>
          </patternFill>
        </fill>
      </dxf>
    </rfmt>
    <rfmt sheetId="1" sqref="M178" start="0" length="0">
      <dxf>
        <fill>
          <patternFill patternType="solid">
            <bgColor theme="0"/>
          </patternFill>
        </fill>
      </dxf>
    </rfmt>
    <rfmt sheetId="1" sqref="N178" start="0" length="0">
      <dxf>
        <fill>
          <patternFill patternType="solid">
            <bgColor theme="0"/>
          </patternFill>
        </fill>
      </dxf>
    </rfmt>
    <rfmt sheetId="1" sqref="O178" start="0" length="0">
      <dxf>
        <fill>
          <patternFill patternType="solid">
            <bgColor theme="0"/>
          </patternFill>
        </fill>
      </dxf>
    </rfmt>
    <rfmt sheetId="1" sqref="P178" start="0" length="0">
      <dxf>
        <fill>
          <patternFill patternType="solid">
            <bgColor theme="0"/>
          </patternFill>
        </fill>
      </dxf>
    </rfmt>
    <rfmt sheetId="1" sqref="Q178" start="0" length="0">
      <dxf>
        <fill>
          <patternFill patternType="solid">
            <bgColor theme="0"/>
          </patternFill>
        </fill>
      </dxf>
    </rfmt>
    <rfmt sheetId="1" sqref="R178" start="0" length="0">
      <dxf>
        <fill>
          <patternFill patternType="solid">
            <bgColor theme="0"/>
          </patternFill>
        </fill>
      </dxf>
    </rfmt>
    <rfmt sheetId="1" sqref="S178" start="0" length="0">
      <dxf>
        <fill>
          <patternFill patternType="solid">
            <bgColor theme="0"/>
          </patternFill>
        </fill>
      </dxf>
    </rfmt>
  </rrc>
  <rcc rId="43547" sId="1" numFmtId="4">
    <oc r="L178">
      <v>675099.24</v>
    </oc>
    <nc r="L178">
      <v>673839.06</v>
    </nc>
  </rcc>
  <rrc rId="43548" sId="1" ref="A301:XFD301" action="insertRow"/>
  <rm rId="43549" sheetId="1" source="A180:XFD180" destination="A301:XFD301" sourceSheetId="1">
    <rfmt sheetId="1" xfDxf="1" sqref="A301:XFD301" start="0" length="0">
      <dxf>
        <font>
          <sz val="14"/>
          <name val="Times New Roman"/>
          <scheme val="none"/>
        </font>
      </dxf>
    </rfmt>
    <rfmt sheetId="1" sqref="A301"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01"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01"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01"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01" start="0" length="0">
      <dxf>
        <fill>
          <patternFill patternType="solid">
            <bgColor theme="0"/>
          </patternFill>
        </fill>
      </dxf>
    </rfmt>
    <rfmt sheetId="1" sqref="S301" start="0" length="0">
      <dxf>
        <fill>
          <patternFill patternType="solid">
            <bgColor theme="0"/>
          </patternFill>
        </fill>
      </dxf>
    </rfmt>
  </rm>
  <rrc rId="43550" sId="1" ref="A180:XFD180" action="deleteRow">
    <rfmt sheetId="1" xfDxf="1" sqref="A180:XFD180" start="0" length="0">
      <dxf>
        <font>
          <sz val="14"/>
          <name val="Times New Roman"/>
          <scheme val="none"/>
        </font>
      </dxf>
    </rfmt>
    <rfmt sheetId="1" sqref="A180" start="0" length="0">
      <dxf>
        <fill>
          <patternFill patternType="solid">
            <bgColor theme="0"/>
          </patternFill>
        </fill>
        <alignment horizontal="center" readingOrder="0"/>
      </dxf>
    </rfmt>
    <rfmt sheetId="1" sqref="B180" start="0" length="0">
      <dxf>
        <fill>
          <patternFill patternType="solid">
            <bgColor theme="0"/>
          </patternFill>
        </fill>
      </dxf>
    </rfmt>
    <rfmt sheetId="1" sqref="C180" start="0" length="0">
      <dxf>
        <fill>
          <patternFill patternType="solid">
            <bgColor theme="0"/>
          </patternFill>
        </fill>
      </dxf>
    </rfmt>
    <rfmt sheetId="1" sqref="D180" start="0" length="0">
      <dxf>
        <fill>
          <patternFill patternType="solid">
            <bgColor theme="0"/>
          </patternFill>
        </fill>
      </dxf>
    </rfmt>
    <rfmt sheetId="1" sqref="E180" start="0" length="0">
      <dxf>
        <fill>
          <patternFill patternType="solid">
            <bgColor theme="0"/>
          </patternFill>
        </fill>
      </dxf>
    </rfmt>
    <rfmt sheetId="1" sqref="F180" start="0" length="0">
      <dxf>
        <fill>
          <patternFill patternType="solid">
            <bgColor theme="0"/>
          </patternFill>
        </fill>
      </dxf>
    </rfmt>
    <rfmt sheetId="1" sqref="G180" start="0" length="0">
      <dxf>
        <fill>
          <patternFill patternType="solid">
            <bgColor theme="0"/>
          </patternFill>
        </fill>
      </dxf>
    </rfmt>
    <rfmt sheetId="1" sqref="H180" start="0" length="0">
      <dxf>
        <fill>
          <patternFill patternType="solid">
            <bgColor theme="0"/>
          </patternFill>
        </fill>
      </dxf>
    </rfmt>
    <rfmt sheetId="1" sqref="I180" start="0" length="0">
      <dxf>
        <fill>
          <patternFill patternType="solid">
            <bgColor theme="0"/>
          </patternFill>
        </fill>
      </dxf>
    </rfmt>
    <rfmt sheetId="1" sqref="J180" start="0" length="0">
      <dxf>
        <fill>
          <patternFill patternType="solid">
            <bgColor theme="0"/>
          </patternFill>
        </fill>
      </dxf>
    </rfmt>
    <rfmt sheetId="1" sqref="K180" start="0" length="0">
      <dxf>
        <fill>
          <patternFill patternType="solid">
            <bgColor theme="0"/>
          </patternFill>
        </fill>
        <alignment horizontal="right" readingOrder="0"/>
      </dxf>
    </rfmt>
    <rfmt sheetId="1" sqref="L180" start="0" length="0">
      <dxf>
        <fill>
          <patternFill patternType="solid">
            <bgColor theme="0"/>
          </patternFill>
        </fill>
      </dxf>
    </rfmt>
    <rfmt sheetId="1" sqref="M180" start="0" length="0">
      <dxf>
        <fill>
          <patternFill patternType="solid">
            <bgColor theme="0"/>
          </patternFill>
        </fill>
      </dxf>
    </rfmt>
    <rfmt sheetId="1" sqref="N180" start="0" length="0">
      <dxf>
        <fill>
          <patternFill patternType="solid">
            <bgColor theme="0"/>
          </patternFill>
        </fill>
      </dxf>
    </rfmt>
    <rfmt sheetId="1" sqref="O180" start="0" length="0">
      <dxf>
        <fill>
          <patternFill patternType="solid">
            <bgColor theme="0"/>
          </patternFill>
        </fill>
      </dxf>
    </rfmt>
    <rfmt sheetId="1" sqref="P180" start="0" length="0">
      <dxf>
        <fill>
          <patternFill patternType="solid">
            <bgColor theme="0"/>
          </patternFill>
        </fill>
      </dxf>
    </rfmt>
    <rfmt sheetId="1" sqref="Q180" start="0" length="0">
      <dxf>
        <fill>
          <patternFill patternType="solid">
            <bgColor theme="0"/>
          </patternFill>
        </fill>
      </dxf>
    </rfmt>
    <rfmt sheetId="1" sqref="R180" start="0" length="0">
      <dxf>
        <fill>
          <patternFill patternType="solid">
            <bgColor theme="0"/>
          </patternFill>
        </fill>
      </dxf>
    </rfmt>
    <rfmt sheetId="1" sqref="S180" start="0" length="0">
      <dxf>
        <fill>
          <patternFill patternType="solid">
            <bgColor theme="0"/>
          </patternFill>
        </fill>
      </dxf>
    </rfmt>
  </rrc>
  <rcc rId="43551" sId="1" numFmtId="4">
    <oc r="H180">
      <v>5915277.7800000003</v>
    </oc>
    <nc r="H180">
      <v>5610864.54</v>
    </nc>
  </rcc>
  <rcc rId="43552" sId="1" numFmtId="4">
    <oc r="H181">
      <v>5127895.22</v>
    </oc>
    <nc r="H181">
      <v>5221242.2</v>
    </nc>
  </rcc>
  <rcc rId="43553" sId="1" numFmtId="4">
    <oc r="H182">
      <v>6269035.9100000001</v>
    </oc>
    <nc r="H182">
      <v>5453176.8300000001</v>
    </nc>
  </rcc>
  <rrc rId="43554" sId="1" ref="A305:XFD305" action="insertRow"/>
  <rm rId="43555" sheetId="1" source="A184:XFD184" destination="A305:XFD305" sourceSheetId="1">
    <rfmt sheetId="1" xfDxf="1" sqref="A305:XFD305" start="0" length="0">
      <dxf>
        <font>
          <sz val="14"/>
          <name val="Times New Roman"/>
          <scheme val="none"/>
        </font>
      </dxf>
    </rfmt>
    <rfmt sheetId="1" sqref="A305" start="0" length="0">
      <dxf>
        <fill>
          <patternFill patternType="solid">
            <bgColor rgb="FFFF0000"/>
          </patternFill>
        </fill>
        <alignment horizontal="center" wrapText="1" readingOrder="0"/>
        <border outline="0">
          <left style="thin">
            <color indexed="64"/>
          </left>
          <right style="thin">
            <color indexed="64"/>
          </right>
          <top style="thin">
            <color indexed="64"/>
          </top>
          <bottom style="thin">
            <color indexed="64"/>
          </bottom>
        </border>
      </dxf>
    </rfmt>
    <rfmt sheetId="1" sqref="B305" start="0" length="0">
      <dxf>
        <font>
          <sz val="14"/>
          <color theme="1"/>
          <name val="Times New Roman"/>
          <scheme val="none"/>
        </font>
        <fill>
          <patternFill patternType="solid">
            <bgColor rgb="FFFF0000"/>
          </patternFill>
        </fill>
        <alignment horizontal="left" wrapText="1" readingOrder="0"/>
        <border outline="0">
          <left style="thin">
            <color indexed="64"/>
          </left>
          <right style="thin">
            <color indexed="64"/>
          </right>
          <top style="thin">
            <color indexed="64"/>
          </top>
          <bottom style="thin">
            <color indexed="64"/>
          </bottom>
        </border>
      </dxf>
    </rfmt>
    <rfmt sheetId="1" sqref="C305" start="0" length="0">
      <dxf>
        <numFmt numFmtId="4" formatCode="#,##0.00"/>
        <fill>
          <patternFill patternType="solid">
            <bgColor rgb="FFFF0000"/>
          </patternFill>
        </fill>
        <alignment horizontal="right" wrapText="1" readingOrder="0"/>
        <border outline="0">
          <left style="thin">
            <color indexed="64"/>
          </left>
          <top style="thin">
            <color indexed="64"/>
          </top>
          <bottom style="thin">
            <color indexed="64"/>
          </bottom>
        </border>
      </dxf>
    </rfmt>
    <rfmt sheetId="1" sqref="D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E305" start="0" length="0">
      <dxf>
        <font>
          <sz val="14"/>
          <color indexed="8"/>
          <name val="Times New Roman"/>
          <scheme val="none"/>
        </font>
        <numFmt numFmtId="3" formatCode="#,##0"/>
        <fill>
          <patternFill patternType="solid">
            <bgColor rgb="FFFF0000"/>
          </patternFill>
        </fill>
        <alignment horizontal="center" readingOrder="0"/>
        <border outline="0">
          <left style="thin">
            <color indexed="64"/>
          </left>
          <right style="thin">
            <color indexed="64"/>
          </right>
          <top style="thin">
            <color indexed="64"/>
          </top>
          <bottom style="thin">
            <color indexed="64"/>
          </bottom>
        </border>
      </dxf>
    </rfmt>
    <rfmt sheetId="1" sqref="F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G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H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I305" start="0" length="0">
      <dxf>
        <font>
          <sz val="14"/>
          <color theme="1"/>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J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K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L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M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N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O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P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top style="thin">
            <color indexed="64"/>
          </top>
          <bottom style="thin">
            <color indexed="64"/>
          </bottom>
        </border>
      </dxf>
    </rfmt>
    <rfmt sheetId="1" sqref="Q305"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R305" start="0" length="0">
      <dxf>
        <fill>
          <patternFill patternType="solid">
            <bgColor theme="0"/>
          </patternFill>
        </fill>
      </dxf>
    </rfmt>
    <rfmt sheetId="1" sqref="S305" start="0" length="0">
      <dxf>
        <fill>
          <patternFill patternType="solid">
            <bgColor theme="0"/>
          </patternFill>
        </fill>
      </dxf>
    </rfmt>
  </rm>
  <rrc rId="43556" sId="1" ref="A184:XFD184" action="deleteRow">
    <rfmt sheetId="1" xfDxf="1" sqref="A184:XFD184" start="0" length="0">
      <dxf>
        <font>
          <sz val="14"/>
          <name val="Times New Roman"/>
          <scheme val="none"/>
        </font>
      </dxf>
    </rfmt>
    <rfmt sheetId="1" sqref="A184" start="0" length="0">
      <dxf>
        <fill>
          <patternFill patternType="solid">
            <bgColor theme="0"/>
          </patternFill>
        </fill>
        <alignment horizontal="center" readingOrder="0"/>
      </dxf>
    </rfmt>
    <rfmt sheetId="1" sqref="B184" start="0" length="0">
      <dxf>
        <fill>
          <patternFill patternType="solid">
            <bgColor theme="0"/>
          </patternFill>
        </fill>
      </dxf>
    </rfmt>
    <rfmt sheetId="1" sqref="C184" start="0" length="0">
      <dxf>
        <fill>
          <patternFill patternType="solid">
            <bgColor theme="0"/>
          </patternFill>
        </fill>
      </dxf>
    </rfmt>
    <rfmt sheetId="1" sqref="D184" start="0" length="0">
      <dxf>
        <fill>
          <patternFill patternType="solid">
            <bgColor theme="0"/>
          </patternFill>
        </fill>
      </dxf>
    </rfmt>
    <rfmt sheetId="1" sqref="E184" start="0" length="0">
      <dxf>
        <fill>
          <patternFill patternType="solid">
            <bgColor theme="0"/>
          </patternFill>
        </fill>
      </dxf>
    </rfmt>
    <rfmt sheetId="1" sqref="F184" start="0" length="0">
      <dxf>
        <fill>
          <patternFill patternType="solid">
            <bgColor theme="0"/>
          </patternFill>
        </fill>
      </dxf>
    </rfmt>
    <rfmt sheetId="1" sqref="G184" start="0" length="0">
      <dxf>
        <fill>
          <patternFill patternType="solid">
            <bgColor theme="0"/>
          </patternFill>
        </fill>
      </dxf>
    </rfmt>
    <rfmt sheetId="1" sqref="H184" start="0" length="0">
      <dxf>
        <fill>
          <patternFill patternType="solid">
            <bgColor theme="0"/>
          </patternFill>
        </fill>
      </dxf>
    </rfmt>
    <rfmt sheetId="1" sqref="I184" start="0" length="0">
      <dxf>
        <fill>
          <patternFill patternType="solid">
            <bgColor theme="0"/>
          </patternFill>
        </fill>
      </dxf>
    </rfmt>
    <rfmt sheetId="1" sqref="J184" start="0" length="0">
      <dxf>
        <fill>
          <patternFill patternType="solid">
            <bgColor theme="0"/>
          </patternFill>
        </fill>
      </dxf>
    </rfmt>
    <rfmt sheetId="1" sqref="K184" start="0" length="0">
      <dxf>
        <fill>
          <patternFill patternType="solid">
            <bgColor theme="0"/>
          </patternFill>
        </fill>
        <alignment horizontal="right" readingOrder="0"/>
      </dxf>
    </rfmt>
    <rfmt sheetId="1" sqref="L184" start="0" length="0">
      <dxf>
        <fill>
          <patternFill patternType="solid">
            <bgColor theme="0"/>
          </patternFill>
        </fill>
      </dxf>
    </rfmt>
    <rfmt sheetId="1" sqref="M184" start="0" length="0">
      <dxf>
        <fill>
          <patternFill patternType="solid">
            <bgColor theme="0"/>
          </patternFill>
        </fill>
      </dxf>
    </rfmt>
    <rfmt sheetId="1" sqref="N184" start="0" length="0">
      <dxf>
        <fill>
          <patternFill patternType="solid">
            <bgColor theme="0"/>
          </patternFill>
        </fill>
      </dxf>
    </rfmt>
    <rfmt sheetId="1" sqref="O184" start="0" length="0">
      <dxf>
        <fill>
          <patternFill patternType="solid">
            <bgColor theme="0"/>
          </patternFill>
        </fill>
      </dxf>
    </rfmt>
    <rfmt sheetId="1" sqref="P184" start="0" length="0">
      <dxf>
        <fill>
          <patternFill patternType="solid">
            <bgColor theme="0"/>
          </patternFill>
        </fill>
      </dxf>
    </rfmt>
    <rfmt sheetId="1" sqref="Q184" start="0" length="0">
      <dxf>
        <fill>
          <patternFill patternType="solid">
            <bgColor theme="0"/>
          </patternFill>
        </fill>
      </dxf>
    </rfmt>
    <rfmt sheetId="1" sqref="R184" start="0" length="0">
      <dxf>
        <fill>
          <patternFill patternType="solid">
            <bgColor theme="0"/>
          </patternFill>
        </fill>
      </dxf>
    </rfmt>
    <rfmt sheetId="1" sqref="S184" start="0" length="0">
      <dxf>
        <fill>
          <patternFill patternType="solid">
            <bgColor theme="0"/>
          </patternFill>
        </fill>
      </dxf>
    </rfmt>
  </rrc>
  <rrc rId="43557" sId="1" ref="A305:XFD306" action="insertRow"/>
  <rm rId="43558" sheetId="1" source="A186:XFD187" destination="A305:XFD306" sourceSheetId="1">
    <rfmt sheetId="1" xfDxf="1" sqref="A305:XFD305" start="0" length="0">
      <dxf>
        <font>
          <sz val="14"/>
          <name val="Times New Roman"/>
          <scheme val="none"/>
        </font>
        <fill>
          <patternFill patternType="solid">
            <bgColor rgb="FF92D050"/>
          </patternFill>
        </fill>
      </dxf>
    </rfmt>
    <rfmt sheetId="1" xfDxf="1" sqref="A306:XFD306" start="0" length="0">
      <dxf>
        <font>
          <sz val="14"/>
          <name val="Times New Roman"/>
          <scheme val="none"/>
        </font>
        <fill>
          <patternFill patternType="solid">
            <bgColor rgb="FF92D050"/>
          </patternFill>
        </fill>
      </dxf>
    </rfmt>
    <rfmt sheetId="1" sqref="A305"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305"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305"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305"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305"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306"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306"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306"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306"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306"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3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559" sId="1" ref="A186:XFD186" action="deleteRow">
    <rfmt sheetId="1" xfDxf="1" sqref="A186:XFD186" start="0" length="0">
      <dxf>
        <font>
          <sz val="14"/>
          <name val="Times New Roman"/>
          <scheme val="none"/>
        </font>
      </dxf>
    </rfmt>
    <rfmt sheetId="1" sqref="A186" start="0" length="0">
      <dxf>
        <fill>
          <patternFill patternType="solid">
            <bgColor theme="0"/>
          </patternFill>
        </fill>
        <alignment horizontal="center" readingOrder="0"/>
      </dxf>
    </rfmt>
    <rfmt sheetId="1" sqref="B186" start="0" length="0">
      <dxf>
        <fill>
          <patternFill patternType="solid">
            <bgColor theme="0"/>
          </patternFill>
        </fill>
      </dxf>
    </rfmt>
    <rfmt sheetId="1" sqref="C186" start="0" length="0">
      <dxf>
        <fill>
          <patternFill patternType="solid">
            <bgColor theme="0"/>
          </patternFill>
        </fill>
      </dxf>
    </rfmt>
    <rfmt sheetId="1" sqref="D186" start="0" length="0">
      <dxf>
        <fill>
          <patternFill patternType="solid">
            <bgColor theme="0"/>
          </patternFill>
        </fill>
      </dxf>
    </rfmt>
    <rfmt sheetId="1" sqref="E186" start="0" length="0">
      <dxf>
        <fill>
          <patternFill patternType="solid">
            <bgColor theme="0"/>
          </patternFill>
        </fill>
      </dxf>
    </rfmt>
    <rfmt sheetId="1" sqref="F186" start="0" length="0">
      <dxf>
        <fill>
          <patternFill patternType="solid">
            <bgColor theme="0"/>
          </patternFill>
        </fill>
      </dxf>
    </rfmt>
    <rfmt sheetId="1" sqref="G186" start="0" length="0">
      <dxf>
        <fill>
          <patternFill patternType="solid">
            <bgColor theme="0"/>
          </patternFill>
        </fill>
      </dxf>
    </rfmt>
    <rfmt sheetId="1" sqref="H186" start="0" length="0">
      <dxf>
        <fill>
          <patternFill patternType="solid">
            <bgColor theme="0"/>
          </patternFill>
        </fill>
      </dxf>
    </rfmt>
    <rfmt sheetId="1" sqref="I186" start="0" length="0">
      <dxf>
        <fill>
          <patternFill patternType="solid">
            <bgColor theme="0"/>
          </patternFill>
        </fill>
      </dxf>
    </rfmt>
    <rfmt sheetId="1" sqref="J186" start="0" length="0">
      <dxf>
        <fill>
          <patternFill patternType="solid">
            <bgColor theme="0"/>
          </patternFill>
        </fill>
      </dxf>
    </rfmt>
    <rfmt sheetId="1" sqref="K186" start="0" length="0">
      <dxf>
        <fill>
          <patternFill patternType="solid">
            <bgColor theme="0"/>
          </patternFill>
        </fill>
        <alignment horizontal="right" readingOrder="0"/>
      </dxf>
    </rfmt>
    <rfmt sheetId="1" sqref="L186" start="0" length="0">
      <dxf>
        <fill>
          <patternFill patternType="solid">
            <bgColor theme="0"/>
          </patternFill>
        </fill>
      </dxf>
    </rfmt>
    <rfmt sheetId="1" sqref="M186" start="0" length="0">
      <dxf>
        <fill>
          <patternFill patternType="solid">
            <bgColor theme="0"/>
          </patternFill>
        </fill>
      </dxf>
    </rfmt>
    <rfmt sheetId="1" sqref="N186" start="0" length="0">
      <dxf>
        <fill>
          <patternFill patternType="solid">
            <bgColor theme="0"/>
          </patternFill>
        </fill>
      </dxf>
    </rfmt>
    <rfmt sheetId="1" sqref="O186" start="0" length="0">
      <dxf>
        <fill>
          <patternFill patternType="solid">
            <bgColor theme="0"/>
          </patternFill>
        </fill>
      </dxf>
    </rfmt>
    <rfmt sheetId="1" sqref="P186" start="0" length="0">
      <dxf>
        <fill>
          <patternFill patternType="solid">
            <bgColor theme="0"/>
          </patternFill>
        </fill>
      </dxf>
    </rfmt>
    <rfmt sheetId="1" sqref="Q186" start="0" length="0">
      <dxf>
        <fill>
          <patternFill patternType="solid">
            <bgColor theme="0"/>
          </patternFill>
        </fill>
      </dxf>
    </rfmt>
    <rfmt sheetId="1" sqref="R186" start="0" length="0">
      <dxf>
        <fill>
          <patternFill patternType="solid">
            <bgColor theme="0"/>
          </patternFill>
        </fill>
      </dxf>
    </rfmt>
    <rfmt sheetId="1" sqref="S186" start="0" length="0">
      <dxf>
        <fill>
          <patternFill patternType="solid">
            <bgColor theme="0"/>
          </patternFill>
        </fill>
      </dxf>
    </rfmt>
  </rrc>
  <rrc rId="43560" sId="1" ref="A186:XFD186" action="deleteRow">
    <rfmt sheetId="1" xfDxf="1" sqref="A186:XFD186" start="0" length="0">
      <dxf>
        <font>
          <sz val="14"/>
          <name val="Times New Roman"/>
          <scheme val="none"/>
        </font>
      </dxf>
    </rfmt>
    <rfmt sheetId="1" sqref="A186" start="0" length="0">
      <dxf>
        <fill>
          <patternFill patternType="solid">
            <bgColor theme="0"/>
          </patternFill>
        </fill>
        <alignment horizontal="center" readingOrder="0"/>
      </dxf>
    </rfmt>
    <rfmt sheetId="1" sqref="B186" start="0" length="0">
      <dxf>
        <fill>
          <patternFill patternType="solid">
            <bgColor theme="0"/>
          </patternFill>
        </fill>
      </dxf>
    </rfmt>
    <rfmt sheetId="1" sqref="C186" start="0" length="0">
      <dxf>
        <fill>
          <patternFill patternType="solid">
            <bgColor theme="0"/>
          </patternFill>
        </fill>
      </dxf>
    </rfmt>
    <rfmt sheetId="1" sqref="D186" start="0" length="0">
      <dxf>
        <fill>
          <patternFill patternType="solid">
            <bgColor theme="0"/>
          </patternFill>
        </fill>
      </dxf>
    </rfmt>
    <rfmt sheetId="1" sqref="E186" start="0" length="0">
      <dxf>
        <fill>
          <patternFill patternType="solid">
            <bgColor theme="0"/>
          </patternFill>
        </fill>
      </dxf>
    </rfmt>
    <rfmt sheetId="1" sqref="F186" start="0" length="0">
      <dxf>
        <fill>
          <patternFill patternType="solid">
            <bgColor theme="0"/>
          </patternFill>
        </fill>
      </dxf>
    </rfmt>
    <rfmt sheetId="1" sqref="G186" start="0" length="0">
      <dxf>
        <fill>
          <patternFill patternType="solid">
            <bgColor theme="0"/>
          </patternFill>
        </fill>
      </dxf>
    </rfmt>
    <rfmt sheetId="1" sqref="H186" start="0" length="0">
      <dxf>
        <fill>
          <patternFill patternType="solid">
            <bgColor theme="0"/>
          </patternFill>
        </fill>
      </dxf>
    </rfmt>
    <rfmt sheetId="1" sqref="I186" start="0" length="0">
      <dxf>
        <fill>
          <patternFill patternType="solid">
            <bgColor theme="0"/>
          </patternFill>
        </fill>
      </dxf>
    </rfmt>
    <rfmt sheetId="1" sqref="J186" start="0" length="0">
      <dxf>
        <fill>
          <patternFill patternType="solid">
            <bgColor theme="0"/>
          </patternFill>
        </fill>
      </dxf>
    </rfmt>
    <rfmt sheetId="1" sqref="K186" start="0" length="0">
      <dxf>
        <fill>
          <patternFill patternType="solid">
            <bgColor theme="0"/>
          </patternFill>
        </fill>
        <alignment horizontal="right" readingOrder="0"/>
      </dxf>
    </rfmt>
    <rfmt sheetId="1" sqref="L186" start="0" length="0">
      <dxf>
        <fill>
          <patternFill patternType="solid">
            <bgColor theme="0"/>
          </patternFill>
        </fill>
      </dxf>
    </rfmt>
    <rfmt sheetId="1" sqref="M186" start="0" length="0">
      <dxf>
        <fill>
          <patternFill patternType="solid">
            <bgColor theme="0"/>
          </patternFill>
        </fill>
      </dxf>
    </rfmt>
    <rfmt sheetId="1" sqref="N186" start="0" length="0">
      <dxf>
        <fill>
          <patternFill patternType="solid">
            <bgColor theme="0"/>
          </patternFill>
        </fill>
      </dxf>
    </rfmt>
    <rfmt sheetId="1" sqref="O186" start="0" length="0">
      <dxf>
        <fill>
          <patternFill patternType="solid">
            <bgColor theme="0"/>
          </patternFill>
        </fill>
      </dxf>
    </rfmt>
    <rfmt sheetId="1" sqref="P186" start="0" length="0">
      <dxf>
        <fill>
          <patternFill patternType="solid">
            <bgColor theme="0"/>
          </patternFill>
        </fill>
      </dxf>
    </rfmt>
    <rfmt sheetId="1" sqref="Q186" start="0" length="0">
      <dxf>
        <fill>
          <patternFill patternType="solid">
            <bgColor theme="0"/>
          </patternFill>
        </fill>
      </dxf>
    </rfmt>
    <rfmt sheetId="1" sqref="R186" start="0" length="0">
      <dxf>
        <fill>
          <patternFill patternType="solid">
            <bgColor theme="0"/>
          </patternFill>
        </fill>
      </dxf>
    </rfmt>
    <rfmt sheetId="1" sqref="S186" start="0" length="0">
      <dxf>
        <fill>
          <patternFill patternType="solid">
            <bgColor theme="0"/>
          </patternFill>
        </fill>
      </dxf>
    </rfmt>
  </rrc>
  <rcc rId="43561" sId="1" numFmtId="4">
    <oc r="H186">
      <v>5071806.2</v>
    </oc>
    <nc r="H186">
      <v>4293722.46</v>
    </nc>
  </rcc>
  <rrc rId="43562" sId="1" ref="A305:XFD305" action="insertRow"/>
  <rm rId="43563" sheetId="1" source="A189:XFD189" destination="A305:XFD305" sourceSheetId="1">
    <rfmt sheetId="1" xfDxf="1" sqref="A305:XFD305" start="0" length="0">
      <dxf>
        <font>
          <sz val="14"/>
          <name val="Times New Roman"/>
          <scheme val="none"/>
        </font>
        <fill>
          <patternFill patternType="solid">
            <bgColor rgb="FF92D050"/>
          </patternFill>
        </fill>
      </dxf>
    </rfmt>
    <rfmt sheetId="1" sqref="A305"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305"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305"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305"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305"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30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564" sId="1" ref="A189:XFD189" action="deleteRow">
    <rfmt sheetId="1" xfDxf="1" sqref="A189:XFD189" start="0" length="0">
      <dxf>
        <font>
          <sz val="14"/>
          <name val="Times New Roman"/>
          <scheme val="none"/>
        </font>
      </dxf>
    </rfmt>
    <rfmt sheetId="1" sqref="A189" start="0" length="0">
      <dxf>
        <fill>
          <patternFill patternType="solid">
            <bgColor theme="0"/>
          </patternFill>
        </fill>
        <alignment horizontal="center" readingOrder="0"/>
      </dxf>
    </rfmt>
    <rfmt sheetId="1" sqref="B189" start="0" length="0">
      <dxf>
        <fill>
          <patternFill patternType="solid">
            <bgColor theme="0"/>
          </patternFill>
        </fill>
      </dxf>
    </rfmt>
    <rfmt sheetId="1" sqref="C189" start="0" length="0">
      <dxf>
        <fill>
          <patternFill patternType="solid">
            <bgColor theme="0"/>
          </patternFill>
        </fill>
      </dxf>
    </rfmt>
    <rfmt sheetId="1" sqref="D189" start="0" length="0">
      <dxf>
        <fill>
          <patternFill patternType="solid">
            <bgColor theme="0"/>
          </patternFill>
        </fill>
      </dxf>
    </rfmt>
    <rfmt sheetId="1" sqref="E189" start="0" length="0">
      <dxf>
        <fill>
          <patternFill patternType="solid">
            <bgColor theme="0"/>
          </patternFill>
        </fill>
      </dxf>
    </rfmt>
    <rfmt sheetId="1" sqref="F189" start="0" length="0">
      <dxf>
        <fill>
          <patternFill patternType="solid">
            <bgColor theme="0"/>
          </patternFill>
        </fill>
      </dxf>
    </rfmt>
    <rfmt sheetId="1" sqref="G189" start="0" length="0">
      <dxf>
        <fill>
          <patternFill patternType="solid">
            <bgColor theme="0"/>
          </patternFill>
        </fill>
      </dxf>
    </rfmt>
    <rfmt sheetId="1" sqref="H189" start="0" length="0">
      <dxf>
        <fill>
          <patternFill patternType="solid">
            <bgColor theme="0"/>
          </patternFill>
        </fill>
      </dxf>
    </rfmt>
    <rfmt sheetId="1" sqref="I189" start="0" length="0">
      <dxf>
        <fill>
          <patternFill patternType="solid">
            <bgColor theme="0"/>
          </patternFill>
        </fill>
      </dxf>
    </rfmt>
    <rfmt sheetId="1" sqref="J189" start="0" length="0">
      <dxf>
        <fill>
          <patternFill patternType="solid">
            <bgColor theme="0"/>
          </patternFill>
        </fill>
      </dxf>
    </rfmt>
    <rfmt sheetId="1" sqref="K189" start="0" length="0">
      <dxf>
        <fill>
          <patternFill patternType="solid">
            <bgColor theme="0"/>
          </patternFill>
        </fill>
        <alignment horizontal="right" readingOrder="0"/>
      </dxf>
    </rfmt>
    <rfmt sheetId="1" sqref="L189" start="0" length="0">
      <dxf>
        <fill>
          <patternFill patternType="solid">
            <bgColor theme="0"/>
          </patternFill>
        </fill>
      </dxf>
    </rfmt>
    <rfmt sheetId="1" sqref="M189" start="0" length="0">
      <dxf>
        <fill>
          <patternFill patternType="solid">
            <bgColor theme="0"/>
          </patternFill>
        </fill>
      </dxf>
    </rfmt>
    <rfmt sheetId="1" sqref="N189" start="0" length="0">
      <dxf>
        <fill>
          <patternFill patternType="solid">
            <bgColor theme="0"/>
          </patternFill>
        </fill>
      </dxf>
    </rfmt>
    <rfmt sheetId="1" sqref="O189" start="0" length="0">
      <dxf>
        <fill>
          <patternFill patternType="solid">
            <bgColor theme="0"/>
          </patternFill>
        </fill>
      </dxf>
    </rfmt>
    <rfmt sheetId="1" sqref="P189" start="0" length="0">
      <dxf>
        <fill>
          <patternFill patternType="solid">
            <bgColor theme="0"/>
          </patternFill>
        </fill>
      </dxf>
    </rfmt>
    <rfmt sheetId="1" sqref="Q189" start="0" length="0">
      <dxf>
        <fill>
          <patternFill patternType="solid">
            <bgColor theme="0"/>
          </patternFill>
        </fill>
      </dxf>
    </rfmt>
    <rfmt sheetId="1" sqref="R189" start="0" length="0">
      <dxf>
        <fill>
          <patternFill patternType="solid">
            <bgColor theme="0"/>
          </patternFill>
        </fill>
      </dxf>
    </rfmt>
    <rfmt sheetId="1" sqref="S189" start="0" length="0">
      <dxf>
        <fill>
          <patternFill patternType="solid">
            <bgColor theme="0"/>
          </patternFill>
        </fill>
      </dxf>
    </rfmt>
  </rrc>
  <rcc rId="43565" sId="1" numFmtId="4">
    <oc r="F189">
      <v>24317027</v>
    </oc>
    <nc r="F189">
      <v>19996540</v>
    </nc>
  </rcc>
  <rrc rId="43566" sId="1" ref="A307:XFD307" action="insertRow"/>
  <rm rId="43567" sheetId="1" source="A193:XFD193" destination="A307:XFD307" sourceSheetId="1">
    <rfmt sheetId="1" xfDxf="1" sqref="A307:XFD307" start="0" length="0">
      <dxf>
        <font>
          <sz val="14"/>
          <name val="Times New Roman"/>
          <scheme val="none"/>
        </font>
      </dxf>
    </rfmt>
    <rfmt sheetId="1" sqref="A307"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07"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07"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07"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07" start="0" length="0">
      <dxf>
        <fill>
          <patternFill patternType="solid">
            <bgColor theme="0"/>
          </patternFill>
        </fill>
      </dxf>
    </rfmt>
    <rfmt sheetId="1" sqref="S307" start="0" length="0">
      <dxf>
        <fill>
          <patternFill patternType="solid">
            <bgColor theme="0"/>
          </patternFill>
        </fill>
      </dxf>
    </rfmt>
  </rm>
  <rrc rId="43568" sId="1" ref="A193:XFD193" action="deleteRow">
    <rfmt sheetId="1" xfDxf="1" sqref="A193:XFD193" start="0" length="0">
      <dxf>
        <font>
          <sz val="14"/>
          <name val="Times New Roman"/>
          <scheme val="none"/>
        </font>
      </dxf>
    </rfmt>
    <rfmt sheetId="1" sqref="A193" start="0" length="0">
      <dxf>
        <fill>
          <patternFill patternType="solid">
            <bgColor theme="0"/>
          </patternFill>
        </fill>
        <alignment horizontal="center" readingOrder="0"/>
      </dxf>
    </rfmt>
    <rfmt sheetId="1" sqref="B193" start="0" length="0">
      <dxf>
        <fill>
          <patternFill patternType="solid">
            <bgColor theme="0"/>
          </patternFill>
        </fill>
      </dxf>
    </rfmt>
    <rfmt sheetId="1" sqref="C193" start="0" length="0">
      <dxf>
        <fill>
          <patternFill patternType="solid">
            <bgColor theme="0"/>
          </patternFill>
        </fill>
      </dxf>
    </rfmt>
    <rfmt sheetId="1" sqref="D193" start="0" length="0">
      <dxf>
        <fill>
          <patternFill patternType="solid">
            <bgColor theme="0"/>
          </patternFill>
        </fill>
      </dxf>
    </rfmt>
    <rfmt sheetId="1" sqref="E193" start="0" length="0">
      <dxf>
        <fill>
          <patternFill patternType="solid">
            <bgColor theme="0"/>
          </patternFill>
        </fill>
      </dxf>
    </rfmt>
    <rfmt sheetId="1" sqref="F193" start="0" length="0">
      <dxf>
        <fill>
          <patternFill patternType="solid">
            <bgColor theme="0"/>
          </patternFill>
        </fill>
      </dxf>
    </rfmt>
    <rfmt sheetId="1" sqref="G193" start="0" length="0">
      <dxf>
        <fill>
          <patternFill patternType="solid">
            <bgColor theme="0"/>
          </patternFill>
        </fill>
      </dxf>
    </rfmt>
    <rfmt sheetId="1" sqref="H193" start="0" length="0">
      <dxf>
        <fill>
          <patternFill patternType="solid">
            <bgColor theme="0"/>
          </patternFill>
        </fill>
      </dxf>
    </rfmt>
    <rfmt sheetId="1" sqref="I193" start="0" length="0">
      <dxf>
        <fill>
          <patternFill patternType="solid">
            <bgColor theme="0"/>
          </patternFill>
        </fill>
      </dxf>
    </rfmt>
    <rfmt sheetId="1" sqref="J193" start="0" length="0">
      <dxf>
        <fill>
          <patternFill patternType="solid">
            <bgColor theme="0"/>
          </patternFill>
        </fill>
      </dxf>
    </rfmt>
    <rfmt sheetId="1" sqref="K193" start="0" length="0">
      <dxf>
        <fill>
          <patternFill patternType="solid">
            <bgColor theme="0"/>
          </patternFill>
        </fill>
        <alignment horizontal="right" readingOrder="0"/>
      </dxf>
    </rfmt>
    <rfmt sheetId="1" sqref="L193" start="0" length="0">
      <dxf>
        <fill>
          <patternFill patternType="solid">
            <bgColor theme="0"/>
          </patternFill>
        </fill>
      </dxf>
    </rfmt>
    <rfmt sheetId="1" sqref="M193" start="0" length="0">
      <dxf>
        <fill>
          <patternFill patternType="solid">
            <bgColor theme="0"/>
          </patternFill>
        </fill>
      </dxf>
    </rfmt>
    <rfmt sheetId="1" sqref="N193" start="0" length="0">
      <dxf>
        <fill>
          <patternFill patternType="solid">
            <bgColor theme="0"/>
          </patternFill>
        </fill>
      </dxf>
    </rfmt>
    <rfmt sheetId="1" sqref="O193" start="0" length="0">
      <dxf>
        <fill>
          <patternFill patternType="solid">
            <bgColor theme="0"/>
          </patternFill>
        </fill>
      </dxf>
    </rfmt>
    <rfmt sheetId="1" sqref="P193" start="0" length="0">
      <dxf>
        <fill>
          <patternFill patternType="solid">
            <bgColor theme="0"/>
          </patternFill>
        </fill>
      </dxf>
    </rfmt>
    <rfmt sheetId="1" sqref="Q193" start="0" length="0">
      <dxf>
        <fill>
          <patternFill patternType="solid">
            <bgColor theme="0"/>
          </patternFill>
        </fill>
      </dxf>
    </rfmt>
    <rfmt sheetId="1" sqref="R193" start="0" length="0">
      <dxf>
        <fill>
          <patternFill patternType="solid">
            <bgColor theme="0"/>
          </patternFill>
        </fill>
      </dxf>
    </rfmt>
    <rfmt sheetId="1" sqref="S193" start="0" length="0">
      <dxf>
        <fill>
          <patternFill patternType="solid">
            <bgColor theme="0"/>
          </patternFill>
        </fill>
      </dxf>
    </rfmt>
  </rrc>
  <rrc rId="43569" sId="1" ref="A305:XFD305" action="insertRow"/>
  <rm rId="43570" sheetId="1" source="A307:XFD307" destination="A305:XFD305" sourceSheetId="1">
    <rfmt sheetId="1" xfDxf="1" sqref="A305:XFD305" start="0" length="0">
      <dxf>
        <font>
          <sz val="14"/>
          <name val="Times New Roman"/>
          <scheme val="none"/>
        </font>
      </dxf>
    </rfmt>
    <rfmt sheetId="1" sqref="A305"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05"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05"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05"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05" start="0" length="0">
      <dxf>
        <fill>
          <patternFill patternType="solid">
            <bgColor theme="0"/>
          </patternFill>
        </fill>
      </dxf>
    </rfmt>
    <rfmt sheetId="1" sqref="S305" start="0" length="0">
      <dxf>
        <fill>
          <patternFill patternType="solid">
            <bgColor theme="0"/>
          </patternFill>
        </fill>
      </dxf>
    </rfmt>
  </rm>
  <rrc rId="43571" sId="1" ref="A307:XFD307" action="deleteRow">
    <rfmt sheetId="1" xfDxf="1" sqref="A307:XFD307" start="0" length="0">
      <dxf>
        <font>
          <sz val="14"/>
          <name val="Times New Roman"/>
          <scheme val="none"/>
        </font>
      </dxf>
    </rfmt>
    <rfmt sheetId="1" sqref="A307" start="0" length="0">
      <dxf>
        <fill>
          <patternFill patternType="solid">
            <bgColor theme="0"/>
          </patternFill>
        </fill>
        <alignment horizontal="center" readingOrder="0"/>
      </dxf>
    </rfmt>
    <rfmt sheetId="1" sqref="B307" start="0" length="0">
      <dxf>
        <fill>
          <patternFill patternType="solid">
            <bgColor theme="0"/>
          </patternFill>
        </fill>
      </dxf>
    </rfmt>
    <rfmt sheetId="1" sqref="C307" start="0" length="0">
      <dxf>
        <fill>
          <patternFill patternType="solid">
            <bgColor theme="0"/>
          </patternFill>
        </fill>
      </dxf>
    </rfmt>
    <rfmt sheetId="1" sqref="D307" start="0" length="0">
      <dxf>
        <fill>
          <patternFill patternType="solid">
            <bgColor theme="0"/>
          </patternFill>
        </fill>
      </dxf>
    </rfmt>
    <rfmt sheetId="1" sqref="E307" start="0" length="0">
      <dxf>
        <fill>
          <patternFill patternType="solid">
            <bgColor theme="0"/>
          </patternFill>
        </fill>
      </dxf>
    </rfmt>
    <rfmt sheetId="1" sqref="F307" start="0" length="0">
      <dxf>
        <fill>
          <patternFill patternType="solid">
            <bgColor theme="0"/>
          </patternFill>
        </fill>
      </dxf>
    </rfmt>
    <rfmt sheetId="1" sqref="G307" start="0" length="0">
      <dxf>
        <fill>
          <patternFill patternType="solid">
            <bgColor theme="0"/>
          </patternFill>
        </fill>
      </dxf>
    </rfmt>
    <rfmt sheetId="1" sqref="H307" start="0" length="0">
      <dxf>
        <fill>
          <patternFill patternType="solid">
            <bgColor theme="0"/>
          </patternFill>
        </fill>
      </dxf>
    </rfmt>
    <rfmt sheetId="1" sqref="I307" start="0" length="0">
      <dxf>
        <fill>
          <patternFill patternType="solid">
            <bgColor theme="0"/>
          </patternFill>
        </fill>
      </dxf>
    </rfmt>
    <rfmt sheetId="1" sqref="J307" start="0" length="0">
      <dxf>
        <fill>
          <patternFill patternType="solid">
            <bgColor theme="0"/>
          </patternFill>
        </fill>
      </dxf>
    </rfmt>
    <rfmt sheetId="1" sqref="K307" start="0" length="0">
      <dxf>
        <fill>
          <patternFill patternType="solid">
            <bgColor theme="0"/>
          </patternFill>
        </fill>
        <alignment horizontal="right" readingOrder="0"/>
      </dxf>
    </rfmt>
    <rfmt sheetId="1" sqref="L307" start="0" length="0">
      <dxf>
        <fill>
          <patternFill patternType="solid">
            <bgColor theme="0"/>
          </patternFill>
        </fill>
      </dxf>
    </rfmt>
    <rfmt sheetId="1" sqref="M307" start="0" length="0">
      <dxf>
        <fill>
          <patternFill patternType="solid">
            <bgColor theme="0"/>
          </patternFill>
        </fill>
      </dxf>
    </rfmt>
    <rfmt sheetId="1" sqref="N307" start="0" length="0">
      <dxf>
        <fill>
          <patternFill patternType="solid">
            <bgColor theme="0"/>
          </patternFill>
        </fill>
      </dxf>
    </rfmt>
    <rfmt sheetId="1" sqref="O307" start="0" length="0">
      <dxf>
        <fill>
          <patternFill patternType="solid">
            <bgColor theme="0"/>
          </patternFill>
        </fill>
      </dxf>
    </rfmt>
    <rfmt sheetId="1" sqref="P307" start="0" length="0">
      <dxf>
        <fill>
          <patternFill patternType="solid">
            <bgColor theme="0"/>
          </patternFill>
        </fill>
      </dxf>
    </rfmt>
    <rfmt sheetId="1" sqref="Q307" start="0" length="0">
      <dxf>
        <fill>
          <patternFill patternType="solid">
            <bgColor theme="0"/>
          </patternFill>
        </fill>
      </dxf>
    </rfmt>
    <rfmt sheetId="1" sqref="R307" start="0" length="0">
      <dxf>
        <fill>
          <patternFill patternType="solid">
            <bgColor theme="0"/>
          </patternFill>
        </fill>
      </dxf>
    </rfmt>
    <rfmt sheetId="1" sqref="S307" start="0" length="0">
      <dxf>
        <fill>
          <patternFill patternType="solid">
            <bgColor theme="0"/>
          </patternFill>
        </fill>
      </dxf>
    </rfmt>
  </rrc>
  <rrc rId="43572" sId="1" ref="A310:XFD310" action="insertRow"/>
  <rm rId="43573" sheetId="1" source="A198:XFD198" destination="A310:XFD310" sourceSheetId="1">
    <undo index="0" exp="area" dr="C32:C198" r="C31" sId="1"/>
    <undo index="0" exp="area" dr="D32:D198" r="D31" sId="1"/>
    <undo index="0" exp="area" dr="E32:E198" r="E31" sId="1"/>
    <undo index="0" exp="area" dr="F32:F198" r="F31" sId="1"/>
    <undo index="0" exp="area" dr="G32:G198" r="G31" sId="1"/>
    <undo index="0" exp="area" dr="H32:H198" r="H31" sId="1"/>
    <undo index="0" exp="area" dr="I32:I198" r="I31" sId="1"/>
    <undo index="0" exp="area" dr="J32:J198" r="J31" sId="1"/>
    <undo index="0" exp="area" dr="K32:K198" r="K31" sId="1"/>
    <undo index="0" exp="area" dr="L32:L198" r="L31" sId="1"/>
    <undo index="0" exp="area" dr="M32:M198" r="M31" sId="1"/>
    <undo index="0" exp="area" dr="N32:N198" r="N31" sId="1"/>
    <undo index="0" exp="area" dr="O32:O198" r="O31" sId="1"/>
    <undo index="0" exp="area" dr="P32:P198" r="P31" sId="1"/>
    <undo index="0" exp="area" dr="Q32:Q198" r="Q31" sId="1"/>
    <rfmt sheetId="1" xfDxf="1" sqref="A310:XFD310" start="0" length="0">
      <dxf>
        <font>
          <sz val="14"/>
          <name val="Times New Roman"/>
          <scheme val="none"/>
        </font>
      </dxf>
    </rfmt>
    <rfmt sheetId="1" sqref="A310" start="0" length="0">
      <dxf>
        <font>
          <sz val="14"/>
          <color indexed="8"/>
          <name val="Times New Roman"/>
          <scheme val="none"/>
        </font>
        <fill>
          <patternFill patternType="solid">
            <bgColor theme="0"/>
          </patternFill>
        </fill>
        <alignment horizontal="center" wrapText="1" readingOrder="0"/>
        <border outline="0">
          <left style="thin">
            <color indexed="64"/>
          </left>
          <top style="thin">
            <color indexed="64"/>
          </top>
          <bottom style="thin">
            <color indexed="64"/>
          </bottom>
        </border>
      </dxf>
    </rfmt>
    <rfmt sheetId="1" sqref="B310" start="0" length="0">
      <dxf>
        <font>
          <sz val="14"/>
          <color theme="1"/>
          <name val="Times New Roman"/>
          <scheme val="none"/>
        </font>
        <fill>
          <patternFill patternType="solid">
            <bgColor theme="0"/>
          </patternFill>
        </fill>
        <alignment horizontal="left" wrapText="1" readingOrder="0"/>
        <border outline="0">
          <right style="thin">
            <color indexed="64"/>
          </right>
          <top style="thin">
            <color indexed="64"/>
          </top>
          <bottom style="thin">
            <color indexed="64"/>
          </bottom>
        </border>
      </dxf>
    </rfmt>
    <rfmt sheetId="1" sqref="C310"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310" start="0" length="0">
      <dxf>
        <font>
          <sz val="14"/>
          <color theme="1"/>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1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10" start="0" length="0">
      <dxf>
        <fill>
          <patternFill patternType="solid">
            <bgColor theme="0"/>
          </patternFill>
        </fill>
      </dxf>
    </rfmt>
    <rfmt sheetId="1" sqref="S310" start="0" length="0">
      <dxf>
        <fill>
          <patternFill patternType="solid">
            <bgColor theme="0"/>
          </patternFill>
        </fill>
      </dxf>
    </rfmt>
  </rm>
  <rrc rId="43574" sId="1" ref="A198:XFD198" action="deleteRow">
    <rfmt sheetId="1" xfDxf="1" sqref="A198:XFD198" start="0" length="0">
      <dxf>
        <font>
          <sz val="14"/>
          <name val="Times New Roman"/>
          <scheme val="none"/>
        </font>
      </dxf>
    </rfmt>
    <rfmt sheetId="1" sqref="A198" start="0" length="0">
      <dxf>
        <fill>
          <patternFill patternType="solid">
            <bgColor theme="0"/>
          </patternFill>
        </fill>
        <alignment horizontal="center" readingOrder="0"/>
      </dxf>
    </rfmt>
    <rfmt sheetId="1" sqref="B198" start="0" length="0">
      <dxf>
        <fill>
          <patternFill patternType="solid">
            <bgColor theme="0"/>
          </patternFill>
        </fill>
      </dxf>
    </rfmt>
    <rfmt sheetId="1" sqref="C198" start="0" length="0">
      <dxf>
        <fill>
          <patternFill patternType="solid">
            <bgColor theme="0"/>
          </patternFill>
        </fill>
      </dxf>
    </rfmt>
    <rfmt sheetId="1" sqref="D198" start="0" length="0">
      <dxf>
        <fill>
          <patternFill patternType="solid">
            <bgColor theme="0"/>
          </patternFill>
        </fill>
      </dxf>
    </rfmt>
    <rfmt sheetId="1" sqref="E198" start="0" length="0">
      <dxf>
        <fill>
          <patternFill patternType="solid">
            <bgColor theme="0"/>
          </patternFill>
        </fill>
      </dxf>
    </rfmt>
    <rfmt sheetId="1" sqref="F198" start="0" length="0">
      <dxf>
        <fill>
          <patternFill patternType="solid">
            <bgColor theme="0"/>
          </patternFill>
        </fill>
      </dxf>
    </rfmt>
    <rfmt sheetId="1" sqref="G198" start="0" length="0">
      <dxf>
        <fill>
          <patternFill patternType="solid">
            <bgColor theme="0"/>
          </patternFill>
        </fill>
      </dxf>
    </rfmt>
    <rfmt sheetId="1" sqref="H198" start="0" length="0">
      <dxf>
        <fill>
          <patternFill patternType="solid">
            <bgColor theme="0"/>
          </patternFill>
        </fill>
      </dxf>
    </rfmt>
    <rfmt sheetId="1" sqref="I198" start="0" length="0">
      <dxf>
        <fill>
          <patternFill patternType="solid">
            <bgColor theme="0"/>
          </patternFill>
        </fill>
      </dxf>
    </rfmt>
    <rfmt sheetId="1" sqref="J198" start="0" length="0">
      <dxf>
        <fill>
          <patternFill patternType="solid">
            <bgColor theme="0"/>
          </patternFill>
        </fill>
      </dxf>
    </rfmt>
    <rfmt sheetId="1" sqref="K198" start="0" length="0">
      <dxf>
        <fill>
          <patternFill patternType="solid">
            <bgColor theme="0"/>
          </patternFill>
        </fill>
        <alignment horizontal="right" readingOrder="0"/>
      </dxf>
    </rfmt>
    <rfmt sheetId="1" sqref="L198" start="0" length="0">
      <dxf>
        <fill>
          <patternFill patternType="solid">
            <bgColor theme="0"/>
          </patternFill>
        </fill>
      </dxf>
    </rfmt>
    <rfmt sheetId="1" sqref="M198" start="0" length="0">
      <dxf>
        <fill>
          <patternFill patternType="solid">
            <bgColor theme="0"/>
          </patternFill>
        </fill>
      </dxf>
    </rfmt>
    <rfmt sheetId="1" sqref="N198" start="0" length="0">
      <dxf>
        <fill>
          <patternFill patternType="solid">
            <bgColor theme="0"/>
          </patternFill>
        </fill>
      </dxf>
    </rfmt>
    <rfmt sheetId="1" sqref="O198" start="0" length="0">
      <dxf>
        <fill>
          <patternFill patternType="solid">
            <bgColor theme="0"/>
          </patternFill>
        </fill>
      </dxf>
    </rfmt>
    <rfmt sheetId="1" sqref="P198" start="0" length="0">
      <dxf>
        <fill>
          <patternFill patternType="solid">
            <bgColor theme="0"/>
          </patternFill>
        </fill>
      </dxf>
    </rfmt>
    <rfmt sheetId="1" sqref="Q198" start="0" length="0">
      <dxf>
        <fill>
          <patternFill patternType="solid">
            <bgColor theme="0"/>
          </patternFill>
        </fill>
      </dxf>
    </rfmt>
    <rfmt sheetId="1" sqref="R198" start="0" length="0">
      <dxf>
        <fill>
          <patternFill patternType="solid">
            <bgColor theme="0"/>
          </patternFill>
        </fill>
      </dxf>
    </rfmt>
    <rfmt sheetId="1" sqref="S198" start="0" length="0">
      <dxf>
        <fill>
          <patternFill patternType="solid">
            <bgColor theme="0"/>
          </patternFill>
        </fill>
      </dxf>
    </rfmt>
  </rrc>
  <rrc rId="43575" sId="1" ref="A206:XFD207" action="insertRow"/>
  <rm rId="43576" sheetId="1" source="A36:XFD37" destination="A206:XFD207" sourceSheetId="1">
    <rfmt sheetId="1" xfDxf="1" sqref="A206:XFD206" start="0" length="0">
      <dxf>
        <font>
          <sz val="14"/>
          <name val="Times New Roman"/>
          <scheme val="none"/>
        </font>
        <fill>
          <patternFill patternType="solid">
            <bgColor rgb="FF92D050"/>
          </patternFill>
        </fill>
      </dxf>
    </rfmt>
    <rfmt sheetId="1" xfDxf="1" sqref="A207:XFD207" start="0" length="0">
      <dxf>
        <font>
          <sz val="14"/>
          <name val="Times New Roman"/>
          <scheme val="none"/>
        </font>
        <fill>
          <patternFill patternType="solid">
            <bgColor rgb="FF92D050"/>
          </patternFill>
        </fill>
      </dxf>
    </rfmt>
    <rfmt sheetId="1" sqref="A206"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06"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06"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0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206"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0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20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20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20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2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06"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0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07"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07"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07"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0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207"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0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20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20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207"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20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0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0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0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0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0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07"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0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577" sId="1" ref="A36:XFD36" action="deleteRow">
    <rfmt sheetId="1" xfDxf="1" sqref="A36:XFD36" start="0" length="0">
      <dxf>
        <font>
          <sz val="14"/>
          <name val="Times New Roman"/>
          <scheme val="none"/>
        </font>
      </dxf>
    </rfmt>
    <rfmt sheetId="1" sqref="A36" start="0" length="0">
      <dxf>
        <fill>
          <patternFill patternType="solid">
            <bgColor theme="0"/>
          </patternFill>
        </fill>
        <alignment horizontal="center" readingOrder="0"/>
      </dxf>
    </rfmt>
    <rfmt sheetId="1" sqref="B36" start="0" length="0">
      <dxf>
        <fill>
          <patternFill patternType="solid">
            <bgColor theme="0"/>
          </patternFill>
        </fill>
      </dxf>
    </rfmt>
    <rfmt sheetId="1" sqref="C36" start="0" length="0">
      <dxf>
        <fill>
          <patternFill patternType="solid">
            <bgColor theme="0"/>
          </patternFill>
        </fill>
      </dxf>
    </rfmt>
    <rfmt sheetId="1" sqref="D36" start="0" length="0">
      <dxf>
        <fill>
          <patternFill patternType="solid">
            <bgColor theme="0"/>
          </patternFill>
        </fill>
      </dxf>
    </rfmt>
    <rfmt sheetId="1" sqref="E36" start="0" length="0">
      <dxf>
        <fill>
          <patternFill patternType="solid">
            <bgColor theme="0"/>
          </patternFill>
        </fill>
      </dxf>
    </rfmt>
    <rfmt sheetId="1" sqref="F36" start="0" length="0">
      <dxf>
        <fill>
          <patternFill patternType="solid">
            <bgColor theme="0"/>
          </patternFill>
        </fill>
      </dxf>
    </rfmt>
    <rfmt sheetId="1" sqref="G36" start="0" length="0">
      <dxf>
        <fill>
          <patternFill patternType="solid">
            <bgColor theme="0"/>
          </patternFill>
        </fill>
      </dxf>
    </rfmt>
    <rfmt sheetId="1" sqref="H36" start="0" length="0">
      <dxf>
        <fill>
          <patternFill patternType="solid">
            <bgColor theme="0"/>
          </patternFill>
        </fill>
      </dxf>
    </rfmt>
    <rfmt sheetId="1" sqref="I36" start="0" length="0">
      <dxf>
        <fill>
          <patternFill patternType="solid">
            <bgColor theme="0"/>
          </patternFill>
        </fill>
      </dxf>
    </rfmt>
    <rfmt sheetId="1" sqref="J36" start="0" length="0">
      <dxf>
        <fill>
          <patternFill patternType="solid">
            <bgColor theme="0"/>
          </patternFill>
        </fill>
      </dxf>
    </rfmt>
    <rfmt sheetId="1" sqref="K36" start="0" length="0">
      <dxf>
        <fill>
          <patternFill patternType="solid">
            <bgColor theme="0"/>
          </patternFill>
        </fill>
        <alignment horizontal="right" readingOrder="0"/>
      </dxf>
    </rfmt>
    <rfmt sheetId="1" sqref="L36" start="0" length="0">
      <dxf>
        <fill>
          <patternFill patternType="solid">
            <bgColor theme="0"/>
          </patternFill>
        </fill>
      </dxf>
    </rfmt>
    <rfmt sheetId="1" sqref="M36" start="0" length="0">
      <dxf>
        <fill>
          <patternFill patternType="solid">
            <bgColor theme="0"/>
          </patternFill>
        </fill>
      </dxf>
    </rfmt>
    <rfmt sheetId="1" sqref="N36" start="0" length="0">
      <dxf>
        <fill>
          <patternFill patternType="solid">
            <bgColor theme="0"/>
          </patternFill>
        </fill>
      </dxf>
    </rfmt>
    <rfmt sheetId="1" sqref="O36" start="0" length="0">
      <dxf>
        <fill>
          <patternFill patternType="solid">
            <bgColor theme="0"/>
          </patternFill>
        </fill>
      </dxf>
    </rfmt>
    <rfmt sheetId="1" sqref="P36" start="0" length="0">
      <dxf>
        <fill>
          <patternFill patternType="solid">
            <bgColor theme="0"/>
          </patternFill>
        </fill>
      </dxf>
    </rfmt>
    <rfmt sheetId="1" sqref="Q36" start="0" length="0">
      <dxf>
        <fill>
          <patternFill patternType="solid">
            <bgColor theme="0"/>
          </patternFill>
        </fill>
      </dxf>
    </rfmt>
    <rfmt sheetId="1" sqref="R36" start="0" length="0">
      <dxf>
        <fill>
          <patternFill patternType="solid">
            <bgColor theme="0"/>
          </patternFill>
        </fill>
      </dxf>
    </rfmt>
    <rfmt sheetId="1" sqref="S36" start="0" length="0">
      <dxf>
        <fill>
          <patternFill patternType="solid">
            <bgColor theme="0"/>
          </patternFill>
        </fill>
      </dxf>
    </rfmt>
  </rrc>
  <rrc rId="43578" sId="1" ref="A36:XFD36" action="deleteRow">
    <rfmt sheetId="1" xfDxf="1" sqref="A36:XFD36" start="0" length="0">
      <dxf>
        <font>
          <sz val="14"/>
          <name val="Times New Roman"/>
          <scheme val="none"/>
        </font>
      </dxf>
    </rfmt>
    <rfmt sheetId="1" sqref="A36" start="0" length="0">
      <dxf>
        <fill>
          <patternFill patternType="solid">
            <bgColor theme="0"/>
          </patternFill>
        </fill>
        <alignment horizontal="center" readingOrder="0"/>
      </dxf>
    </rfmt>
    <rfmt sheetId="1" sqref="B36" start="0" length="0">
      <dxf>
        <fill>
          <patternFill patternType="solid">
            <bgColor theme="0"/>
          </patternFill>
        </fill>
      </dxf>
    </rfmt>
    <rfmt sheetId="1" sqref="C36" start="0" length="0">
      <dxf>
        <fill>
          <patternFill patternType="solid">
            <bgColor theme="0"/>
          </patternFill>
        </fill>
      </dxf>
    </rfmt>
    <rfmt sheetId="1" sqref="D36" start="0" length="0">
      <dxf>
        <fill>
          <patternFill patternType="solid">
            <bgColor theme="0"/>
          </patternFill>
        </fill>
      </dxf>
    </rfmt>
    <rfmt sheetId="1" sqref="E36" start="0" length="0">
      <dxf>
        <fill>
          <patternFill patternType="solid">
            <bgColor theme="0"/>
          </patternFill>
        </fill>
      </dxf>
    </rfmt>
    <rfmt sheetId="1" sqref="F36" start="0" length="0">
      <dxf>
        <fill>
          <patternFill patternType="solid">
            <bgColor theme="0"/>
          </patternFill>
        </fill>
      </dxf>
    </rfmt>
    <rfmt sheetId="1" sqref="G36" start="0" length="0">
      <dxf>
        <fill>
          <patternFill patternType="solid">
            <bgColor theme="0"/>
          </patternFill>
        </fill>
      </dxf>
    </rfmt>
    <rfmt sheetId="1" sqref="H36" start="0" length="0">
      <dxf>
        <fill>
          <patternFill patternType="solid">
            <bgColor theme="0"/>
          </patternFill>
        </fill>
      </dxf>
    </rfmt>
    <rfmt sheetId="1" sqref="I36" start="0" length="0">
      <dxf>
        <fill>
          <patternFill patternType="solid">
            <bgColor theme="0"/>
          </patternFill>
        </fill>
      </dxf>
    </rfmt>
    <rfmt sheetId="1" sqref="J36" start="0" length="0">
      <dxf>
        <fill>
          <patternFill patternType="solid">
            <bgColor theme="0"/>
          </patternFill>
        </fill>
      </dxf>
    </rfmt>
    <rfmt sheetId="1" sqref="K36" start="0" length="0">
      <dxf>
        <fill>
          <patternFill patternType="solid">
            <bgColor theme="0"/>
          </patternFill>
        </fill>
        <alignment horizontal="right" readingOrder="0"/>
      </dxf>
    </rfmt>
    <rfmt sheetId="1" sqref="L36" start="0" length="0">
      <dxf>
        <fill>
          <patternFill patternType="solid">
            <bgColor theme="0"/>
          </patternFill>
        </fill>
      </dxf>
    </rfmt>
    <rfmt sheetId="1" sqref="M36" start="0" length="0">
      <dxf>
        <fill>
          <patternFill patternType="solid">
            <bgColor theme="0"/>
          </patternFill>
        </fill>
      </dxf>
    </rfmt>
    <rfmt sheetId="1" sqref="N36" start="0" length="0">
      <dxf>
        <fill>
          <patternFill patternType="solid">
            <bgColor theme="0"/>
          </patternFill>
        </fill>
      </dxf>
    </rfmt>
    <rfmt sheetId="1" sqref="O36" start="0" length="0">
      <dxf>
        <fill>
          <patternFill patternType="solid">
            <bgColor theme="0"/>
          </patternFill>
        </fill>
      </dxf>
    </rfmt>
    <rfmt sheetId="1" sqref="P36" start="0" length="0">
      <dxf>
        <fill>
          <patternFill patternType="solid">
            <bgColor theme="0"/>
          </patternFill>
        </fill>
      </dxf>
    </rfmt>
    <rfmt sheetId="1" sqref="Q36" start="0" length="0">
      <dxf>
        <fill>
          <patternFill patternType="solid">
            <bgColor theme="0"/>
          </patternFill>
        </fill>
      </dxf>
    </rfmt>
    <rfmt sheetId="1" sqref="R36" start="0" length="0">
      <dxf>
        <fill>
          <patternFill patternType="solid">
            <bgColor theme="0"/>
          </patternFill>
        </fill>
      </dxf>
    </rfmt>
    <rfmt sheetId="1" sqref="S36" start="0" length="0">
      <dxf>
        <fill>
          <patternFill patternType="solid">
            <bgColor theme="0"/>
          </patternFill>
        </fill>
      </dxf>
    </rfmt>
  </rrc>
  <rrc rId="43579" sId="1" ref="A200:XFD200" action="insertRow"/>
  <rm rId="43580" sheetId="1" source="A205:XFD205" destination="A200:XFD200" sourceSheetId="1">
    <rfmt sheetId="1" xfDxf="1" sqref="A200:XFD200" start="0" length="0">
      <dxf>
        <font>
          <sz val="14"/>
          <name val="Times New Roman"/>
          <scheme val="none"/>
        </font>
        <fill>
          <patternFill patternType="solid">
            <bgColor rgb="FF92D050"/>
          </patternFill>
        </fill>
      </dxf>
    </rfmt>
    <rfmt sheetId="1" sqref="A200"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00" start="0" length="0">
      <dxf>
        <alignment horizontal="left" vertical="center" wrapText="1" readingOrder="0"/>
        <border outline="0">
          <left style="thin">
            <color indexed="64"/>
          </left>
          <right style="thin">
            <color indexed="64"/>
          </right>
          <top style="thin">
            <color indexed="64"/>
          </top>
          <bottom style="thin">
            <color indexed="64"/>
          </bottom>
        </border>
      </dxf>
    </rfmt>
    <rfmt sheetId="1" sqref="C200"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00"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00" start="0" length="0">
      <dxf>
        <numFmt numFmtId="4" formatCode="#,##0.00"/>
        <alignment horizontal="right" vertical="center" readingOrder="0"/>
        <border outline="0">
          <left style="thin">
            <color indexed="64"/>
          </left>
          <top style="thin">
            <color indexed="64"/>
          </top>
          <bottom style="thin">
            <color indexed="64"/>
          </bottom>
        </border>
      </dxf>
    </rfmt>
    <rfmt sheetId="1" sqref="Q200" start="0" length="0">
      <dxf>
        <numFmt numFmtId="4" formatCode="#,##0.00"/>
        <alignment horizontal="right" vertical="center" readingOrder="0"/>
        <border outline="0">
          <left style="thin">
            <color indexed="64"/>
          </left>
          <right style="thin">
            <color indexed="64"/>
          </right>
          <top style="thin">
            <color indexed="64"/>
          </top>
          <bottom style="thin">
            <color indexed="64"/>
          </bottom>
        </border>
      </dxf>
    </rfmt>
  </rm>
  <rrc rId="43581" sId="1" ref="A205:XFD205" action="deleteRow">
    <rfmt sheetId="1" xfDxf="1" sqref="A205:XFD205" start="0" length="0">
      <dxf>
        <font>
          <sz val="14"/>
          <name val="Times New Roman"/>
          <scheme val="none"/>
        </font>
      </dxf>
    </rfmt>
    <rfmt sheetId="1" sqref="A205" start="0" length="0">
      <dxf>
        <fill>
          <patternFill patternType="solid">
            <bgColor theme="0"/>
          </patternFill>
        </fill>
        <alignment horizontal="center" readingOrder="0"/>
      </dxf>
    </rfmt>
    <rfmt sheetId="1" sqref="B205" start="0" length="0">
      <dxf>
        <fill>
          <patternFill patternType="solid">
            <bgColor theme="0"/>
          </patternFill>
        </fill>
      </dxf>
    </rfmt>
    <rfmt sheetId="1" sqref="C205" start="0" length="0">
      <dxf>
        <fill>
          <patternFill patternType="solid">
            <bgColor theme="0"/>
          </patternFill>
        </fill>
      </dxf>
    </rfmt>
    <rfmt sheetId="1" sqref="D205" start="0" length="0">
      <dxf>
        <fill>
          <patternFill patternType="solid">
            <bgColor theme="0"/>
          </patternFill>
        </fill>
      </dxf>
    </rfmt>
    <rfmt sheetId="1" sqref="E205" start="0" length="0">
      <dxf>
        <fill>
          <patternFill patternType="solid">
            <bgColor theme="0"/>
          </patternFill>
        </fill>
      </dxf>
    </rfmt>
    <rfmt sheetId="1" sqref="F205" start="0" length="0">
      <dxf>
        <fill>
          <patternFill patternType="solid">
            <bgColor theme="0"/>
          </patternFill>
        </fill>
      </dxf>
    </rfmt>
    <rfmt sheetId="1" sqref="G205" start="0" length="0">
      <dxf>
        <fill>
          <patternFill patternType="solid">
            <bgColor theme="0"/>
          </patternFill>
        </fill>
      </dxf>
    </rfmt>
    <rfmt sheetId="1" sqref="H205" start="0" length="0">
      <dxf>
        <fill>
          <patternFill patternType="solid">
            <bgColor theme="0"/>
          </patternFill>
        </fill>
      </dxf>
    </rfmt>
    <rfmt sheetId="1" sqref="I205" start="0" length="0">
      <dxf>
        <fill>
          <patternFill patternType="solid">
            <bgColor theme="0"/>
          </patternFill>
        </fill>
      </dxf>
    </rfmt>
    <rfmt sheetId="1" sqref="J205" start="0" length="0">
      <dxf>
        <fill>
          <patternFill patternType="solid">
            <bgColor theme="0"/>
          </patternFill>
        </fill>
      </dxf>
    </rfmt>
    <rfmt sheetId="1" sqref="K205" start="0" length="0">
      <dxf>
        <fill>
          <patternFill patternType="solid">
            <bgColor theme="0"/>
          </patternFill>
        </fill>
        <alignment horizontal="right" readingOrder="0"/>
      </dxf>
    </rfmt>
    <rfmt sheetId="1" sqref="L205" start="0" length="0">
      <dxf>
        <fill>
          <patternFill patternType="solid">
            <bgColor theme="0"/>
          </patternFill>
        </fill>
      </dxf>
    </rfmt>
    <rfmt sheetId="1" sqref="M205" start="0" length="0">
      <dxf>
        <fill>
          <patternFill patternType="solid">
            <bgColor theme="0"/>
          </patternFill>
        </fill>
      </dxf>
    </rfmt>
    <rfmt sheetId="1" sqref="N205" start="0" length="0">
      <dxf>
        <fill>
          <patternFill patternType="solid">
            <bgColor theme="0"/>
          </patternFill>
        </fill>
      </dxf>
    </rfmt>
    <rfmt sheetId="1" sqref="O205" start="0" length="0">
      <dxf>
        <fill>
          <patternFill patternType="solid">
            <bgColor theme="0"/>
          </patternFill>
        </fill>
      </dxf>
    </rfmt>
    <rfmt sheetId="1" sqref="P205" start="0" length="0">
      <dxf>
        <fill>
          <patternFill patternType="solid">
            <bgColor theme="0"/>
          </patternFill>
        </fill>
      </dxf>
    </rfmt>
    <rfmt sheetId="1" sqref="Q205" start="0" length="0">
      <dxf>
        <fill>
          <patternFill patternType="solid">
            <bgColor theme="0"/>
          </patternFill>
        </fill>
      </dxf>
    </rfmt>
    <rfmt sheetId="1" sqref="R205" start="0" length="0">
      <dxf>
        <fill>
          <patternFill patternType="solid">
            <bgColor theme="0"/>
          </patternFill>
        </fill>
      </dxf>
    </rfmt>
    <rfmt sheetId="1" sqref="S205" start="0" length="0">
      <dxf>
        <fill>
          <patternFill patternType="solid">
            <bgColor theme="0"/>
          </patternFill>
        </fill>
      </dxf>
    </rfmt>
  </rrc>
  <rrc rId="43582" sId="1" ref="A208:XFD208" action="insertRow"/>
  <rm rId="43583" sheetId="1" source="A37:XFD37" destination="A208:XFD208" sourceSheetId="1">
    <rfmt sheetId="1" xfDxf="1" sqref="A208:XFD208" start="0" length="0">
      <dxf>
        <font>
          <sz val="14"/>
          <name val="Times New Roman"/>
          <scheme val="none"/>
        </font>
        <fill>
          <patternFill patternType="solid">
            <bgColor theme="0"/>
          </patternFill>
        </fill>
      </dxf>
    </rfmt>
    <rfmt sheetId="1" sqref="A208" start="0" length="0">
      <dxf>
        <alignment horizontal="center" wrapText="1" readingOrder="0"/>
        <border outline="0">
          <left style="thin">
            <color indexed="64"/>
          </left>
          <right style="thin">
            <color indexed="64"/>
          </right>
          <top style="thin">
            <color indexed="64"/>
          </top>
          <bottom style="thin">
            <color indexed="64"/>
          </bottom>
        </border>
      </dxf>
    </rfmt>
    <rfmt sheetId="1" sqref="B208"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08" start="0" length="0">
      <dxf>
        <numFmt numFmtId="4" formatCode="#,##0.00"/>
        <alignment horizontal="right" wrapText="1" readingOrder="0"/>
        <border outline="0">
          <left style="thin">
            <color indexed="64"/>
          </left>
          <top style="thin">
            <color indexed="64"/>
          </top>
          <bottom style="thin">
            <color indexed="64"/>
          </bottom>
        </border>
      </dxf>
    </rfmt>
    <rfmt sheetId="1" sqref="D208" start="0" length="0">
      <dxf>
        <font>
          <sz val="14"/>
          <color theme="1"/>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E208"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08"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1" sqref="G208"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H208"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qref="I208"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J208"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K208"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L208"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M208"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N208"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O208"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P208" start="0" length="0">
      <dxf>
        <font>
          <sz val="14"/>
          <color theme="1"/>
          <name val="Times New Roman"/>
          <scheme val="none"/>
        </font>
        <numFmt numFmtId="4" formatCode="#,##0.00"/>
        <alignment horizontal="center" vertical="center" readingOrder="0"/>
        <border outline="0">
          <left style="thin">
            <color indexed="64"/>
          </left>
          <top style="thin">
            <color indexed="64"/>
          </top>
          <bottom style="thin">
            <color indexed="64"/>
          </bottom>
        </border>
      </dxf>
    </rfmt>
    <rfmt sheetId="1" sqref="Q208"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R208" start="0" length="0">
      <dxf>
        <fill>
          <patternFill>
            <bgColor theme="7" tint="0.39997558519241921"/>
          </patternFill>
        </fill>
      </dxf>
    </rfmt>
  </rm>
  <rrc rId="43584" sId="1" ref="A37:XFD37" action="deleteRow">
    <rfmt sheetId="1" xfDxf="1" sqref="A37:XFD37" start="0" length="0">
      <dxf>
        <font>
          <sz val="14"/>
          <name val="Times New Roman"/>
          <scheme val="none"/>
        </font>
      </dxf>
    </rfmt>
    <rfmt sheetId="1" sqref="A37" start="0" length="0">
      <dxf>
        <fill>
          <patternFill patternType="solid">
            <bgColor theme="0"/>
          </patternFill>
        </fill>
        <alignment horizontal="center" readingOrder="0"/>
      </dxf>
    </rfmt>
    <rfmt sheetId="1" sqref="B37" start="0" length="0">
      <dxf>
        <fill>
          <patternFill patternType="solid">
            <bgColor theme="0"/>
          </patternFill>
        </fill>
      </dxf>
    </rfmt>
    <rfmt sheetId="1" sqref="C37" start="0" length="0">
      <dxf>
        <fill>
          <patternFill patternType="solid">
            <bgColor theme="0"/>
          </patternFill>
        </fill>
      </dxf>
    </rfmt>
    <rfmt sheetId="1" sqref="D37" start="0" length="0">
      <dxf>
        <fill>
          <patternFill patternType="solid">
            <bgColor theme="0"/>
          </patternFill>
        </fill>
      </dxf>
    </rfmt>
    <rfmt sheetId="1" sqref="E37" start="0" length="0">
      <dxf>
        <fill>
          <patternFill patternType="solid">
            <bgColor theme="0"/>
          </patternFill>
        </fill>
      </dxf>
    </rfmt>
    <rfmt sheetId="1" sqref="F37" start="0" length="0">
      <dxf>
        <fill>
          <patternFill patternType="solid">
            <bgColor theme="0"/>
          </patternFill>
        </fill>
      </dxf>
    </rfmt>
    <rfmt sheetId="1" sqref="G37" start="0" length="0">
      <dxf>
        <fill>
          <patternFill patternType="solid">
            <bgColor theme="0"/>
          </patternFill>
        </fill>
      </dxf>
    </rfmt>
    <rfmt sheetId="1" sqref="H37" start="0" length="0">
      <dxf>
        <fill>
          <patternFill patternType="solid">
            <bgColor theme="0"/>
          </patternFill>
        </fill>
      </dxf>
    </rfmt>
    <rfmt sheetId="1" sqref="I37" start="0" length="0">
      <dxf>
        <fill>
          <patternFill patternType="solid">
            <bgColor theme="0"/>
          </patternFill>
        </fill>
      </dxf>
    </rfmt>
    <rfmt sheetId="1" sqref="J37" start="0" length="0">
      <dxf>
        <fill>
          <patternFill patternType="solid">
            <bgColor theme="0"/>
          </patternFill>
        </fill>
      </dxf>
    </rfmt>
    <rfmt sheetId="1" sqref="K37" start="0" length="0">
      <dxf>
        <fill>
          <patternFill patternType="solid">
            <bgColor theme="0"/>
          </patternFill>
        </fill>
        <alignment horizontal="right" readingOrder="0"/>
      </dxf>
    </rfmt>
    <rfmt sheetId="1" sqref="L37" start="0" length="0">
      <dxf>
        <fill>
          <patternFill patternType="solid">
            <bgColor theme="0"/>
          </patternFill>
        </fill>
      </dxf>
    </rfmt>
    <rfmt sheetId="1" sqref="M37" start="0" length="0">
      <dxf>
        <fill>
          <patternFill patternType="solid">
            <bgColor theme="0"/>
          </patternFill>
        </fill>
      </dxf>
    </rfmt>
    <rfmt sheetId="1" sqref="N37" start="0" length="0">
      <dxf>
        <fill>
          <patternFill patternType="solid">
            <bgColor theme="0"/>
          </patternFill>
        </fill>
      </dxf>
    </rfmt>
    <rfmt sheetId="1" sqref="O37" start="0" length="0">
      <dxf>
        <fill>
          <patternFill patternType="solid">
            <bgColor theme="0"/>
          </patternFill>
        </fill>
      </dxf>
    </rfmt>
    <rfmt sheetId="1" sqref="P37" start="0" length="0">
      <dxf>
        <fill>
          <patternFill patternType="solid">
            <bgColor theme="0"/>
          </patternFill>
        </fill>
      </dxf>
    </rfmt>
    <rfmt sheetId="1" sqref="Q37" start="0" length="0">
      <dxf>
        <fill>
          <patternFill patternType="solid">
            <bgColor theme="0"/>
          </patternFill>
        </fill>
      </dxf>
    </rfmt>
    <rfmt sheetId="1" sqref="R37" start="0" length="0">
      <dxf>
        <fill>
          <patternFill patternType="solid">
            <bgColor theme="0"/>
          </patternFill>
        </fill>
      </dxf>
    </rfmt>
    <rfmt sheetId="1" sqref="S37" start="0" length="0">
      <dxf>
        <fill>
          <patternFill patternType="solid">
            <bgColor theme="0"/>
          </patternFill>
        </fill>
      </dxf>
    </rfmt>
  </rrc>
  <rrc rId="43585" sId="1" ref="A217:XFD218" action="insertRow"/>
  <rm rId="43586" sheetId="1" source="A44:XFD45" destination="A217:XFD218" sourceSheetId="1">
    <rfmt sheetId="1" xfDxf="1" sqref="A217:XFD217" start="0" length="0">
      <dxf>
        <font>
          <sz val="14"/>
          <name val="Times New Roman"/>
          <scheme val="none"/>
        </font>
        <fill>
          <patternFill patternType="solid">
            <bgColor theme="0"/>
          </patternFill>
        </fill>
      </dxf>
    </rfmt>
    <rfmt sheetId="1" xfDxf="1" sqref="A218:XFD218" start="0" length="0">
      <dxf>
        <font>
          <sz val="14"/>
          <name val="Times New Roman"/>
          <scheme val="none"/>
        </font>
        <fill>
          <patternFill patternType="solid">
            <bgColor theme="0"/>
          </patternFill>
        </fill>
      </dxf>
    </rfmt>
    <rfmt sheetId="1" sqref="A217" start="0" length="0">
      <dxf>
        <alignment horizontal="center" wrapText="1" readingOrder="0"/>
        <border outline="0">
          <left style="thin">
            <color indexed="64"/>
          </left>
          <right style="thin">
            <color indexed="64"/>
          </right>
          <top style="thin">
            <color indexed="64"/>
          </top>
          <bottom style="thin">
            <color indexed="64"/>
          </bottom>
        </border>
      </dxf>
    </rfmt>
    <rfmt sheetId="1" sqref="B217" start="0" length="0">
      <dxf>
        <font>
          <sz val="14"/>
          <color rgb="FF00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17"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217" start="0" length="0">
      <dxf>
        <font>
          <sz val="14"/>
          <color rgb="FF000000"/>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E217" start="0" length="0">
      <dxf>
        <font>
          <sz val="14"/>
          <color rgb="FF000000"/>
          <name val="Times New Roman"/>
          <scheme val="none"/>
        </font>
        <numFmt numFmtId="3" formatCode="#,##0"/>
        <alignment vertical="center" wrapText="1" readingOrder="0"/>
        <border outline="0">
          <left style="thin">
            <color indexed="64"/>
          </left>
          <right style="thin">
            <color indexed="64"/>
          </right>
          <top style="thin">
            <color indexed="64"/>
          </top>
          <bottom style="thin">
            <color indexed="64"/>
          </bottom>
        </border>
      </dxf>
    </rfmt>
    <rfmt sheetId="1" sqref="F217" start="0" length="0">
      <dxf>
        <font>
          <sz val="14"/>
          <color rgb="FF000000"/>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G217" start="0" length="0">
      <dxf>
        <font>
          <sz val="14"/>
          <color rgb="FF000000"/>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H217" start="0" length="0">
      <dxf>
        <font>
          <sz val="14"/>
          <color rgb="FF000000"/>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I217" start="0" length="0">
      <dxf>
        <font>
          <sz val="14"/>
          <color rgb="FF000000"/>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J21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K21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L21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M21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N21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O21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P217" start="0" length="0">
      <dxf>
        <font>
          <sz val="14"/>
          <color rgb="FF000000"/>
          <name val="Times New Roman"/>
          <scheme val="none"/>
        </font>
        <numFmt numFmtId="4" formatCode="#,##0.00"/>
        <alignment horizontal="center" vertical="center" wrapText="1" readingOrder="0"/>
        <border outline="0">
          <left style="thin">
            <color indexed="64"/>
          </left>
          <top style="thin">
            <color indexed="64"/>
          </top>
          <bottom style="thin">
            <color indexed="64"/>
          </bottom>
        </border>
      </dxf>
    </rfmt>
    <rfmt sheetId="1" sqref="Q217"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217" start="0" length="0">
      <dxf>
        <fill>
          <patternFill>
            <bgColor theme="7" tint="0.39997558519241921"/>
          </patternFill>
        </fill>
      </dxf>
    </rfmt>
    <rfmt sheetId="1" sqref="A218" start="0" length="0">
      <dxf>
        <alignment horizontal="center" wrapText="1" readingOrder="0"/>
        <border outline="0">
          <left style="thin">
            <color indexed="64"/>
          </left>
          <right style="thin">
            <color indexed="64"/>
          </right>
          <top style="thin">
            <color indexed="64"/>
          </top>
          <bottom style="thin">
            <color indexed="64"/>
          </bottom>
        </border>
      </dxf>
    </rfmt>
    <rfmt sheetId="1" sqref="B218" start="0" length="0">
      <dxf>
        <font>
          <sz val="14"/>
          <color rgb="FF00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18"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218" start="0" length="0">
      <dxf>
        <font>
          <sz val="14"/>
          <color rgb="FF000000"/>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E218" start="0" length="0">
      <dxf>
        <font>
          <sz val="14"/>
          <color rgb="FF000000"/>
          <name val="Times New Roman"/>
          <scheme val="none"/>
        </font>
        <numFmt numFmtId="3" formatCode="#,##0"/>
        <alignment vertical="center" wrapText="1" readingOrder="0"/>
        <border outline="0">
          <left style="thin">
            <color indexed="64"/>
          </left>
          <right style="thin">
            <color indexed="64"/>
          </right>
          <top style="thin">
            <color indexed="64"/>
          </top>
          <bottom style="thin">
            <color indexed="64"/>
          </bottom>
        </border>
      </dxf>
    </rfmt>
    <rfmt sheetId="1" sqref="F218" start="0" length="0">
      <dxf>
        <font>
          <sz val="14"/>
          <color rgb="FF000000"/>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G218" start="0" length="0">
      <dxf>
        <font>
          <sz val="14"/>
          <color rgb="FF000000"/>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H218" start="0" length="0">
      <dxf>
        <font>
          <sz val="14"/>
          <color rgb="FF000000"/>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I218" start="0" length="0">
      <dxf>
        <font>
          <sz val="14"/>
          <color rgb="FF000000"/>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J21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K21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L21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M21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N21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O21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P218" start="0" length="0">
      <dxf>
        <font>
          <sz val="14"/>
          <color rgb="FF000000"/>
          <name val="Times New Roman"/>
          <scheme val="none"/>
        </font>
        <numFmt numFmtId="4" formatCode="#,##0.00"/>
        <alignment horizontal="center" vertical="center" wrapText="1" readingOrder="0"/>
        <border outline="0">
          <left style="thin">
            <color indexed="64"/>
          </left>
          <top style="thin">
            <color indexed="64"/>
          </top>
          <bottom style="thin">
            <color indexed="64"/>
          </bottom>
        </border>
      </dxf>
    </rfmt>
    <rfmt sheetId="1" sqref="Q218" start="0" length="0">
      <dxf>
        <font>
          <sz val="14"/>
          <color rgb="FF000000"/>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218" start="0" length="0">
      <dxf>
        <fill>
          <patternFill>
            <bgColor theme="7" tint="0.39997558519241921"/>
          </patternFill>
        </fill>
      </dxf>
    </rfmt>
  </rm>
  <rrc rId="43587" sId="1" ref="A44:XFD44" action="deleteRow">
    <rfmt sheetId="1" xfDxf="1" sqref="A44:XFD44" start="0" length="0">
      <dxf>
        <font>
          <sz val="14"/>
          <name val="Times New Roman"/>
          <scheme val="none"/>
        </font>
      </dxf>
    </rfmt>
    <rfmt sheetId="1" sqref="A44" start="0" length="0">
      <dxf>
        <fill>
          <patternFill patternType="solid">
            <bgColor theme="0"/>
          </patternFill>
        </fill>
        <alignment horizontal="center" readingOrder="0"/>
      </dxf>
    </rfmt>
    <rfmt sheetId="1" sqref="B44" start="0" length="0">
      <dxf>
        <fill>
          <patternFill patternType="solid">
            <bgColor theme="0"/>
          </patternFill>
        </fill>
      </dxf>
    </rfmt>
    <rfmt sheetId="1" sqref="C44" start="0" length="0">
      <dxf>
        <fill>
          <patternFill patternType="solid">
            <bgColor theme="0"/>
          </patternFill>
        </fill>
      </dxf>
    </rfmt>
    <rfmt sheetId="1" sqref="D44" start="0" length="0">
      <dxf>
        <fill>
          <patternFill patternType="solid">
            <bgColor theme="0"/>
          </patternFill>
        </fill>
      </dxf>
    </rfmt>
    <rfmt sheetId="1" sqref="E44" start="0" length="0">
      <dxf>
        <fill>
          <patternFill patternType="solid">
            <bgColor theme="0"/>
          </patternFill>
        </fill>
      </dxf>
    </rfmt>
    <rfmt sheetId="1" sqref="F44" start="0" length="0">
      <dxf>
        <fill>
          <patternFill patternType="solid">
            <bgColor theme="0"/>
          </patternFill>
        </fill>
      </dxf>
    </rfmt>
    <rfmt sheetId="1" sqref="G44" start="0" length="0">
      <dxf>
        <fill>
          <patternFill patternType="solid">
            <bgColor theme="0"/>
          </patternFill>
        </fill>
      </dxf>
    </rfmt>
    <rfmt sheetId="1" sqref="H44" start="0" length="0">
      <dxf>
        <fill>
          <patternFill patternType="solid">
            <bgColor theme="0"/>
          </patternFill>
        </fill>
      </dxf>
    </rfmt>
    <rfmt sheetId="1" sqref="I44" start="0" length="0">
      <dxf>
        <fill>
          <patternFill patternType="solid">
            <bgColor theme="0"/>
          </patternFill>
        </fill>
      </dxf>
    </rfmt>
    <rfmt sheetId="1" sqref="J44" start="0" length="0">
      <dxf>
        <fill>
          <patternFill patternType="solid">
            <bgColor theme="0"/>
          </patternFill>
        </fill>
      </dxf>
    </rfmt>
    <rfmt sheetId="1" sqref="K44" start="0" length="0">
      <dxf>
        <fill>
          <patternFill patternType="solid">
            <bgColor theme="0"/>
          </patternFill>
        </fill>
        <alignment horizontal="right" readingOrder="0"/>
      </dxf>
    </rfmt>
    <rfmt sheetId="1" sqref="L44" start="0" length="0">
      <dxf>
        <fill>
          <patternFill patternType="solid">
            <bgColor theme="0"/>
          </patternFill>
        </fill>
      </dxf>
    </rfmt>
    <rfmt sheetId="1" sqref="M44" start="0" length="0">
      <dxf>
        <fill>
          <patternFill patternType="solid">
            <bgColor theme="0"/>
          </patternFill>
        </fill>
      </dxf>
    </rfmt>
    <rfmt sheetId="1" sqref="N44" start="0" length="0">
      <dxf>
        <fill>
          <patternFill patternType="solid">
            <bgColor theme="0"/>
          </patternFill>
        </fill>
      </dxf>
    </rfmt>
    <rfmt sheetId="1" sqref="O44" start="0" length="0">
      <dxf>
        <fill>
          <patternFill patternType="solid">
            <bgColor theme="0"/>
          </patternFill>
        </fill>
      </dxf>
    </rfmt>
    <rfmt sheetId="1" sqref="P44" start="0" length="0">
      <dxf>
        <fill>
          <patternFill patternType="solid">
            <bgColor theme="0"/>
          </patternFill>
        </fill>
      </dxf>
    </rfmt>
    <rfmt sheetId="1" sqref="Q44" start="0" length="0">
      <dxf>
        <fill>
          <patternFill patternType="solid">
            <bgColor theme="0"/>
          </patternFill>
        </fill>
      </dxf>
    </rfmt>
    <rfmt sheetId="1" sqref="R44" start="0" length="0">
      <dxf>
        <fill>
          <patternFill patternType="solid">
            <bgColor theme="0"/>
          </patternFill>
        </fill>
      </dxf>
    </rfmt>
    <rfmt sheetId="1" sqref="S44" start="0" length="0">
      <dxf>
        <fill>
          <patternFill patternType="solid">
            <bgColor theme="0"/>
          </patternFill>
        </fill>
      </dxf>
    </rfmt>
  </rrc>
  <rrc rId="43588" sId="1" ref="A44:XFD44" action="deleteRow">
    <rfmt sheetId="1" xfDxf="1" sqref="A44:XFD44" start="0" length="0">
      <dxf>
        <font>
          <sz val="14"/>
          <name val="Times New Roman"/>
          <scheme val="none"/>
        </font>
      </dxf>
    </rfmt>
    <rfmt sheetId="1" sqref="A44" start="0" length="0">
      <dxf>
        <fill>
          <patternFill patternType="solid">
            <bgColor theme="0"/>
          </patternFill>
        </fill>
        <alignment horizontal="center" readingOrder="0"/>
      </dxf>
    </rfmt>
    <rfmt sheetId="1" sqref="B44" start="0" length="0">
      <dxf>
        <fill>
          <patternFill patternType="solid">
            <bgColor theme="0"/>
          </patternFill>
        </fill>
      </dxf>
    </rfmt>
    <rfmt sheetId="1" sqref="C44" start="0" length="0">
      <dxf>
        <fill>
          <patternFill patternType="solid">
            <bgColor theme="0"/>
          </patternFill>
        </fill>
      </dxf>
    </rfmt>
    <rfmt sheetId="1" sqref="D44" start="0" length="0">
      <dxf>
        <fill>
          <patternFill patternType="solid">
            <bgColor theme="0"/>
          </patternFill>
        </fill>
      </dxf>
    </rfmt>
    <rfmt sheetId="1" sqref="E44" start="0" length="0">
      <dxf>
        <fill>
          <patternFill patternType="solid">
            <bgColor theme="0"/>
          </patternFill>
        </fill>
      </dxf>
    </rfmt>
    <rfmt sheetId="1" sqref="F44" start="0" length="0">
      <dxf>
        <fill>
          <patternFill patternType="solid">
            <bgColor theme="0"/>
          </patternFill>
        </fill>
      </dxf>
    </rfmt>
    <rfmt sheetId="1" sqref="G44" start="0" length="0">
      <dxf>
        <fill>
          <patternFill patternType="solid">
            <bgColor theme="0"/>
          </patternFill>
        </fill>
      </dxf>
    </rfmt>
    <rfmt sheetId="1" sqref="H44" start="0" length="0">
      <dxf>
        <fill>
          <patternFill patternType="solid">
            <bgColor theme="0"/>
          </patternFill>
        </fill>
      </dxf>
    </rfmt>
    <rfmt sheetId="1" sqref="I44" start="0" length="0">
      <dxf>
        <fill>
          <patternFill patternType="solid">
            <bgColor theme="0"/>
          </patternFill>
        </fill>
      </dxf>
    </rfmt>
    <rfmt sheetId="1" sqref="J44" start="0" length="0">
      <dxf>
        <fill>
          <patternFill patternType="solid">
            <bgColor theme="0"/>
          </patternFill>
        </fill>
      </dxf>
    </rfmt>
    <rfmt sheetId="1" sqref="K44" start="0" length="0">
      <dxf>
        <fill>
          <patternFill patternType="solid">
            <bgColor theme="0"/>
          </patternFill>
        </fill>
        <alignment horizontal="right" readingOrder="0"/>
      </dxf>
    </rfmt>
    <rfmt sheetId="1" sqref="L44" start="0" length="0">
      <dxf>
        <fill>
          <patternFill patternType="solid">
            <bgColor theme="0"/>
          </patternFill>
        </fill>
      </dxf>
    </rfmt>
    <rfmt sheetId="1" sqref="M44" start="0" length="0">
      <dxf>
        <fill>
          <patternFill patternType="solid">
            <bgColor theme="0"/>
          </patternFill>
        </fill>
      </dxf>
    </rfmt>
    <rfmt sheetId="1" sqref="N44" start="0" length="0">
      <dxf>
        <fill>
          <patternFill patternType="solid">
            <bgColor theme="0"/>
          </patternFill>
        </fill>
      </dxf>
    </rfmt>
    <rfmt sheetId="1" sqref="O44" start="0" length="0">
      <dxf>
        <fill>
          <patternFill patternType="solid">
            <bgColor theme="0"/>
          </patternFill>
        </fill>
      </dxf>
    </rfmt>
    <rfmt sheetId="1" sqref="P44" start="0" length="0">
      <dxf>
        <fill>
          <patternFill patternType="solid">
            <bgColor theme="0"/>
          </patternFill>
        </fill>
      </dxf>
    </rfmt>
    <rfmt sheetId="1" sqref="Q44" start="0" length="0">
      <dxf>
        <fill>
          <patternFill patternType="solid">
            <bgColor theme="0"/>
          </patternFill>
        </fill>
      </dxf>
    </rfmt>
    <rfmt sheetId="1" sqref="R44" start="0" length="0">
      <dxf>
        <fill>
          <patternFill patternType="solid">
            <bgColor theme="0"/>
          </patternFill>
        </fill>
      </dxf>
    </rfmt>
    <rfmt sheetId="1" sqref="S44" start="0" length="0">
      <dxf>
        <fill>
          <patternFill patternType="solid">
            <bgColor theme="0"/>
          </patternFill>
        </fill>
      </dxf>
    </rfmt>
  </rrc>
  <rrc rId="43589" sId="1" ref="A220:XFD220" action="insertRow"/>
  <rm rId="43590" sheetId="1" source="A58:XFD58" destination="A220:XFD220" sourceSheetId="1">
    <rfmt sheetId="1" xfDxf="1" sqref="A220:XFD220" start="0" length="0">
      <dxf>
        <font>
          <sz val="14"/>
          <name val="Times New Roman"/>
          <scheme val="none"/>
        </font>
      </dxf>
    </rfmt>
    <rfmt sheetId="1" sqref="A220"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20"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20"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20"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20" start="0" length="0">
      <dxf>
        <fill>
          <patternFill patternType="solid">
            <bgColor theme="0"/>
          </patternFill>
        </fill>
      </dxf>
    </rfmt>
    <rfmt sheetId="1" sqref="S220" start="0" length="0">
      <dxf>
        <fill>
          <patternFill patternType="solid">
            <bgColor theme="0"/>
          </patternFill>
        </fill>
      </dxf>
    </rfmt>
  </rm>
  <rrc rId="43591" sId="1" ref="A58:XFD58" action="deleteRow">
    <rfmt sheetId="1" xfDxf="1" sqref="A58:XFD58" start="0" length="0">
      <dxf>
        <font>
          <sz val="14"/>
          <name val="Times New Roman"/>
          <scheme val="none"/>
        </font>
      </dxf>
    </rfmt>
    <rfmt sheetId="1" sqref="A58" start="0" length="0">
      <dxf>
        <fill>
          <patternFill patternType="solid">
            <bgColor theme="0"/>
          </patternFill>
        </fill>
        <alignment horizontal="center" readingOrder="0"/>
      </dxf>
    </rfmt>
    <rfmt sheetId="1" sqref="B58" start="0" length="0">
      <dxf>
        <fill>
          <patternFill patternType="solid">
            <bgColor theme="0"/>
          </patternFill>
        </fill>
      </dxf>
    </rfmt>
    <rfmt sheetId="1" sqref="C58" start="0" length="0">
      <dxf>
        <fill>
          <patternFill patternType="solid">
            <bgColor theme="0"/>
          </patternFill>
        </fill>
      </dxf>
    </rfmt>
    <rfmt sheetId="1" sqref="D58" start="0" length="0">
      <dxf>
        <fill>
          <patternFill patternType="solid">
            <bgColor theme="0"/>
          </patternFill>
        </fill>
      </dxf>
    </rfmt>
    <rfmt sheetId="1" sqref="E58" start="0" length="0">
      <dxf>
        <fill>
          <patternFill patternType="solid">
            <bgColor theme="0"/>
          </patternFill>
        </fill>
      </dxf>
    </rfmt>
    <rfmt sheetId="1" sqref="F58" start="0" length="0">
      <dxf>
        <fill>
          <patternFill patternType="solid">
            <bgColor theme="0"/>
          </patternFill>
        </fill>
      </dxf>
    </rfmt>
    <rfmt sheetId="1" sqref="G58" start="0" length="0">
      <dxf>
        <fill>
          <patternFill patternType="solid">
            <bgColor theme="0"/>
          </patternFill>
        </fill>
      </dxf>
    </rfmt>
    <rfmt sheetId="1" sqref="H58" start="0" length="0">
      <dxf>
        <fill>
          <patternFill patternType="solid">
            <bgColor theme="0"/>
          </patternFill>
        </fill>
      </dxf>
    </rfmt>
    <rfmt sheetId="1" sqref="I58" start="0" length="0">
      <dxf>
        <fill>
          <patternFill patternType="solid">
            <bgColor theme="0"/>
          </patternFill>
        </fill>
      </dxf>
    </rfmt>
    <rfmt sheetId="1" sqref="J58" start="0" length="0">
      <dxf>
        <fill>
          <patternFill patternType="solid">
            <bgColor theme="0"/>
          </patternFill>
        </fill>
      </dxf>
    </rfmt>
    <rfmt sheetId="1" sqref="K58" start="0" length="0">
      <dxf>
        <fill>
          <patternFill patternType="solid">
            <bgColor theme="0"/>
          </patternFill>
        </fill>
        <alignment horizontal="right" readingOrder="0"/>
      </dxf>
    </rfmt>
    <rfmt sheetId="1" sqref="L58" start="0" length="0">
      <dxf>
        <fill>
          <patternFill patternType="solid">
            <bgColor theme="0"/>
          </patternFill>
        </fill>
      </dxf>
    </rfmt>
    <rfmt sheetId="1" sqref="M58" start="0" length="0">
      <dxf>
        <fill>
          <patternFill patternType="solid">
            <bgColor theme="0"/>
          </patternFill>
        </fill>
      </dxf>
    </rfmt>
    <rfmt sheetId="1" sqref="N58" start="0" length="0">
      <dxf>
        <fill>
          <patternFill patternType="solid">
            <bgColor theme="0"/>
          </patternFill>
        </fill>
      </dxf>
    </rfmt>
    <rfmt sheetId="1" sqref="O58" start="0" length="0">
      <dxf>
        <fill>
          <patternFill patternType="solid">
            <bgColor theme="0"/>
          </patternFill>
        </fill>
      </dxf>
    </rfmt>
    <rfmt sheetId="1" sqref="P58" start="0" length="0">
      <dxf>
        <fill>
          <patternFill patternType="solid">
            <bgColor theme="0"/>
          </patternFill>
        </fill>
      </dxf>
    </rfmt>
    <rfmt sheetId="1" sqref="Q58" start="0" length="0">
      <dxf>
        <fill>
          <patternFill patternType="solid">
            <bgColor theme="0"/>
          </patternFill>
        </fill>
      </dxf>
    </rfmt>
    <rfmt sheetId="1" sqref="R58" start="0" length="0">
      <dxf>
        <fill>
          <patternFill patternType="solid">
            <bgColor theme="0"/>
          </patternFill>
        </fill>
      </dxf>
    </rfmt>
    <rfmt sheetId="1" sqref="S58" start="0" length="0">
      <dxf>
        <fill>
          <patternFill patternType="solid">
            <bgColor theme="0"/>
          </patternFill>
        </fill>
      </dxf>
    </rfmt>
  </rrc>
  <rrc rId="43592" sId="1" ref="A220:XFD220" action="insertRow"/>
  <rm rId="43593" sheetId="1" source="A64:XFD64" destination="A220:XFD220" sourceSheetId="1">
    <rfmt sheetId="1" xfDxf="1" sqref="A220:XFD220" start="0" length="0">
      <dxf>
        <font>
          <sz val="14"/>
          <name val="Times New Roman"/>
          <scheme val="none"/>
        </font>
        <fill>
          <patternFill patternType="solid">
            <bgColor theme="0"/>
          </patternFill>
        </fill>
      </dxf>
    </rfmt>
    <rfmt sheetId="1" sqref="A220" start="0" length="0">
      <dxf>
        <font>
          <sz val="14"/>
          <color indexed="8"/>
          <name val="Times New Roman"/>
          <scheme val="none"/>
        </font>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220"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220"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220"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220"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2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2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2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2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2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220"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220"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2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2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2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220"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2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m>
  <rrc rId="43594" sId="1" ref="A64:XFD64" action="deleteRow">
    <rfmt sheetId="1" xfDxf="1" sqref="A64:XFD64" start="0" length="0">
      <dxf>
        <font>
          <sz val="14"/>
          <name val="Times New Roman"/>
          <scheme val="none"/>
        </font>
      </dxf>
    </rfmt>
    <rfmt sheetId="1" sqref="A64" start="0" length="0">
      <dxf>
        <fill>
          <patternFill patternType="solid">
            <bgColor theme="0"/>
          </patternFill>
        </fill>
        <alignment horizontal="center" readingOrder="0"/>
      </dxf>
    </rfmt>
    <rfmt sheetId="1" sqref="B64" start="0" length="0">
      <dxf>
        <fill>
          <patternFill patternType="solid">
            <bgColor theme="0"/>
          </patternFill>
        </fill>
      </dxf>
    </rfmt>
    <rfmt sheetId="1" sqref="C64" start="0" length="0">
      <dxf>
        <fill>
          <patternFill patternType="solid">
            <bgColor theme="0"/>
          </patternFill>
        </fill>
      </dxf>
    </rfmt>
    <rfmt sheetId="1" sqref="D64" start="0" length="0">
      <dxf>
        <fill>
          <patternFill patternType="solid">
            <bgColor theme="0"/>
          </patternFill>
        </fill>
      </dxf>
    </rfmt>
    <rfmt sheetId="1" sqref="E64" start="0" length="0">
      <dxf>
        <fill>
          <patternFill patternType="solid">
            <bgColor theme="0"/>
          </patternFill>
        </fill>
      </dxf>
    </rfmt>
    <rfmt sheetId="1" sqref="F64" start="0" length="0">
      <dxf>
        <fill>
          <patternFill patternType="solid">
            <bgColor theme="0"/>
          </patternFill>
        </fill>
      </dxf>
    </rfmt>
    <rfmt sheetId="1" sqref="G64" start="0" length="0">
      <dxf>
        <fill>
          <patternFill patternType="solid">
            <bgColor theme="0"/>
          </patternFill>
        </fill>
      </dxf>
    </rfmt>
    <rfmt sheetId="1" sqref="H64" start="0" length="0">
      <dxf>
        <fill>
          <patternFill patternType="solid">
            <bgColor theme="0"/>
          </patternFill>
        </fill>
      </dxf>
    </rfmt>
    <rfmt sheetId="1" sqref="I64" start="0" length="0">
      <dxf>
        <fill>
          <patternFill patternType="solid">
            <bgColor theme="0"/>
          </patternFill>
        </fill>
      </dxf>
    </rfmt>
    <rfmt sheetId="1" sqref="J64" start="0" length="0">
      <dxf>
        <fill>
          <patternFill patternType="solid">
            <bgColor theme="0"/>
          </patternFill>
        </fill>
      </dxf>
    </rfmt>
    <rfmt sheetId="1" sqref="K64" start="0" length="0">
      <dxf>
        <fill>
          <patternFill patternType="solid">
            <bgColor theme="0"/>
          </patternFill>
        </fill>
        <alignment horizontal="right" readingOrder="0"/>
      </dxf>
    </rfmt>
    <rfmt sheetId="1" sqref="L64" start="0" length="0">
      <dxf>
        <fill>
          <patternFill patternType="solid">
            <bgColor theme="0"/>
          </patternFill>
        </fill>
      </dxf>
    </rfmt>
    <rfmt sheetId="1" sqref="M64" start="0" length="0">
      <dxf>
        <fill>
          <patternFill patternType="solid">
            <bgColor theme="0"/>
          </patternFill>
        </fill>
      </dxf>
    </rfmt>
    <rfmt sheetId="1" sqref="N64" start="0" length="0">
      <dxf>
        <fill>
          <patternFill patternType="solid">
            <bgColor theme="0"/>
          </patternFill>
        </fill>
      </dxf>
    </rfmt>
    <rfmt sheetId="1" sqref="O64" start="0" length="0">
      <dxf>
        <fill>
          <patternFill patternType="solid">
            <bgColor theme="0"/>
          </patternFill>
        </fill>
      </dxf>
    </rfmt>
    <rfmt sheetId="1" sqref="P64" start="0" length="0">
      <dxf>
        <fill>
          <patternFill patternType="solid">
            <bgColor theme="0"/>
          </patternFill>
        </fill>
      </dxf>
    </rfmt>
    <rfmt sheetId="1" sqref="Q64" start="0" length="0">
      <dxf>
        <fill>
          <patternFill patternType="solid">
            <bgColor theme="0"/>
          </patternFill>
        </fill>
      </dxf>
    </rfmt>
    <rfmt sheetId="1" sqref="R64" start="0" length="0">
      <dxf>
        <fill>
          <patternFill patternType="solid">
            <bgColor theme="0"/>
          </patternFill>
        </fill>
      </dxf>
    </rfmt>
    <rfmt sheetId="1" sqref="S64" start="0" length="0">
      <dxf>
        <fill>
          <patternFill patternType="solid">
            <bgColor theme="0"/>
          </patternFill>
        </fill>
      </dxf>
    </rfmt>
  </rrc>
  <rrc rId="43595" sId="1" ref="A231:XFD231" action="insertRow"/>
  <rm rId="43596" sheetId="1" source="A80:XFD80" destination="A231:XFD231" sourceSheetId="1">
    <rfmt sheetId="1" xfDxf="1" sqref="A231:XFD231" start="0" length="0">
      <dxf>
        <font>
          <sz val="14"/>
          <name val="Times New Roman"/>
          <scheme val="none"/>
        </font>
      </dxf>
    </rfmt>
    <rfmt sheetId="1" sqref="A231"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31"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31"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31"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3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31" start="0" length="0">
      <dxf>
        <fill>
          <patternFill patternType="solid">
            <bgColor theme="0"/>
          </patternFill>
        </fill>
      </dxf>
    </rfmt>
    <rfmt sheetId="1" sqref="S231" start="0" length="0">
      <dxf>
        <fill>
          <patternFill patternType="solid">
            <bgColor theme="0"/>
          </patternFill>
        </fill>
      </dxf>
    </rfmt>
  </rm>
  <rrc rId="43597" sId="1" ref="A80:XFD80" action="deleteRow">
    <rfmt sheetId="1" xfDxf="1" sqref="A80:XFD80" start="0" length="0">
      <dxf>
        <font>
          <sz val="14"/>
          <name val="Times New Roman"/>
          <scheme val="none"/>
        </font>
      </dxf>
    </rfmt>
    <rfmt sheetId="1" sqref="A80" start="0" length="0">
      <dxf>
        <fill>
          <patternFill patternType="solid">
            <bgColor theme="0"/>
          </patternFill>
        </fill>
        <alignment horizontal="center" readingOrder="0"/>
      </dxf>
    </rfmt>
    <rfmt sheetId="1" sqref="B80" start="0" length="0">
      <dxf>
        <fill>
          <patternFill patternType="solid">
            <bgColor theme="0"/>
          </patternFill>
        </fill>
      </dxf>
    </rfmt>
    <rfmt sheetId="1" sqref="C80" start="0" length="0">
      <dxf>
        <fill>
          <patternFill patternType="solid">
            <bgColor theme="0"/>
          </patternFill>
        </fill>
      </dxf>
    </rfmt>
    <rfmt sheetId="1" sqref="D80" start="0" length="0">
      <dxf>
        <fill>
          <patternFill patternType="solid">
            <bgColor theme="0"/>
          </patternFill>
        </fill>
      </dxf>
    </rfmt>
    <rfmt sheetId="1" sqref="E80" start="0" length="0">
      <dxf>
        <fill>
          <patternFill patternType="solid">
            <bgColor theme="0"/>
          </patternFill>
        </fill>
      </dxf>
    </rfmt>
    <rfmt sheetId="1" sqref="F80" start="0" length="0">
      <dxf>
        <fill>
          <patternFill patternType="solid">
            <bgColor theme="0"/>
          </patternFill>
        </fill>
      </dxf>
    </rfmt>
    <rfmt sheetId="1" sqref="G80" start="0" length="0">
      <dxf>
        <fill>
          <patternFill patternType="solid">
            <bgColor theme="0"/>
          </patternFill>
        </fill>
      </dxf>
    </rfmt>
    <rfmt sheetId="1" sqref="H80" start="0" length="0">
      <dxf>
        <fill>
          <patternFill patternType="solid">
            <bgColor theme="0"/>
          </patternFill>
        </fill>
      </dxf>
    </rfmt>
    <rfmt sheetId="1" sqref="I80" start="0" length="0">
      <dxf>
        <fill>
          <patternFill patternType="solid">
            <bgColor theme="0"/>
          </patternFill>
        </fill>
      </dxf>
    </rfmt>
    <rfmt sheetId="1" sqref="J80" start="0" length="0">
      <dxf>
        <fill>
          <patternFill patternType="solid">
            <bgColor theme="0"/>
          </patternFill>
        </fill>
      </dxf>
    </rfmt>
    <rfmt sheetId="1" sqref="K80" start="0" length="0">
      <dxf>
        <fill>
          <patternFill patternType="solid">
            <bgColor theme="0"/>
          </patternFill>
        </fill>
        <alignment horizontal="right" readingOrder="0"/>
      </dxf>
    </rfmt>
    <rfmt sheetId="1" sqref="L80" start="0" length="0">
      <dxf>
        <fill>
          <patternFill patternType="solid">
            <bgColor theme="0"/>
          </patternFill>
        </fill>
      </dxf>
    </rfmt>
    <rfmt sheetId="1" sqref="M80" start="0" length="0">
      <dxf>
        <fill>
          <patternFill patternType="solid">
            <bgColor theme="0"/>
          </patternFill>
        </fill>
      </dxf>
    </rfmt>
    <rfmt sheetId="1" sqref="N80" start="0" length="0">
      <dxf>
        <fill>
          <patternFill patternType="solid">
            <bgColor theme="0"/>
          </patternFill>
        </fill>
      </dxf>
    </rfmt>
    <rfmt sheetId="1" sqref="O80" start="0" length="0">
      <dxf>
        <fill>
          <patternFill patternType="solid">
            <bgColor theme="0"/>
          </patternFill>
        </fill>
      </dxf>
    </rfmt>
    <rfmt sheetId="1" sqref="P80" start="0" length="0">
      <dxf>
        <fill>
          <patternFill patternType="solid">
            <bgColor theme="0"/>
          </patternFill>
        </fill>
      </dxf>
    </rfmt>
    <rfmt sheetId="1" sqref="Q80" start="0" length="0">
      <dxf>
        <fill>
          <patternFill patternType="solid">
            <bgColor theme="0"/>
          </patternFill>
        </fill>
      </dxf>
    </rfmt>
    <rfmt sheetId="1" sqref="R80" start="0" length="0">
      <dxf>
        <fill>
          <patternFill patternType="solid">
            <bgColor theme="0"/>
          </patternFill>
        </fill>
      </dxf>
    </rfmt>
    <rfmt sheetId="1" sqref="S80" start="0" length="0">
      <dxf>
        <fill>
          <patternFill patternType="solid">
            <bgColor theme="0"/>
          </patternFill>
        </fill>
      </dxf>
    </rfmt>
  </rrc>
  <rrc rId="43598" sId="1" ref="A233:XFD234" action="insertRow"/>
  <rm rId="43599" sheetId="1" source="A90:XFD91" destination="A233:XFD234" sourceSheetId="1">
    <rfmt sheetId="1" xfDxf="1" sqref="A233:XFD233" start="0" length="0">
      <dxf>
        <font>
          <sz val="14"/>
          <name val="Times New Roman"/>
          <scheme val="none"/>
        </font>
        <fill>
          <patternFill patternType="solid">
            <bgColor rgb="FF92D050"/>
          </patternFill>
        </fill>
      </dxf>
    </rfmt>
    <rfmt sheetId="1" xfDxf="1" sqref="A234:XFD234" start="0" length="0">
      <dxf>
        <font>
          <sz val="14"/>
          <name val="Times New Roman"/>
          <scheme val="none"/>
        </font>
        <fill>
          <patternFill patternType="solid">
            <bgColor rgb="FF92D050"/>
          </patternFill>
        </fill>
      </dxf>
    </rfmt>
    <rfmt sheetId="1" sqref="A233"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33"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33"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3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233"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3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23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23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23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33"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34"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34"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34"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34"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234"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34"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234"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234"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234"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34"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600" sId="1" ref="A90:XFD90" action="deleteRow">
    <rfmt sheetId="1" xfDxf="1" sqref="A90:XFD90" start="0" length="0">
      <dxf>
        <font>
          <sz val="14"/>
          <name val="Times New Roman"/>
          <scheme val="none"/>
        </font>
      </dxf>
    </rfmt>
    <rfmt sheetId="1" sqref="A90" start="0" length="0">
      <dxf>
        <fill>
          <patternFill patternType="solid">
            <bgColor theme="0"/>
          </patternFill>
        </fill>
        <alignment horizontal="center" readingOrder="0"/>
      </dxf>
    </rfmt>
    <rfmt sheetId="1" sqref="B90" start="0" length="0">
      <dxf>
        <fill>
          <patternFill patternType="solid">
            <bgColor theme="0"/>
          </patternFill>
        </fill>
      </dxf>
    </rfmt>
    <rfmt sheetId="1" sqref="C90" start="0" length="0">
      <dxf>
        <fill>
          <patternFill patternType="solid">
            <bgColor theme="0"/>
          </patternFill>
        </fill>
      </dxf>
    </rfmt>
    <rfmt sheetId="1" sqref="D90" start="0" length="0">
      <dxf>
        <fill>
          <patternFill patternType="solid">
            <bgColor theme="0"/>
          </patternFill>
        </fill>
      </dxf>
    </rfmt>
    <rfmt sheetId="1" sqref="E90" start="0" length="0">
      <dxf>
        <fill>
          <patternFill patternType="solid">
            <bgColor theme="0"/>
          </patternFill>
        </fill>
      </dxf>
    </rfmt>
    <rfmt sheetId="1" sqref="F90" start="0" length="0">
      <dxf>
        <fill>
          <patternFill patternType="solid">
            <bgColor theme="0"/>
          </patternFill>
        </fill>
      </dxf>
    </rfmt>
    <rfmt sheetId="1" sqref="G90" start="0" length="0">
      <dxf>
        <fill>
          <patternFill patternType="solid">
            <bgColor theme="0"/>
          </patternFill>
        </fill>
      </dxf>
    </rfmt>
    <rfmt sheetId="1" sqref="H90" start="0" length="0">
      <dxf>
        <fill>
          <patternFill patternType="solid">
            <bgColor theme="0"/>
          </patternFill>
        </fill>
      </dxf>
    </rfmt>
    <rfmt sheetId="1" sqref="I90" start="0" length="0">
      <dxf>
        <fill>
          <patternFill patternType="solid">
            <bgColor theme="0"/>
          </patternFill>
        </fill>
      </dxf>
    </rfmt>
    <rfmt sheetId="1" sqref="J90" start="0" length="0">
      <dxf>
        <fill>
          <patternFill patternType="solid">
            <bgColor theme="0"/>
          </patternFill>
        </fill>
      </dxf>
    </rfmt>
    <rfmt sheetId="1" sqref="K90" start="0" length="0">
      <dxf>
        <fill>
          <patternFill patternType="solid">
            <bgColor theme="0"/>
          </patternFill>
        </fill>
        <alignment horizontal="right" readingOrder="0"/>
      </dxf>
    </rfmt>
    <rfmt sheetId="1" sqref="L90" start="0" length="0">
      <dxf>
        <fill>
          <patternFill patternType="solid">
            <bgColor theme="0"/>
          </patternFill>
        </fill>
      </dxf>
    </rfmt>
    <rfmt sheetId="1" sqref="M90" start="0" length="0">
      <dxf>
        <fill>
          <patternFill patternType="solid">
            <bgColor theme="0"/>
          </patternFill>
        </fill>
      </dxf>
    </rfmt>
    <rfmt sheetId="1" sqref="N90" start="0" length="0">
      <dxf>
        <fill>
          <patternFill patternType="solid">
            <bgColor theme="0"/>
          </patternFill>
        </fill>
      </dxf>
    </rfmt>
    <rfmt sheetId="1" sqref="O90" start="0" length="0">
      <dxf>
        <fill>
          <patternFill patternType="solid">
            <bgColor theme="0"/>
          </patternFill>
        </fill>
      </dxf>
    </rfmt>
    <rfmt sheetId="1" sqref="P90" start="0" length="0">
      <dxf>
        <fill>
          <patternFill patternType="solid">
            <bgColor theme="0"/>
          </patternFill>
        </fill>
      </dxf>
    </rfmt>
    <rfmt sheetId="1" sqref="Q90" start="0" length="0">
      <dxf>
        <fill>
          <patternFill patternType="solid">
            <bgColor theme="0"/>
          </patternFill>
        </fill>
      </dxf>
    </rfmt>
    <rfmt sheetId="1" sqref="R90" start="0" length="0">
      <dxf>
        <fill>
          <patternFill patternType="solid">
            <bgColor theme="0"/>
          </patternFill>
        </fill>
      </dxf>
    </rfmt>
    <rfmt sheetId="1" sqref="S90" start="0" length="0">
      <dxf>
        <fill>
          <patternFill patternType="solid">
            <bgColor theme="0"/>
          </patternFill>
        </fill>
      </dxf>
    </rfmt>
  </rrc>
  <rrc rId="43601" sId="1" ref="A90:XFD90" action="deleteRow">
    <rfmt sheetId="1" xfDxf="1" sqref="A90:XFD90" start="0" length="0">
      <dxf>
        <font>
          <sz val="14"/>
          <name val="Times New Roman"/>
          <scheme val="none"/>
        </font>
      </dxf>
    </rfmt>
    <rfmt sheetId="1" sqref="A90" start="0" length="0">
      <dxf>
        <fill>
          <patternFill patternType="solid">
            <bgColor theme="0"/>
          </patternFill>
        </fill>
        <alignment horizontal="center" readingOrder="0"/>
      </dxf>
    </rfmt>
    <rfmt sheetId="1" sqref="B90" start="0" length="0">
      <dxf>
        <fill>
          <patternFill patternType="solid">
            <bgColor theme="0"/>
          </patternFill>
        </fill>
      </dxf>
    </rfmt>
    <rfmt sheetId="1" sqref="C90" start="0" length="0">
      <dxf>
        <fill>
          <patternFill patternType="solid">
            <bgColor theme="0"/>
          </patternFill>
        </fill>
      </dxf>
    </rfmt>
    <rfmt sheetId="1" sqref="D90" start="0" length="0">
      <dxf>
        <fill>
          <patternFill patternType="solid">
            <bgColor theme="0"/>
          </patternFill>
        </fill>
      </dxf>
    </rfmt>
    <rfmt sheetId="1" sqref="E90" start="0" length="0">
      <dxf>
        <fill>
          <patternFill patternType="solid">
            <bgColor theme="0"/>
          </patternFill>
        </fill>
      </dxf>
    </rfmt>
    <rfmt sheetId="1" sqref="F90" start="0" length="0">
      <dxf>
        <fill>
          <patternFill patternType="solid">
            <bgColor theme="0"/>
          </patternFill>
        </fill>
      </dxf>
    </rfmt>
    <rfmt sheetId="1" sqref="G90" start="0" length="0">
      <dxf>
        <fill>
          <patternFill patternType="solid">
            <bgColor theme="0"/>
          </patternFill>
        </fill>
      </dxf>
    </rfmt>
    <rfmt sheetId="1" sqref="H90" start="0" length="0">
      <dxf>
        <fill>
          <patternFill patternType="solid">
            <bgColor theme="0"/>
          </patternFill>
        </fill>
      </dxf>
    </rfmt>
    <rfmt sheetId="1" sqref="I90" start="0" length="0">
      <dxf>
        <fill>
          <patternFill patternType="solid">
            <bgColor theme="0"/>
          </patternFill>
        </fill>
      </dxf>
    </rfmt>
    <rfmt sheetId="1" sqref="J90" start="0" length="0">
      <dxf>
        <fill>
          <patternFill patternType="solid">
            <bgColor theme="0"/>
          </patternFill>
        </fill>
      </dxf>
    </rfmt>
    <rfmt sheetId="1" sqref="K90" start="0" length="0">
      <dxf>
        <fill>
          <patternFill patternType="solid">
            <bgColor theme="0"/>
          </patternFill>
        </fill>
        <alignment horizontal="right" readingOrder="0"/>
      </dxf>
    </rfmt>
    <rfmt sheetId="1" sqref="L90" start="0" length="0">
      <dxf>
        <fill>
          <patternFill patternType="solid">
            <bgColor theme="0"/>
          </patternFill>
        </fill>
      </dxf>
    </rfmt>
    <rfmt sheetId="1" sqref="M90" start="0" length="0">
      <dxf>
        <fill>
          <patternFill patternType="solid">
            <bgColor theme="0"/>
          </patternFill>
        </fill>
      </dxf>
    </rfmt>
    <rfmt sheetId="1" sqref="N90" start="0" length="0">
      <dxf>
        <fill>
          <patternFill patternType="solid">
            <bgColor theme="0"/>
          </patternFill>
        </fill>
      </dxf>
    </rfmt>
    <rfmt sheetId="1" sqref="O90" start="0" length="0">
      <dxf>
        <fill>
          <patternFill patternType="solid">
            <bgColor theme="0"/>
          </patternFill>
        </fill>
      </dxf>
    </rfmt>
    <rfmt sheetId="1" sqref="P90" start="0" length="0">
      <dxf>
        <fill>
          <patternFill patternType="solid">
            <bgColor theme="0"/>
          </patternFill>
        </fill>
      </dxf>
    </rfmt>
    <rfmt sheetId="1" sqref="Q90" start="0" length="0">
      <dxf>
        <fill>
          <patternFill patternType="solid">
            <bgColor theme="0"/>
          </patternFill>
        </fill>
      </dxf>
    </rfmt>
    <rfmt sheetId="1" sqref="R90" start="0" length="0">
      <dxf>
        <fill>
          <patternFill patternType="solid">
            <bgColor theme="0"/>
          </patternFill>
        </fill>
      </dxf>
    </rfmt>
    <rfmt sheetId="1" sqref="S90" start="0" length="0">
      <dxf>
        <fill>
          <patternFill patternType="solid">
            <bgColor theme="0"/>
          </patternFill>
        </fill>
      </dxf>
    </rfmt>
  </rrc>
  <rrc rId="43602" sId="1" ref="A245:XFD245" action="insertRow"/>
  <rm rId="43603" sheetId="1" source="A108:XFD108" destination="A245:XFD245" sourceSheetId="1">
    <rfmt sheetId="1" xfDxf="1" sqref="A245:XFD245" start="0" length="0">
      <dxf>
        <font>
          <sz val="14"/>
          <name val="Times New Roman"/>
          <scheme val="none"/>
        </font>
      </dxf>
    </rfmt>
    <rfmt sheetId="1" sqref="A245"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45"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45"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45"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4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45" start="0" length="0">
      <dxf>
        <fill>
          <patternFill patternType="solid">
            <bgColor theme="0"/>
          </patternFill>
        </fill>
      </dxf>
    </rfmt>
    <rfmt sheetId="1" sqref="S245" start="0" length="0">
      <dxf>
        <fill>
          <patternFill patternType="solid">
            <bgColor theme="0"/>
          </patternFill>
        </fill>
      </dxf>
    </rfmt>
  </rm>
  <rrc rId="43604" sId="1" ref="A108:XFD108" action="deleteRow">
    <rfmt sheetId="1" xfDxf="1" sqref="A108:XFD108" start="0" length="0">
      <dxf>
        <font>
          <sz val="14"/>
          <name val="Times New Roman"/>
          <scheme val="none"/>
        </font>
      </dxf>
    </rfmt>
    <rfmt sheetId="1" sqref="A108" start="0" length="0">
      <dxf>
        <fill>
          <patternFill patternType="solid">
            <bgColor theme="0"/>
          </patternFill>
        </fill>
        <alignment horizontal="center" readingOrder="0"/>
      </dxf>
    </rfmt>
    <rfmt sheetId="1" sqref="B108" start="0" length="0">
      <dxf>
        <fill>
          <patternFill patternType="solid">
            <bgColor theme="0"/>
          </patternFill>
        </fill>
      </dxf>
    </rfmt>
    <rfmt sheetId="1" sqref="C108" start="0" length="0">
      <dxf>
        <fill>
          <patternFill patternType="solid">
            <bgColor theme="0"/>
          </patternFill>
        </fill>
      </dxf>
    </rfmt>
    <rfmt sheetId="1" sqref="D108" start="0" length="0">
      <dxf>
        <fill>
          <patternFill patternType="solid">
            <bgColor theme="0"/>
          </patternFill>
        </fill>
      </dxf>
    </rfmt>
    <rfmt sheetId="1" sqref="E108" start="0" length="0">
      <dxf>
        <fill>
          <patternFill patternType="solid">
            <bgColor theme="0"/>
          </patternFill>
        </fill>
      </dxf>
    </rfmt>
    <rfmt sheetId="1" sqref="F108" start="0" length="0">
      <dxf>
        <fill>
          <patternFill patternType="solid">
            <bgColor theme="0"/>
          </patternFill>
        </fill>
      </dxf>
    </rfmt>
    <rfmt sheetId="1" sqref="G108" start="0" length="0">
      <dxf>
        <fill>
          <patternFill patternType="solid">
            <bgColor theme="0"/>
          </patternFill>
        </fill>
      </dxf>
    </rfmt>
    <rfmt sheetId="1" sqref="H108" start="0" length="0">
      <dxf>
        <fill>
          <patternFill patternType="solid">
            <bgColor theme="0"/>
          </patternFill>
        </fill>
      </dxf>
    </rfmt>
    <rfmt sheetId="1" sqref="I108" start="0" length="0">
      <dxf>
        <fill>
          <patternFill patternType="solid">
            <bgColor theme="0"/>
          </patternFill>
        </fill>
      </dxf>
    </rfmt>
    <rfmt sheetId="1" sqref="J108" start="0" length="0">
      <dxf>
        <fill>
          <patternFill patternType="solid">
            <bgColor theme="0"/>
          </patternFill>
        </fill>
      </dxf>
    </rfmt>
    <rfmt sheetId="1" sqref="K108" start="0" length="0">
      <dxf>
        <fill>
          <patternFill patternType="solid">
            <bgColor theme="0"/>
          </patternFill>
        </fill>
        <alignment horizontal="right" readingOrder="0"/>
      </dxf>
    </rfmt>
    <rfmt sheetId="1" sqref="L108" start="0" length="0">
      <dxf>
        <fill>
          <patternFill patternType="solid">
            <bgColor theme="0"/>
          </patternFill>
        </fill>
      </dxf>
    </rfmt>
    <rfmt sheetId="1" sqref="M108" start="0" length="0">
      <dxf>
        <fill>
          <patternFill patternType="solid">
            <bgColor theme="0"/>
          </patternFill>
        </fill>
      </dxf>
    </rfmt>
    <rfmt sheetId="1" sqref="N108" start="0" length="0">
      <dxf>
        <fill>
          <patternFill patternType="solid">
            <bgColor theme="0"/>
          </patternFill>
        </fill>
      </dxf>
    </rfmt>
    <rfmt sheetId="1" sqref="O108" start="0" length="0">
      <dxf>
        <fill>
          <patternFill patternType="solid">
            <bgColor theme="0"/>
          </patternFill>
        </fill>
      </dxf>
    </rfmt>
    <rfmt sheetId="1" sqref="P108" start="0" length="0">
      <dxf>
        <fill>
          <patternFill patternType="solid">
            <bgColor theme="0"/>
          </patternFill>
        </fill>
      </dxf>
    </rfmt>
    <rfmt sheetId="1" sqref="Q108" start="0" length="0">
      <dxf>
        <fill>
          <patternFill patternType="solid">
            <bgColor theme="0"/>
          </patternFill>
        </fill>
      </dxf>
    </rfmt>
    <rfmt sheetId="1" sqref="R108" start="0" length="0">
      <dxf>
        <fill>
          <patternFill patternType="solid">
            <bgColor theme="0"/>
          </patternFill>
        </fill>
      </dxf>
    </rfmt>
    <rfmt sheetId="1" sqref="S108" start="0" length="0">
      <dxf>
        <fill>
          <patternFill patternType="solid">
            <bgColor theme="0"/>
          </patternFill>
        </fill>
      </dxf>
    </rfmt>
  </rrc>
  <rrc rId="43605" sId="1" ref="A246:XFD246" action="insertRow"/>
  <rm rId="43606" sheetId="1" source="A110:XFD110" destination="A246:XFD246" sourceSheetId="1">
    <rfmt sheetId="1" xfDxf="1" sqref="A246:XFD246" start="0" length="0">
      <dxf>
        <font>
          <sz val="14"/>
          <name val="Times New Roman"/>
          <scheme val="none"/>
        </font>
        <fill>
          <patternFill patternType="solid">
            <bgColor rgb="FF92D050"/>
          </patternFill>
        </fill>
      </dxf>
    </rfmt>
    <rfmt sheetId="1" sqref="A246"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46"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46"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46"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46"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607" sId="1" ref="A110:XFD110" action="deleteRow">
    <rfmt sheetId="1" xfDxf="1" sqref="A110:XFD110" start="0" length="0">
      <dxf>
        <font>
          <sz val="14"/>
          <name val="Times New Roman"/>
          <scheme val="none"/>
        </font>
      </dxf>
    </rfmt>
    <rfmt sheetId="1" sqref="A110" start="0" length="0">
      <dxf>
        <fill>
          <patternFill patternType="solid">
            <bgColor theme="0"/>
          </patternFill>
        </fill>
        <alignment horizontal="center" readingOrder="0"/>
      </dxf>
    </rfmt>
    <rfmt sheetId="1" sqref="B110" start="0" length="0">
      <dxf>
        <fill>
          <patternFill patternType="solid">
            <bgColor theme="0"/>
          </patternFill>
        </fill>
      </dxf>
    </rfmt>
    <rfmt sheetId="1" sqref="C110" start="0" length="0">
      <dxf>
        <fill>
          <patternFill patternType="solid">
            <bgColor theme="0"/>
          </patternFill>
        </fill>
      </dxf>
    </rfmt>
    <rfmt sheetId="1" sqref="D110" start="0" length="0">
      <dxf>
        <fill>
          <patternFill patternType="solid">
            <bgColor theme="0"/>
          </patternFill>
        </fill>
      </dxf>
    </rfmt>
    <rfmt sheetId="1" sqref="E110" start="0" length="0">
      <dxf>
        <fill>
          <patternFill patternType="solid">
            <bgColor theme="0"/>
          </patternFill>
        </fill>
      </dxf>
    </rfmt>
    <rfmt sheetId="1" sqref="F110" start="0" length="0">
      <dxf>
        <fill>
          <patternFill patternType="solid">
            <bgColor theme="0"/>
          </patternFill>
        </fill>
      </dxf>
    </rfmt>
    <rfmt sheetId="1" sqref="G110" start="0" length="0">
      <dxf>
        <fill>
          <patternFill patternType="solid">
            <bgColor theme="0"/>
          </patternFill>
        </fill>
      </dxf>
    </rfmt>
    <rfmt sheetId="1" sqref="H110" start="0" length="0">
      <dxf>
        <fill>
          <patternFill patternType="solid">
            <bgColor theme="0"/>
          </patternFill>
        </fill>
      </dxf>
    </rfmt>
    <rfmt sheetId="1" sqref="I110" start="0" length="0">
      <dxf>
        <fill>
          <patternFill patternType="solid">
            <bgColor theme="0"/>
          </patternFill>
        </fill>
      </dxf>
    </rfmt>
    <rfmt sheetId="1" sqref="J110" start="0" length="0">
      <dxf>
        <fill>
          <patternFill patternType="solid">
            <bgColor theme="0"/>
          </patternFill>
        </fill>
      </dxf>
    </rfmt>
    <rfmt sheetId="1" sqref="K110" start="0" length="0">
      <dxf>
        <fill>
          <patternFill patternType="solid">
            <bgColor theme="0"/>
          </patternFill>
        </fill>
        <alignment horizontal="right" readingOrder="0"/>
      </dxf>
    </rfmt>
    <rfmt sheetId="1" sqref="L110" start="0" length="0">
      <dxf>
        <fill>
          <patternFill patternType="solid">
            <bgColor theme="0"/>
          </patternFill>
        </fill>
      </dxf>
    </rfmt>
    <rfmt sheetId="1" sqref="M110" start="0" length="0">
      <dxf>
        <fill>
          <patternFill patternType="solid">
            <bgColor theme="0"/>
          </patternFill>
        </fill>
      </dxf>
    </rfmt>
    <rfmt sheetId="1" sqref="N110" start="0" length="0">
      <dxf>
        <fill>
          <patternFill patternType="solid">
            <bgColor theme="0"/>
          </patternFill>
        </fill>
      </dxf>
    </rfmt>
    <rfmt sheetId="1" sqref="O110" start="0" length="0">
      <dxf>
        <fill>
          <patternFill patternType="solid">
            <bgColor theme="0"/>
          </patternFill>
        </fill>
      </dxf>
    </rfmt>
    <rfmt sheetId="1" sqref="P110" start="0" length="0">
      <dxf>
        <fill>
          <patternFill patternType="solid">
            <bgColor theme="0"/>
          </patternFill>
        </fill>
      </dxf>
    </rfmt>
    <rfmt sheetId="1" sqref="Q110" start="0" length="0">
      <dxf>
        <fill>
          <patternFill patternType="solid">
            <bgColor theme="0"/>
          </patternFill>
        </fill>
      </dxf>
    </rfmt>
    <rfmt sheetId="1" sqref="R110" start="0" length="0">
      <dxf>
        <fill>
          <patternFill patternType="solid">
            <bgColor theme="0"/>
          </patternFill>
        </fill>
      </dxf>
    </rfmt>
    <rfmt sheetId="1" sqref="S110" start="0" length="0">
      <dxf>
        <fill>
          <patternFill patternType="solid">
            <bgColor theme="0"/>
          </patternFill>
        </fill>
      </dxf>
    </rfmt>
  </rrc>
  <rrc rId="43608" sId="1" ref="A249:XFD249" action="insertRow"/>
  <rm rId="43609" sheetId="1" source="A116:XFD116" destination="A249:XFD249" sourceSheetId="1">
    <rfmt sheetId="1" xfDxf="1" sqref="A249:XFD249" start="0" length="0">
      <dxf>
        <font>
          <sz val="14"/>
          <name val="Times New Roman"/>
          <scheme val="none"/>
        </font>
        <fill>
          <patternFill patternType="solid">
            <bgColor rgb="FF92D050"/>
          </patternFill>
        </fill>
      </dxf>
    </rfmt>
    <rfmt sheetId="1" sqref="A249"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49"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49"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49"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49"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610" sId="1" ref="A116:XFD116" action="deleteRow">
    <rfmt sheetId="1" xfDxf="1" sqref="A116:XFD116" start="0" length="0">
      <dxf>
        <font>
          <sz val="14"/>
          <name val="Times New Roman"/>
          <scheme val="none"/>
        </font>
      </dxf>
    </rfmt>
    <rfmt sheetId="1" sqref="A116" start="0" length="0">
      <dxf>
        <fill>
          <patternFill patternType="solid">
            <bgColor theme="0"/>
          </patternFill>
        </fill>
        <alignment horizontal="center" readingOrder="0"/>
      </dxf>
    </rfmt>
    <rfmt sheetId="1" sqref="B116" start="0" length="0">
      <dxf>
        <fill>
          <patternFill patternType="solid">
            <bgColor theme="0"/>
          </patternFill>
        </fill>
      </dxf>
    </rfmt>
    <rfmt sheetId="1" sqref="C116" start="0" length="0">
      <dxf>
        <fill>
          <patternFill patternType="solid">
            <bgColor theme="0"/>
          </patternFill>
        </fill>
      </dxf>
    </rfmt>
    <rfmt sheetId="1" sqref="D116" start="0" length="0">
      <dxf>
        <fill>
          <patternFill patternType="solid">
            <bgColor theme="0"/>
          </patternFill>
        </fill>
      </dxf>
    </rfmt>
    <rfmt sheetId="1" sqref="E116" start="0" length="0">
      <dxf>
        <fill>
          <patternFill patternType="solid">
            <bgColor theme="0"/>
          </patternFill>
        </fill>
      </dxf>
    </rfmt>
    <rfmt sheetId="1" sqref="F116" start="0" length="0">
      <dxf>
        <fill>
          <patternFill patternType="solid">
            <bgColor theme="0"/>
          </patternFill>
        </fill>
      </dxf>
    </rfmt>
    <rfmt sheetId="1" sqref="G116" start="0" length="0">
      <dxf>
        <fill>
          <patternFill patternType="solid">
            <bgColor theme="0"/>
          </patternFill>
        </fill>
      </dxf>
    </rfmt>
    <rfmt sheetId="1" sqref="H116" start="0" length="0">
      <dxf>
        <fill>
          <patternFill patternType="solid">
            <bgColor theme="0"/>
          </patternFill>
        </fill>
      </dxf>
    </rfmt>
    <rfmt sheetId="1" sqref="I116" start="0" length="0">
      <dxf>
        <fill>
          <patternFill patternType="solid">
            <bgColor theme="0"/>
          </patternFill>
        </fill>
      </dxf>
    </rfmt>
    <rfmt sheetId="1" sqref="J116" start="0" length="0">
      <dxf>
        <fill>
          <patternFill patternType="solid">
            <bgColor theme="0"/>
          </patternFill>
        </fill>
      </dxf>
    </rfmt>
    <rfmt sheetId="1" sqref="K116" start="0" length="0">
      <dxf>
        <fill>
          <patternFill patternType="solid">
            <bgColor theme="0"/>
          </patternFill>
        </fill>
        <alignment horizontal="right" readingOrder="0"/>
      </dxf>
    </rfmt>
    <rfmt sheetId="1" sqref="L116" start="0" length="0">
      <dxf>
        <fill>
          <patternFill patternType="solid">
            <bgColor theme="0"/>
          </patternFill>
        </fill>
      </dxf>
    </rfmt>
    <rfmt sheetId="1" sqref="M116" start="0" length="0">
      <dxf>
        <fill>
          <patternFill patternType="solid">
            <bgColor theme="0"/>
          </patternFill>
        </fill>
      </dxf>
    </rfmt>
    <rfmt sheetId="1" sqref="N116" start="0" length="0">
      <dxf>
        <fill>
          <patternFill patternType="solid">
            <bgColor theme="0"/>
          </patternFill>
        </fill>
      </dxf>
    </rfmt>
    <rfmt sheetId="1" sqref="O116" start="0" length="0">
      <dxf>
        <fill>
          <patternFill patternType="solid">
            <bgColor theme="0"/>
          </patternFill>
        </fill>
      </dxf>
    </rfmt>
    <rfmt sheetId="1" sqref="P116" start="0" length="0">
      <dxf>
        <fill>
          <patternFill patternType="solid">
            <bgColor theme="0"/>
          </patternFill>
        </fill>
      </dxf>
    </rfmt>
    <rfmt sheetId="1" sqref="Q116" start="0" length="0">
      <dxf>
        <fill>
          <patternFill patternType="solid">
            <bgColor theme="0"/>
          </patternFill>
        </fill>
      </dxf>
    </rfmt>
    <rfmt sheetId="1" sqref="R116" start="0" length="0">
      <dxf>
        <fill>
          <patternFill patternType="solid">
            <bgColor theme="0"/>
          </patternFill>
        </fill>
      </dxf>
    </rfmt>
    <rfmt sheetId="1" sqref="S116" start="0" length="0">
      <dxf>
        <fill>
          <patternFill patternType="solid">
            <bgColor theme="0"/>
          </patternFill>
        </fill>
      </dxf>
    </rfmt>
  </rrc>
  <rrc rId="43611" sId="1" ref="A259:XFD259" action="insertRow"/>
  <rm rId="43612" sheetId="1" source="A127:XFD127" destination="A259:XFD259" sourceSheetId="1">
    <rfmt sheetId="1" xfDxf="1" sqref="A259:XFD259" start="0" length="0">
      <dxf>
        <font>
          <sz val="14"/>
          <name val="Times New Roman"/>
          <scheme val="none"/>
        </font>
        <fill>
          <patternFill patternType="solid">
            <bgColor rgb="FF92D050"/>
          </patternFill>
        </fill>
      </dxf>
    </rfmt>
    <rfmt sheetId="1" sqref="A259"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59"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59"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59"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59"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5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613" sId="1" ref="A127:XFD127" action="deleteRow">
    <rfmt sheetId="1" xfDxf="1" sqref="A127:XFD127" start="0" length="0">
      <dxf>
        <font>
          <sz val="14"/>
          <name val="Times New Roman"/>
          <scheme val="none"/>
        </font>
      </dxf>
    </rfmt>
    <rfmt sheetId="1" sqref="A127" start="0" length="0">
      <dxf>
        <fill>
          <patternFill patternType="solid">
            <bgColor theme="0"/>
          </patternFill>
        </fill>
        <alignment horizontal="center" readingOrder="0"/>
      </dxf>
    </rfmt>
    <rfmt sheetId="1" sqref="B127" start="0" length="0">
      <dxf>
        <fill>
          <patternFill patternType="solid">
            <bgColor theme="0"/>
          </patternFill>
        </fill>
      </dxf>
    </rfmt>
    <rfmt sheetId="1" sqref="C127" start="0" length="0">
      <dxf>
        <fill>
          <patternFill patternType="solid">
            <bgColor theme="0"/>
          </patternFill>
        </fill>
      </dxf>
    </rfmt>
    <rfmt sheetId="1" sqref="D127" start="0" length="0">
      <dxf>
        <fill>
          <patternFill patternType="solid">
            <bgColor theme="0"/>
          </patternFill>
        </fill>
      </dxf>
    </rfmt>
    <rfmt sheetId="1" sqref="E127" start="0" length="0">
      <dxf>
        <fill>
          <patternFill patternType="solid">
            <bgColor theme="0"/>
          </patternFill>
        </fill>
      </dxf>
    </rfmt>
    <rfmt sheetId="1" sqref="F127" start="0" length="0">
      <dxf>
        <fill>
          <patternFill patternType="solid">
            <bgColor theme="0"/>
          </patternFill>
        </fill>
      </dxf>
    </rfmt>
    <rfmt sheetId="1" sqref="G127" start="0" length="0">
      <dxf>
        <fill>
          <patternFill patternType="solid">
            <bgColor theme="0"/>
          </patternFill>
        </fill>
      </dxf>
    </rfmt>
    <rfmt sheetId="1" sqref="H127" start="0" length="0">
      <dxf>
        <fill>
          <patternFill patternType="solid">
            <bgColor theme="0"/>
          </patternFill>
        </fill>
      </dxf>
    </rfmt>
    <rfmt sheetId="1" sqref="I127" start="0" length="0">
      <dxf>
        <fill>
          <patternFill patternType="solid">
            <bgColor theme="0"/>
          </patternFill>
        </fill>
      </dxf>
    </rfmt>
    <rfmt sheetId="1" sqref="J127" start="0" length="0">
      <dxf>
        <fill>
          <patternFill patternType="solid">
            <bgColor theme="0"/>
          </patternFill>
        </fill>
      </dxf>
    </rfmt>
    <rfmt sheetId="1" sqref="K127" start="0" length="0">
      <dxf>
        <fill>
          <patternFill patternType="solid">
            <bgColor theme="0"/>
          </patternFill>
        </fill>
        <alignment horizontal="right" readingOrder="0"/>
      </dxf>
    </rfmt>
    <rfmt sheetId="1" sqref="L127" start="0" length="0">
      <dxf>
        <fill>
          <patternFill patternType="solid">
            <bgColor theme="0"/>
          </patternFill>
        </fill>
      </dxf>
    </rfmt>
    <rfmt sheetId="1" sqref="M127" start="0" length="0">
      <dxf>
        <fill>
          <patternFill patternType="solid">
            <bgColor theme="0"/>
          </patternFill>
        </fill>
      </dxf>
    </rfmt>
    <rfmt sheetId="1" sqref="N127" start="0" length="0">
      <dxf>
        <fill>
          <patternFill patternType="solid">
            <bgColor theme="0"/>
          </patternFill>
        </fill>
      </dxf>
    </rfmt>
    <rfmt sheetId="1" sqref="O127" start="0" length="0">
      <dxf>
        <fill>
          <patternFill patternType="solid">
            <bgColor theme="0"/>
          </patternFill>
        </fill>
      </dxf>
    </rfmt>
    <rfmt sheetId="1" sqref="P127" start="0" length="0">
      <dxf>
        <fill>
          <patternFill patternType="solid">
            <bgColor theme="0"/>
          </patternFill>
        </fill>
      </dxf>
    </rfmt>
    <rfmt sheetId="1" sqref="Q127" start="0" length="0">
      <dxf>
        <fill>
          <patternFill patternType="solid">
            <bgColor theme="0"/>
          </patternFill>
        </fill>
      </dxf>
    </rfmt>
    <rfmt sheetId="1" sqref="R127" start="0" length="0">
      <dxf>
        <fill>
          <patternFill patternType="solid">
            <bgColor theme="0"/>
          </patternFill>
        </fill>
      </dxf>
    </rfmt>
    <rfmt sheetId="1" sqref="S127" start="0" length="0">
      <dxf>
        <fill>
          <patternFill patternType="solid">
            <bgColor theme="0"/>
          </patternFill>
        </fill>
      </dxf>
    </rfmt>
  </rrc>
  <rrc rId="43614" sId="1" ref="A269:XFD269" action="insertRow"/>
  <rm rId="43615" sheetId="1" source="A130:XFD130" destination="A269:XFD269" sourceSheetId="1">
    <rfmt sheetId="1" xfDxf="1" sqref="A269:XFD269" start="0" length="0">
      <dxf>
        <font>
          <sz val="14"/>
          <name val="Times New Roman"/>
          <scheme val="none"/>
        </font>
      </dxf>
    </rfmt>
    <rfmt sheetId="1" sqref="A269"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69"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69"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69"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I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6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69" start="0" length="0">
      <dxf>
        <fill>
          <patternFill patternType="solid">
            <bgColor theme="0"/>
          </patternFill>
        </fill>
      </dxf>
    </rfmt>
    <rfmt sheetId="1" sqref="S269" start="0" length="0">
      <dxf>
        <fill>
          <patternFill patternType="solid">
            <bgColor theme="0"/>
          </patternFill>
        </fill>
      </dxf>
    </rfmt>
  </rm>
  <rrc rId="43616" sId="1" ref="A130:XFD130" action="deleteRow">
    <rfmt sheetId="1" xfDxf="1" sqref="A130:XFD130" start="0" length="0">
      <dxf>
        <font>
          <sz val="14"/>
          <name val="Times New Roman"/>
          <scheme val="none"/>
        </font>
      </dxf>
    </rfmt>
    <rfmt sheetId="1" sqref="A130" start="0" length="0">
      <dxf>
        <fill>
          <patternFill patternType="solid">
            <bgColor theme="0"/>
          </patternFill>
        </fill>
        <alignment horizontal="center" readingOrder="0"/>
      </dxf>
    </rfmt>
    <rfmt sheetId="1" sqref="B130" start="0" length="0">
      <dxf>
        <fill>
          <patternFill patternType="solid">
            <bgColor theme="0"/>
          </patternFill>
        </fill>
      </dxf>
    </rfmt>
    <rfmt sheetId="1" sqref="C130" start="0" length="0">
      <dxf>
        <fill>
          <patternFill patternType="solid">
            <bgColor theme="0"/>
          </patternFill>
        </fill>
      </dxf>
    </rfmt>
    <rfmt sheetId="1" sqref="D130" start="0" length="0">
      <dxf>
        <fill>
          <patternFill patternType="solid">
            <bgColor theme="0"/>
          </patternFill>
        </fill>
      </dxf>
    </rfmt>
    <rfmt sheetId="1" sqref="E130" start="0" length="0">
      <dxf>
        <fill>
          <patternFill patternType="solid">
            <bgColor theme="0"/>
          </patternFill>
        </fill>
      </dxf>
    </rfmt>
    <rfmt sheetId="1" sqref="F130" start="0" length="0">
      <dxf>
        <fill>
          <patternFill patternType="solid">
            <bgColor theme="0"/>
          </patternFill>
        </fill>
      </dxf>
    </rfmt>
    <rfmt sheetId="1" sqref="G130" start="0" length="0">
      <dxf>
        <fill>
          <patternFill patternType="solid">
            <bgColor theme="0"/>
          </patternFill>
        </fill>
      </dxf>
    </rfmt>
    <rfmt sheetId="1" sqref="H130" start="0" length="0">
      <dxf>
        <fill>
          <patternFill patternType="solid">
            <bgColor theme="0"/>
          </patternFill>
        </fill>
      </dxf>
    </rfmt>
    <rfmt sheetId="1" sqref="I130" start="0" length="0">
      <dxf>
        <fill>
          <patternFill patternType="solid">
            <bgColor theme="0"/>
          </patternFill>
        </fill>
      </dxf>
    </rfmt>
    <rfmt sheetId="1" sqref="J130" start="0" length="0">
      <dxf>
        <fill>
          <patternFill patternType="solid">
            <bgColor theme="0"/>
          </patternFill>
        </fill>
      </dxf>
    </rfmt>
    <rfmt sheetId="1" sqref="K130" start="0" length="0">
      <dxf>
        <fill>
          <patternFill patternType="solid">
            <bgColor theme="0"/>
          </patternFill>
        </fill>
        <alignment horizontal="right" readingOrder="0"/>
      </dxf>
    </rfmt>
    <rfmt sheetId="1" sqref="L130" start="0" length="0">
      <dxf>
        <fill>
          <patternFill patternType="solid">
            <bgColor theme="0"/>
          </patternFill>
        </fill>
      </dxf>
    </rfmt>
    <rfmt sheetId="1" sqref="M130" start="0" length="0">
      <dxf>
        <fill>
          <patternFill patternType="solid">
            <bgColor theme="0"/>
          </patternFill>
        </fill>
      </dxf>
    </rfmt>
    <rfmt sheetId="1" sqref="N130" start="0" length="0">
      <dxf>
        <fill>
          <patternFill patternType="solid">
            <bgColor theme="0"/>
          </patternFill>
        </fill>
      </dxf>
    </rfmt>
    <rfmt sheetId="1" sqref="O130" start="0" length="0">
      <dxf>
        <fill>
          <patternFill patternType="solid">
            <bgColor theme="0"/>
          </patternFill>
        </fill>
      </dxf>
    </rfmt>
    <rfmt sheetId="1" sqref="P130" start="0" length="0">
      <dxf>
        <fill>
          <patternFill patternType="solid">
            <bgColor theme="0"/>
          </patternFill>
        </fill>
      </dxf>
    </rfmt>
    <rfmt sheetId="1" sqref="Q130" start="0" length="0">
      <dxf>
        <fill>
          <patternFill patternType="solid">
            <bgColor theme="0"/>
          </patternFill>
        </fill>
      </dxf>
    </rfmt>
    <rfmt sheetId="1" sqref="R130" start="0" length="0">
      <dxf>
        <fill>
          <patternFill patternType="solid">
            <bgColor theme="0"/>
          </patternFill>
        </fill>
      </dxf>
    </rfmt>
    <rfmt sheetId="1" sqref="S130" start="0" length="0">
      <dxf>
        <fill>
          <patternFill patternType="solid">
            <bgColor theme="0"/>
          </patternFill>
        </fill>
      </dxf>
    </rfmt>
  </rrc>
  <rrc rId="43617" sId="1" ref="A273:XFD274" action="insertRow"/>
  <rm rId="43618" sheetId="1" source="A138:XFD139" destination="A273:XFD274" sourceSheetId="1">
    <rfmt sheetId="1" xfDxf="1" sqref="A273:XFD273" start="0" length="0">
      <dxf>
        <font>
          <sz val="14"/>
          <name val="Times New Roman"/>
          <scheme val="none"/>
        </font>
        <fill>
          <patternFill patternType="solid">
            <bgColor rgb="FF92D050"/>
          </patternFill>
        </fill>
      </dxf>
    </rfmt>
    <rfmt sheetId="1" xfDxf="1" sqref="A274:XFD274" start="0" length="0">
      <dxf>
        <font>
          <sz val="14"/>
          <name val="Times New Roman"/>
          <scheme val="none"/>
        </font>
        <fill>
          <patternFill patternType="solid">
            <bgColor rgb="FF92D050"/>
          </patternFill>
        </fill>
      </dxf>
    </rfmt>
    <rfmt sheetId="1" sqref="A273"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73"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273"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3"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3"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74"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74"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274"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4"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4"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619" sId="1" ref="A138:XFD138" action="deleteRow">
    <rfmt sheetId="1" xfDxf="1" sqref="A138:XFD138" start="0" length="0">
      <dxf>
        <font>
          <sz val="14"/>
          <name val="Times New Roman"/>
          <scheme val="none"/>
        </font>
      </dxf>
    </rfmt>
    <rfmt sheetId="1" sqref="A138" start="0" length="0">
      <dxf>
        <fill>
          <patternFill patternType="solid">
            <bgColor theme="0"/>
          </patternFill>
        </fill>
        <alignment horizontal="center" readingOrder="0"/>
      </dxf>
    </rfmt>
    <rfmt sheetId="1" sqref="B138" start="0" length="0">
      <dxf>
        <fill>
          <patternFill patternType="solid">
            <bgColor theme="0"/>
          </patternFill>
        </fill>
      </dxf>
    </rfmt>
    <rfmt sheetId="1" sqref="C138" start="0" length="0">
      <dxf>
        <fill>
          <patternFill patternType="solid">
            <bgColor theme="0"/>
          </patternFill>
        </fill>
      </dxf>
    </rfmt>
    <rfmt sheetId="1" sqref="D138" start="0" length="0">
      <dxf>
        <fill>
          <patternFill patternType="solid">
            <bgColor theme="0"/>
          </patternFill>
        </fill>
      </dxf>
    </rfmt>
    <rfmt sheetId="1" sqref="E138" start="0" length="0">
      <dxf>
        <fill>
          <patternFill patternType="solid">
            <bgColor theme="0"/>
          </patternFill>
        </fill>
      </dxf>
    </rfmt>
    <rfmt sheetId="1" sqref="F138" start="0" length="0">
      <dxf>
        <fill>
          <patternFill patternType="solid">
            <bgColor theme="0"/>
          </patternFill>
        </fill>
      </dxf>
    </rfmt>
    <rfmt sheetId="1" sqref="G138" start="0" length="0">
      <dxf>
        <fill>
          <patternFill patternType="solid">
            <bgColor theme="0"/>
          </patternFill>
        </fill>
      </dxf>
    </rfmt>
    <rfmt sheetId="1" sqref="H138" start="0" length="0">
      <dxf>
        <fill>
          <patternFill patternType="solid">
            <bgColor theme="0"/>
          </patternFill>
        </fill>
      </dxf>
    </rfmt>
    <rfmt sheetId="1" sqref="I138" start="0" length="0">
      <dxf>
        <fill>
          <patternFill patternType="solid">
            <bgColor theme="0"/>
          </patternFill>
        </fill>
      </dxf>
    </rfmt>
    <rfmt sheetId="1" sqref="J138" start="0" length="0">
      <dxf>
        <fill>
          <patternFill patternType="solid">
            <bgColor theme="0"/>
          </patternFill>
        </fill>
      </dxf>
    </rfmt>
    <rfmt sheetId="1" sqref="K138" start="0" length="0">
      <dxf>
        <fill>
          <patternFill patternType="solid">
            <bgColor theme="0"/>
          </patternFill>
        </fill>
        <alignment horizontal="right" readingOrder="0"/>
      </dxf>
    </rfmt>
    <rfmt sheetId="1" sqref="L138" start="0" length="0">
      <dxf>
        <fill>
          <patternFill patternType="solid">
            <bgColor theme="0"/>
          </patternFill>
        </fill>
      </dxf>
    </rfmt>
    <rfmt sheetId="1" sqref="M138" start="0" length="0">
      <dxf>
        <fill>
          <patternFill patternType="solid">
            <bgColor theme="0"/>
          </patternFill>
        </fill>
      </dxf>
    </rfmt>
    <rfmt sheetId="1" sqref="N138" start="0" length="0">
      <dxf>
        <fill>
          <patternFill patternType="solid">
            <bgColor theme="0"/>
          </patternFill>
        </fill>
      </dxf>
    </rfmt>
    <rfmt sheetId="1" sqref="O138" start="0" length="0">
      <dxf>
        <fill>
          <patternFill patternType="solid">
            <bgColor theme="0"/>
          </patternFill>
        </fill>
      </dxf>
    </rfmt>
    <rfmt sheetId="1" sqref="P138" start="0" length="0">
      <dxf>
        <fill>
          <patternFill patternType="solid">
            <bgColor theme="0"/>
          </patternFill>
        </fill>
      </dxf>
    </rfmt>
    <rfmt sheetId="1" sqref="Q138" start="0" length="0">
      <dxf>
        <fill>
          <patternFill patternType="solid">
            <bgColor theme="0"/>
          </patternFill>
        </fill>
      </dxf>
    </rfmt>
    <rfmt sheetId="1" sqref="R138" start="0" length="0">
      <dxf>
        <fill>
          <patternFill patternType="solid">
            <bgColor theme="0"/>
          </patternFill>
        </fill>
      </dxf>
    </rfmt>
    <rfmt sheetId="1" sqref="S138" start="0" length="0">
      <dxf>
        <fill>
          <patternFill patternType="solid">
            <bgColor theme="0"/>
          </patternFill>
        </fill>
      </dxf>
    </rfmt>
  </rrc>
  <rrc rId="43620" sId="1" ref="A138:XFD138" action="deleteRow">
    <rfmt sheetId="1" xfDxf="1" sqref="A138:XFD138" start="0" length="0">
      <dxf>
        <font>
          <sz val="14"/>
          <name val="Times New Roman"/>
          <scheme val="none"/>
        </font>
      </dxf>
    </rfmt>
    <rfmt sheetId="1" sqref="A138" start="0" length="0">
      <dxf>
        <fill>
          <patternFill patternType="solid">
            <bgColor theme="0"/>
          </patternFill>
        </fill>
        <alignment horizontal="center" readingOrder="0"/>
      </dxf>
    </rfmt>
    <rfmt sheetId="1" sqref="B138" start="0" length="0">
      <dxf>
        <fill>
          <patternFill patternType="solid">
            <bgColor theme="0"/>
          </patternFill>
        </fill>
      </dxf>
    </rfmt>
    <rfmt sheetId="1" sqref="C138" start="0" length="0">
      <dxf>
        <fill>
          <patternFill patternType="solid">
            <bgColor theme="0"/>
          </patternFill>
        </fill>
      </dxf>
    </rfmt>
    <rfmt sheetId="1" sqref="D138" start="0" length="0">
      <dxf>
        <fill>
          <patternFill patternType="solid">
            <bgColor theme="0"/>
          </patternFill>
        </fill>
      </dxf>
    </rfmt>
    <rfmt sheetId="1" sqref="E138" start="0" length="0">
      <dxf>
        <fill>
          <patternFill patternType="solid">
            <bgColor theme="0"/>
          </patternFill>
        </fill>
      </dxf>
    </rfmt>
    <rfmt sheetId="1" sqref="F138" start="0" length="0">
      <dxf>
        <fill>
          <patternFill patternType="solid">
            <bgColor theme="0"/>
          </patternFill>
        </fill>
      </dxf>
    </rfmt>
    <rfmt sheetId="1" sqref="G138" start="0" length="0">
      <dxf>
        <fill>
          <patternFill patternType="solid">
            <bgColor theme="0"/>
          </patternFill>
        </fill>
      </dxf>
    </rfmt>
    <rfmt sheetId="1" sqref="H138" start="0" length="0">
      <dxf>
        <fill>
          <patternFill patternType="solid">
            <bgColor theme="0"/>
          </patternFill>
        </fill>
      </dxf>
    </rfmt>
    <rfmt sheetId="1" sqref="I138" start="0" length="0">
      <dxf>
        <fill>
          <patternFill patternType="solid">
            <bgColor theme="0"/>
          </patternFill>
        </fill>
      </dxf>
    </rfmt>
    <rfmt sheetId="1" sqref="J138" start="0" length="0">
      <dxf>
        <fill>
          <patternFill patternType="solid">
            <bgColor theme="0"/>
          </patternFill>
        </fill>
      </dxf>
    </rfmt>
    <rfmt sheetId="1" sqref="K138" start="0" length="0">
      <dxf>
        <fill>
          <patternFill patternType="solid">
            <bgColor theme="0"/>
          </patternFill>
        </fill>
        <alignment horizontal="right" readingOrder="0"/>
      </dxf>
    </rfmt>
    <rfmt sheetId="1" sqref="L138" start="0" length="0">
      <dxf>
        <fill>
          <patternFill patternType="solid">
            <bgColor theme="0"/>
          </patternFill>
        </fill>
      </dxf>
    </rfmt>
    <rfmt sheetId="1" sqref="M138" start="0" length="0">
      <dxf>
        <fill>
          <patternFill patternType="solid">
            <bgColor theme="0"/>
          </patternFill>
        </fill>
      </dxf>
    </rfmt>
    <rfmt sheetId="1" sqref="N138" start="0" length="0">
      <dxf>
        <fill>
          <patternFill patternType="solid">
            <bgColor theme="0"/>
          </patternFill>
        </fill>
      </dxf>
    </rfmt>
    <rfmt sheetId="1" sqref="O138" start="0" length="0">
      <dxf>
        <fill>
          <patternFill patternType="solid">
            <bgColor theme="0"/>
          </patternFill>
        </fill>
      </dxf>
    </rfmt>
    <rfmt sheetId="1" sqref="P138" start="0" length="0">
      <dxf>
        <fill>
          <patternFill patternType="solid">
            <bgColor theme="0"/>
          </patternFill>
        </fill>
      </dxf>
    </rfmt>
    <rfmt sheetId="1" sqref="Q138" start="0" length="0">
      <dxf>
        <fill>
          <patternFill patternType="solid">
            <bgColor theme="0"/>
          </patternFill>
        </fill>
      </dxf>
    </rfmt>
    <rfmt sheetId="1" sqref="R138" start="0" length="0">
      <dxf>
        <fill>
          <patternFill patternType="solid">
            <bgColor theme="0"/>
          </patternFill>
        </fill>
      </dxf>
    </rfmt>
    <rfmt sheetId="1" sqref="S138" start="0" length="0">
      <dxf>
        <fill>
          <patternFill patternType="solid">
            <bgColor theme="0"/>
          </patternFill>
        </fill>
      </dxf>
    </rfmt>
  </rrc>
  <rrc rId="43621" sId="1" ref="A275:XFD275" action="insertRow"/>
  <rm rId="43622" sheetId="1" source="A144:XFD144" destination="A275:XFD275" sourceSheetId="1">
    <rfmt sheetId="1" xfDxf="1" sqref="A275:XFD275" start="0" length="0">
      <dxf>
        <font>
          <sz val="14"/>
          <name val="Times New Roman"/>
          <scheme val="none"/>
        </font>
      </dxf>
    </rfmt>
    <rfmt sheetId="1" sqref="A275"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75"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75"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75"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7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75" start="0" length="0">
      <dxf>
        <fill>
          <patternFill patternType="solid">
            <bgColor theme="0"/>
          </patternFill>
        </fill>
      </dxf>
    </rfmt>
    <rfmt sheetId="1" sqref="S275" start="0" length="0">
      <dxf>
        <fill>
          <patternFill patternType="solid">
            <bgColor theme="0"/>
          </patternFill>
        </fill>
      </dxf>
    </rfmt>
  </rm>
  <rrc rId="43623" sId="1" ref="A144:XFD144" action="deleteRow">
    <rfmt sheetId="1" xfDxf="1" sqref="A144:XFD144" start="0" length="0">
      <dxf>
        <font>
          <sz val="14"/>
          <name val="Times New Roman"/>
          <scheme val="none"/>
        </font>
      </dxf>
    </rfmt>
    <rfmt sheetId="1" sqref="A144" start="0" length="0">
      <dxf>
        <fill>
          <patternFill patternType="solid">
            <bgColor theme="0"/>
          </patternFill>
        </fill>
        <alignment horizontal="center" readingOrder="0"/>
      </dxf>
    </rfmt>
    <rfmt sheetId="1" sqref="B144" start="0" length="0">
      <dxf>
        <fill>
          <patternFill patternType="solid">
            <bgColor theme="0"/>
          </patternFill>
        </fill>
      </dxf>
    </rfmt>
    <rfmt sheetId="1" sqref="C144" start="0" length="0">
      <dxf>
        <fill>
          <patternFill patternType="solid">
            <bgColor theme="0"/>
          </patternFill>
        </fill>
      </dxf>
    </rfmt>
    <rfmt sheetId="1" sqref="D144" start="0" length="0">
      <dxf>
        <fill>
          <patternFill patternType="solid">
            <bgColor theme="0"/>
          </patternFill>
        </fill>
      </dxf>
    </rfmt>
    <rfmt sheetId="1" sqref="E144" start="0" length="0">
      <dxf>
        <fill>
          <patternFill patternType="solid">
            <bgColor theme="0"/>
          </patternFill>
        </fill>
      </dxf>
    </rfmt>
    <rfmt sheetId="1" sqref="F144" start="0" length="0">
      <dxf>
        <fill>
          <patternFill patternType="solid">
            <bgColor theme="0"/>
          </patternFill>
        </fill>
      </dxf>
    </rfmt>
    <rfmt sheetId="1" sqref="G144" start="0" length="0">
      <dxf>
        <fill>
          <patternFill patternType="solid">
            <bgColor theme="0"/>
          </patternFill>
        </fill>
      </dxf>
    </rfmt>
    <rfmt sheetId="1" sqref="H144" start="0" length="0">
      <dxf>
        <fill>
          <patternFill patternType="solid">
            <bgColor theme="0"/>
          </patternFill>
        </fill>
      </dxf>
    </rfmt>
    <rfmt sheetId="1" sqref="I144" start="0" length="0">
      <dxf>
        <fill>
          <patternFill patternType="solid">
            <bgColor theme="0"/>
          </patternFill>
        </fill>
      </dxf>
    </rfmt>
    <rfmt sheetId="1" sqref="J144" start="0" length="0">
      <dxf>
        <fill>
          <patternFill patternType="solid">
            <bgColor theme="0"/>
          </patternFill>
        </fill>
      </dxf>
    </rfmt>
    <rfmt sheetId="1" sqref="K144" start="0" length="0">
      <dxf>
        <fill>
          <patternFill patternType="solid">
            <bgColor theme="0"/>
          </patternFill>
        </fill>
        <alignment horizontal="right" readingOrder="0"/>
      </dxf>
    </rfmt>
    <rfmt sheetId="1" sqref="L144" start="0" length="0">
      <dxf>
        <fill>
          <patternFill patternType="solid">
            <bgColor theme="0"/>
          </patternFill>
        </fill>
      </dxf>
    </rfmt>
    <rfmt sheetId="1" sqref="M144" start="0" length="0">
      <dxf>
        <fill>
          <patternFill patternType="solid">
            <bgColor theme="0"/>
          </patternFill>
        </fill>
      </dxf>
    </rfmt>
    <rfmt sheetId="1" sqref="N144" start="0" length="0">
      <dxf>
        <fill>
          <patternFill patternType="solid">
            <bgColor theme="0"/>
          </patternFill>
        </fill>
      </dxf>
    </rfmt>
    <rfmt sheetId="1" sqref="O144" start="0" length="0">
      <dxf>
        <fill>
          <patternFill patternType="solid">
            <bgColor theme="0"/>
          </patternFill>
        </fill>
      </dxf>
    </rfmt>
    <rfmt sheetId="1" sqref="P144" start="0" length="0">
      <dxf>
        <fill>
          <patternFill patternType="solid">
            <bgColor theme="0"/>
          </patternFill>
        </fill>
      </dxf>
    </rfmt>
    <rfmt sheetId="1" sqref="Q144" start="0" length="0">
      <dxf>
        <fill>
          <patternFill patternType="solid">
            <bgColor theme="0"/>
          </patternFill>
        </fill>
      </dxf>
    </rfmt>
    <rfmt sheetId="1" sqref="R144" start="0" length="0">
      <dxf>
        <fill>
          <patternFill patternType="solid">
            <bgColor theme="0"/>
          </patternFill>
        </fill>
      </dxf>
    </rfmt>
    <rfmt sheetId="1" sqref="S144" start="0" length="0">
      <dxf>
        <fill>
          <patternFill patternType="solid">
            <bgColor theme="0"/>
          </patternFill>
        </fill>
      </dxf>
    </rfmt>
  </rrc>
  <rrc rId="43624" sId="1" ref="A275:XFD275" action="insertRow"/>
  <rm rId="43625" sheetId="1" source="A146:XFD146" destination="A275:XFD275" sourceSheetId="1">
    <rfmt sheetId="1" xfDxf="1" sqref="A275:XFD275" start="0" length="0">
      <dxf>
        <font>
          <sz val="14"/>
          <name val="Times New Roman"/>
          <scheme val="none"/>
        </font>
        <fill>
          <patternFill patternType="solid">
            <bgColor theme="0"/>
          </patternFill>
        </fill>
      </dxf>
    </rfmt>
    <rfmt sheetId="1" sqref="A275" start="0" length="0">
      <dxf>
        <font>
          <sz val="14"/>
          <color indexed="8"/>
          <name val="Times New Roman"/>
          <scheme val="none"/>
        </font>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275"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275"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27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275"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27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27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27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27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27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27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27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27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27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27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275"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27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m>
  <rrc rId="43626" sId="1" ref="A146:XFD146" action="deleteRow">
    <rfmt sheetId="1" xfDxf="1" sqref="A146:XFD146" start="0" length="0">
      <dxf>
        <font>
          <sz val="14"/>
          <name val="Times New Roman"/>
          <scheme val="none"/>
        </font>
      </dxf>
    </rfmt>
    <rfmt sheetId="1" sqref="A146" start="0" length="0">
      <dxf>
        <fill>
          <patternFill patternType="solid">
            <bgColor theme="0"/>
          </patternFill>
        </fill>
        <alignment horizontal="center" readingOrder="0"/>
      </dxf>
    </rfmt>
    <rfmt sheetId="1" sqref="B146" start="0" length="0">
      <dxf>
        <fill>
          <patternFill patternType="solid">
            <bgColor theme="0"/>
          </patternFill>
        </fill>
      </dxf>
    </rfmt>
    <rfmt sheetId="1" sqref="C146" start="0" length="0">
      <dxf>
        <fill>
          <patternFill patternType="solid">
            <bgColor theme="0"/>
          </patternFill>
        </fill>
      </dxf>
    </rfmt>
    <rfmt sheetId="1" sqref="D146" start="0" length="0">
      <dxf>
        <fill>
          <patternFill patternType="solid">
            <bgColor theme="0"/>
          </patternFill>
        </fill>
      </dxf>
    </rfmt>
    <rfmt sheetId="1" sqref="E146" start="0" length="0">
      <dxf>
        <fill>
          <patternFill patternType="solid">
            <bgColor theme="0"/>
          </patternFill>
        </fill>
      </dxf>
    </rfmt>
    <rfmt sheetId="1" sqref="F146" start="0" length="0">
      <dxf>
        <fill>
          <patternFill patternType="solid">
            <bgColor theme="0"/>
          </patternFill>
        </fill>
      </dxf>
    </rfmt>
    <rfmt sheetId="1" sqref="G146" start="0" length="0">
      <dxf>
        <fill>
          <patternFill patternType="solid">
            <bgColor theme="0"/>
          </patternFill>
        </fill>
      </dxf>
    </rfmt>
    <rfmt sheetId="1" sqref="H146" start="0" length="0">
      <dxf>
        <fill>
          <patternFill patternType="solid">
            <bgColor theme="0"/>
          </patternFill>
        </fill>
      </dxf>
    </rfmt>
    <rfmt sheetId="1" sqref="I146" start="0" length="0">
      <dxf>
        <fill>
          <patternFill patternType="solid">
            <bgColor theme="0"/>
          </patternFill>
        </fill>
      </dxf>
    </rfmt>
    <rfmt sheetId="1" sqref="J146" start="0" length="0">
      <dxf>
        <fill>
          <patternFill patternType="solid">
            <bgColor theme="0"/>
          </patternFill>
        </fill>
      </dxf>
    </rfmt>
    <rfmt sheetId="1" sqref="K146" start="0" length="0">
      <dxf>
        <fill>
          <patternFill patternType="solid">
            <bgColor theme="0"/>
          </patternFill>
        </fill>
        <alignment horizontal="right" readingOrder="0"/>
      </dxf>
    </rfmt>
    <rfmt sheetId="1" sqref="L146" start="0" length="0">
      <dxf>
        <fill>
          <patternFill patternType="solid">
            <bgColor theme="0"/>
          </patternFill>
        </fill>
      </dxf>
    </rfmt>
    <rfmt sheetId="1" sqref="M146" start="0" length="0">
      <dxf>
        <fill>
          <patternFill patternType="solid">
            <bgColor theme="0"/>
          </patternFill>
        </fill>
      </dxf>
    </rfmt>
    <rfmt sheetId="1" sqref="N146" start="0" length="0">
      <dxf>
        <fill>
          <patternFill patternType="solid">
            <bgColor theme="0"/>
          </patternFill>
        </fill>
      </dxf>
    </rfmt>
    <rfmt sheetId="1" sqref="O146" start="0" length="0">
      <dxf>
        <fill>
          <patternFill patternType="solid">
            <bgColor theme="0"/>
          </patternFill>
        </fill>
      </dxf>
    </rfmt>
    <rfmt sheetId="1" sqref="P146" start="0" length="0">
      <dxf>
        <fill>
          <patternFill patternType="solid">
            <bgColor theme="0"/>
          </patternFill>
        </fill>
      </dxf>
    </rfmt>
    <rfmt sheetId="1" sqref="Q146" start="0" length="0">
      <dxf>
        <fill>
          <patternFill patternType="solid">
            <bgColor theme="0"/>
          </patternFill>
        </fill>
      </dxf>
    </rfmt>
    <rfmt sheetId="1" sqref="R146" start="0" length="0">
      <dxf>
        <fill>
          <patternFill patternType="solid">
            <bgColor theme="0"/>
          </patternFill>
        </fill>
      </dxf>
    </rfmt>
    <rfmt sheetId="1" sqref="S146" start="0" length="0">
      <dxf>
        <fill>
          <patternFill patternType="solid">
            <bgColor theme="0"/>
          </patternFill>
        </fill>
      </dxf>
    </rfmt>
  </rrc>
  <rrc rId="43627" sId="1" ref="A279:XFD279" action="insertRow"/>
  <rm rId="43628" sheetId="1" source="A151:XFD151" destination="A279:XFD279" sourceSheetId="1">
    <rfmt sheetId="1" xfDxf="1" sqref="A279:XFD279" start="0" length="0">
      <dxf>
        <font>
          <sz val="14"/>
          <name val="Times New Roman"/>
          <scheme val="none"/>
        </font>
        <fill>
          <patternFill patternType="solid">
            <bgColor rgb="FF92D050"/>
          </patternFill>
        </fill>
      </dxf>
    </rfmt>
    <rfmt sheetId="1" sqref="A279"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79"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9"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9"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9"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629" sId="1" ref="A151:XFD151" action="deleteRow">
    <rfmt sheetId="1" xfDxf="1" sqref="A151:XFD151" start="0" length="0">
      <dxf>
        <font>
          <sz val="14"/>
          <name val="Times New Roman"/>
          <scheme val="none"/>
        </font>
      </dxf>
    </rfmt>
    <rfmt sheetId="1" sqref="A151" start="0" length="0">
      <dxf>
        <fill>
          <patternFill patternType="solid">
            <bgColor theme="0"/>
          </patternFill>
        </fill>
        <alignment horizontal="center" readingOrder="0"/>
      </dxf>
    </rfmt>
    <rfmt sheetId="1" sqref="B151" start="0" length="0">
      <dxf>
        <fill>
          <patternFill patternType="solid">
            <bgColor theme="0"/>
          </patternFill>
        </fill>
      </dxf>
    </rfmt>
    <rfmt sheetId="1" sqref="C151" start="0" length="0">
      <dxf>
        <fill>
          <patternFill patternType="solid">
            <bgColor theme="0"/>
          </patternFill>
        </fill>
      </dxf>
    </rfmt>
    <rfmt sheetId="1" sqref="D151" start="0" length="0">
      <dxf>
        <fill>
          <patternFill patternType="solid">
            <bgColor theme="0"/>
          </patternFill>
        </fill>
      </dxf>
    </rfmt>
    <rfmt sheetId="1" sqref="E151" start="0" length="0">
      <dxf>
        <fill>
          <patternFill patternType="solid">
            <bgColor theme="0"/>
          </patternFill>
        </fill>
      </dxf>
    </rfmt>
    <rfmt sheetId="1" sqref="F151" start="0" length="0">
      <dxf>
        <fill>
          <patternFill patternType="solid">
            <bgColor theme="0"/>
          </patternFill>
        </fill>
      </dxf>
    </rfmt>
    <rfmt sheetId="1" sqref="G151" start="0" length="0">
      <dxf>
        <fill>
          <patternFill patternType="solid">
            <bgColor theme="0"/>
          </patternFill>
        </fill>
      </dxf>
    </rfmt>
    <rfmt sheetId="1" sqref="H151" start="0" length="0">
      <dxf>
        <fill>
          <patternFill patternType="solid">
            <bgColor theme="0"/>
          </patternFill>
        </fill>
      </dxf>
    </rfmt>
    <rfmt sheetId="1" sqref="I151" start="0" length="0">
      <dxf>
        <fill>
          <patternFill patternType="solid">
            <bgColor theme="0"/>
          </patternFill>
        </fill>
      </dxf>
    </rfmt>
    <rfmt sheetId="1" sqref="J151" start="0" length="0">
      <dxf>
        <fill>
          <patternFill patternType="solid">
            <bgColor theme="0"/>
          </patternFill>
        </fill>
      </dxf>
    </rfmt>
    <rfmt sheetId="1" sqref="K151" start="0" length="0">
      <dxf>
        <fill>
          <patternFill patternType="solid">
            <bgColor theme="0"/>
          </patternFill>
        </fill>
        <alignment horizontal="right" readingOrder="0"/>
      </dxf>
    </rfmt>
    <rfmt sheetId="1" sqref="L151" start="0" length="0">
      <dxf>
        <fill>
          <patternFill patternType="solid">
            <bgColor theme="0"/>
          </patternFill>
        </fill>
      </dxf>
    </rfmt>
    <rfmt sheetId="1" sqref="M151" start="0" length="0">
      <dxf>
        <fill>
          <patternFill patternType="solid">
            <bgColor theme="0"/>
          </patternFill>
        </fill>
      </dxf>
    </rfmt>
    <rfmt sheetId="1" sqref="N151" start="0" length="0">
      <dxf>
        <fill>
          <patternFill patternType="solid">
            <bgColor theme="0"/>
          </patternFill>
        </fill>
      </dxf>
    </rfmt>
    <rfmt sheetId="1" sqref="O151" start="0" length="0">
      <dxf>
        <fill>
          <patternFill patternType="solid">
            <bgColor theme="0"/>
          </patternFill>
        </fill>
      </dxf>
    </rfmt>
    <rfmt sheetId="1" sqref="P151" start="0" length="0">
      <dxf>
        <fill>
          <patternFill patternType="solid">
            <bgColor theme="0"/>
          </patternFill>
        </fill>
      </dxf>
    </rfmt>
    <rfmt sheetId="1" sqref="Q151" start="0" length="0">
      <dxf>
        <fill>
          <patternFill patternType="solid">
            <bgColor theme="0"/>
          </patternFill>
        </fill>
      </dxf>
    </rfmt>
    <rfmt sheetId="1" sqref="R151" start="0" length="0">
      <dxf>
        <fill>
          <patternFill patternType="solid">
            <bgColor theme="0"/>
          </patternFill>
        </fill>
      </dxf>
    </rfmt>
    <rfmt sheetId="1" sqref="S151" start="0" length="0">
      <dxf>
        <fill>
          <patternFill patternType="solid">
            <bgColor theme="0"/>
          </patternFill>
        </fill>
      </dxf>
    </rfmt>
  </rrc>
  <rrc rId="43630" sId="1" ref="A293:XFD293" action="insertRow"/>
  <rm rId="43631" sheetId="1" source="A159:XFD159" destination="A293:XFD293" sourceSheetId="1">
    <rfmt sheetId="1" xfDxf="1" sqref="A293:XFD293" start="0" length="0">
      <dxf>
        <font>
          <sz val="14"/>
          <name val="Times New Roman"/>
          <scheme val="none"/>
        </font>
        <fill>
          <patternFill patternType="solid">
            <bgColor rgb="FF92D050"/>
          </patternFill>
        </fill>
      </dxf>
    </rfmt>
    <rfmt sheetId="1" sqref="A293"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93"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93"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93"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93"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9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632" sId="1" ref="A159:XFD159" action="deleteRow">
    <rfmt sheetId="1" xfDxf="1" sqref="A159:XFD159" start="0" length="0">
      <dxf>
        <font>
          <sz val="14"/>
          <name val="Times New Roman"/>
          <scheme val="none"/>
        </font>
      </dxf>
    </rfmt>
    <rfmt sheetId="1" sqref="A159" start="0" length="0">
      <dxf>
        <fill>
          <patternFill patternType="solid">
            <bgColor theme="0"/>
          </patternFill>
        </fill>
        <alignment horizontal="center" readingOrder="0"/>
      </dxf>
    </rfmt>
    <rfmt sheetId="1" sqref="B159" start="0" length="0">
      <dxf>
        <fill>
          <patternFill patternType="solid">
            <bgColor theme="0"/>
          </patternFill>
        </fill>
      </dxf>
    </rfmt>
    <rfmt sheetId="1" sqref="C159" start="0" length="0">
      <dxf>
        <fill>
          <patternFill patternType="solid">
            <bgColor theme="0"/>
          </patternFill>
        </fill>
      </dxf>
    </rfmt>
    <rfmt sheetId="1" sqref="D159" start="0" length="0">
      <dxf>
        <fill>
          <patternFill patternType="solid">
            <bgColor theme="0"/>
          </patternFill>
        </fill>
      </dxf>
    </rfmt>
    <rfmt sheetId="1" sqref="E159" start="0" length="0">
      <dxf>
        <fill>
          <patternFill patternType="solid">
            <bgColor theme="0"/>
          </patternFill>
        </fill>
      </dxf>
    </rfmt>
    <rfmt sheetId="1" sqref="F159" start="0" length="0">
      <dxf>
        <fill>
          <patternFill patternType="solid">
            <bgColor theme="0"/>
          </patternFill>
        </fill>
      </dxf>
    </rfmt>
    <rfmt sheetId="1" sqref="G159" start="0" length="0">
      <dxf>
        <fill>
          <patternFill patternType="solid">
            <bgColor theme="0"/>
          </patternFill>
        </fill>
      </dxf>
    </rfmt>
    <rfmt sheetId="1" sqref="H159" start="0" length="0">
      <dxf>
        <fill>
          <patternFill patternType="solid">
            <bgColor theme="0"/>
          </patternFill>
        </fill>
      </dxf>
    </rfmt>
    <rfmt sheetId="1" sqref="I159" start="0" length="0">
      <dxf>
        <fill>
          <patternFill patternType="solid">
            <bgColor theme="0"/>
          </patternFill>
        </fill>
      </dxf>
    </rfmt>
    <rfmt sheetId="1" sqref="J159" start="0" length="0">
      <dxf>
        <fill>
          <patternFill patternType="solid">
            <bgColor theme="0"/>
          </patternFill>
        </fill>
      </dxf>
    </rfmt>
    <rfmt sheetId="1" sqref="K159" start="0" length="0">
      <dxf>
        <fill>
          <patternFill patternType="solid">
            <bgColor theme="0"/>
          </patternFill>
        </fill>
        <alignment horizontal="right" readingOrder="0"/>
      </dxf>
    </rfmt>
    <rfmt sheetId="1" sqref="L159" start="0" length="0">
      <dxf>
        <fill>
          <patternFill patternType="solid">
            <bgColor theme="0"/>
          </patternFill>
        </fill>
      </dxf>
    </rfmt>
    <rfmt sheetId="1" sqref="M159" start="0" length="0">
      <dxf>
        <fill>
          <patternFill patternType="solid">
            <bgColor theme="0"/>
          </patternFill>
        </fill>
      </dxf>
    </rfmt>
    <rfmt sheetId="1" sqref="N159" start="0" length="0">
      <dxf>
        <fill>
          <patternFill patternType="solid">
            <bgColor theme="0"/>
          </patternFill>
        </fill>
      </dxf>
    </rfmt>
    <rfmt sheetId="1" sqref="O159" start="0" length="0">
      <dxf>
        <fill>
          <patternFill patternType="solid">
            <bgColor theme="0"/>
          </patternFill>
        </fill>
      </dxf>
    </rfmt>
    <rfmt sheetId="1" sqref="P159" start="0" length="0">
      <dxf>
        <fill>
          <patternFill patternType="solid">
            <bgColor theme="0"/>
          </patternFill>
        </fill>
      </dxf>
    </rfmt>
    <rfmt sheetId="1" sqref="Q159" start="0" length="0">
      <dxf>
        <fill>
          <patternFill patternType="solid">
            <bgColor theme="0"/>
          </patternFill>
        </fill>
      </dxf>
    </rfmt>
    <rfmt sheetId="1" sqref="R159" start="0" length="0">
      <dxf>
        <fill>
          <patternFill patternType="solid">
            <bgColor theme="0"/>
          </patternFill>
        </fill>
      </dxf>
    </rfmt>
    <rfmt sheetId="1" sqref="S159" start="0" length="0">
      <dxf>
        <fill>
          <patternFill patternType="solid">
            <bgColor theme="0"/>
          </patternFill>
        </fill>
      </dxf>
    </rfmt>
  </rrc>
  <rrc rId="43633" sId="1" ref="A302:XFD302" action="insertRow"/>
  <rm rId="43634" sheetId="1" source="A166:XFD166" destination="A302:XFD302" sourceSheetId="1">
    <rfmt sheetId="1" xfDxf="1" sqref="A302:XFD302" start="0" length="0">
      <dxf>
        <font>
          <sz val="14"/>
          <name val="Times New Roman"/>
          <scheme val="none"/>
        </font>
        <fill>
          <patternFill patternType="solid">
            <bgColor rgb="FF92D050"/>
          </patternFill>
        </fill>
      </dxf>
    </rfmt>
    <rfmt sheetId="1" sqref="A302"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302"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302"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302"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302"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30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3635" sId="1" ref="A166:XFD166" action="deleteRow">
    <rfmt sheetId="1" xfDxf="1" sqref="A166:XFD166" start="0" length="0">
      <dxf>
        <font>
          <sz val="14"/>
          <name val="Times New Roman"/>
          <scheme val="none"/>
        </font>
      </dxf>
    </rfmt>
    <rfmt sheetId="1" sqref="A166" start="0" length="0">
      <dxf>
        <fill>
          <patternFill patternType="solid">
            <bgColor theme="0"/>
          </patternFill>
        </fill>
        <alignment horizontal="center" readingOrder="0"/>
      </dxf>
    </rfmt>
    <rfmt sheetId="1" sqref="B166" start="0" length="0">
      <dxf>
        <fill>
          <patternFill patternType="solid">
            <bgColor theme="0"/>
          </patternFill>
        </fill>
      </dxf>
    </rfmt>
    <rfmt sheetId="1" sqref="C166" start="0" length="0">
      <dxf>
        <fill>
          <patternFill patternType="solid">
            <bgColor theme="0"/>
          </patternFill>
        </fill>
      </dxf>
    </rfmt>
    <rfmt sheetId="1" sqref="D166" start="0" length="0">
      <dxf>
        <fill>
          <patternFill patternType="solid">
            <bgColor theme="0"/>
          </patternFill>
        </fill>
      </dxf>
    </rfmt>
    <rfmt sheetId="1" sqref="E166" start="0" length="0">
      <dxf>
        <fill>
          <patternFill patternType="solid">
            <bgColor theme="0"/>
          </patternFill>
        </fill>
      </dxf>
    </rfmt>
    <rfmt sheetId="1" sqref="F166" start="0" length="0">
      <dxf>
        <fill>
          <patternFill patternType="solid">
            <bgColor theme="0"/>
          </patternFill>
        </fill>
      </dxf>
    </rfmt>
    <rfmt sheetId="1" sqref="G166" start="0" length="0">
      <dxf>
        <fill>
          <patternFill patternType="solid">
            <bgColor theme="0"/>
          </patternFill>
        </fill>
      </dxf>
    </rfmt>
    <rfmt sheetId="1" sqref="H166" start="0" length="0">
      <dxf>
        <fill>
          <patternFill patternType="solid">
            <bgColor theme="0"/>
          </patternFill>
        </fill>
      </dxf>
    </rfmt>
    <rfmt sheetId="1" sqref="I166" start="0" length="0">
      <dxf>
        <fill>
          <patternFill patternType="solid">
            <bgColor theme="0"/>
          </patternFill>
        </fill>
      </dxf>
    </rfmt>
    <rfmt sheetId="1" sqref="J166" start="0" length="0">
      <dxf>
        <fill>
          <patternFill patternType="solid">
            <bgColor theme="0"/>
          </patternFill>
        </fill>
      </dxf>
    </rfmt>
    <rfmt sheetId="1" sqref="K166" start="0" length="0">
      <dxf>
        <fill>
          <patternFill patternType="solid">
            <bgColor theme="0"/>
          </patternFill>
        </fill>
        <alignment horizontal="right" readingOrder="0"/>
      </dxf>
    </rfmt>
    <rfmt sheetId="1" sqref="L166" start="0" length="0">
      <dxf>
        <fill>
          <patternFill patternType="solid">
            <bgColor theme="0"/>
          </patternFill>
        </fill>
      </dxf>
    </rfmt>
    <rfmt sheetId="1" sqref="M166" start="0" length="0">
      <dxf>
        <fill>
          <patternFill patternType="solid">
            <bgColor theme="0"/>
          </patternFill>
        </fill>
      </dxf>
    </rfmt>
    <rfmt sheetId="1" sqref="N166" start="0" length="0">
      <dxf>
        <fill>
          <patternFill patternType="solid">
            <bgColor theme="0"/>
          </patternFill>
        </fill>
      </dxf>
    </rfmt>
    <rfmt sheetId="1" sqref="O166" start="0" length="0">
      <dxf>
        <fill>
          <patternFill patternType="solid">
            <bgColor theme="0"/>
          </patternFill>
        </fill>
      </dxf>
    </rfmt>
    <rfmt sheetId="1" sqref="P166" start="0" length="0">
      <dxf>
        <fill>
          <patternFill patternType="solid">
            <bgColor theme="0"/>
          </patternFill>
        </fill>
      </dxf>
    </rfmt>
    <rfmt sheetId="1" sqref="Q166" start="0" length="0">
      <dxf>
        <fill>
          <patternFill patternType="solid">
            <bgColor theme="0"/>
          </patternFill>
        </fill>
      </dxf>
    </rfmt>
    <rfmt sheetId="1" sqref="R166" start="0" length="0">
      <dxf>
        <fill>
          <patternFill patternType="solid">
            <bgColor theme="0"/>
          </patternFill>
        </fill>
      </dxf>
    </rfmt>
    <rfmt sheetId="1" sqref="S166" start="0" length="0">
      <dxf>
        <fill>
          <patternFill patternType="solid">
            <bgColor theme="0"/>
          </patternFill>
        </fill>
      </dxf>
    </rfmt>
  </rrc>
  <rrc rId="43636" sId="1" ref="A304:XFD304" action="insertRow"/>
  <rm rId="43637" sheetId="1" source="A170:XFD170" destination="A304:XFD304" sourceSheetId="1">
    <rfmt sheetId="1" xfDxf="1" sqref="A304:XFD304" start="0" length="0">
      <dxf>
        <font>
          <sz val="14"/>
          <name val="Times New Roman"/>
          <scheme val="none"/>
        </font>
      </dxf>
    </rfmt>
    <rfmt sheetId="1" sqref="A304"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04"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04"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04"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04" start="0" length="0">
      <dxf>
        <fill>
          <patternFill patternType="solid">
            <bgColor theme="0"/>
          </patternFill>
        </fill>
      </dxf>
    </rfmt>
    <rfmt sheetId="1" sqref="S304" start="0" length="0">
      <dxf>
        <fill>
          <patternFill patternType="solid">
            <bgColor theme="0"/>
          </patternFill>
        </fill>
      </dxf>
    </rfmt>
  </rm>
  <rrc rId="43638" sId="1" ref="A170:XFD170" action="deleteRow">
    <rfmt sheetId="1" xfDxf="1" sqref="A170:XFD170" start="0" length="0">
      <dxf>
        <font>
          <sz val="14"/>
          <name val="Times New Roman"/>
          <scheme val="none"/>
        </font>
      </dxf>
    </rfmt>
    <rfmt sheetId="1" sqref="A170" start="0" length="0">
      <dxf>
        <fill>
          <patternFill patternType="solid">
            <bgColor theme="0"/>
          </patternFill>
        </fill>
        <alignment horizontal="center" readingOrder="0"/>
      </dxf>
    </rfmt>
    <rfmt sheetId="1" sqref="B170" start="0" length="0">
      <dxf>
        <fill>
          <patternFill patternType="solid">
            <bgColor theme="0"/>
          </patternFill>
        </fill>
      </dxf>
    </rfmt>
    <rfmt sheetId="1" sqref="C170" start="0" length="0">
      <dxf>
        <fill>
          <patternFill patternType="solid">
            <bgColor theme="0"/>
          </patternFill>
        </fill>
      </dxf>
    </rfmt>
    <rfmt sheetId="1" sqref="D170" start="0" length="0">
      <dxf>
        <fill>
          <patternFill patternType="solid">
            <bgColor theme="0"/>
          </patternFill>
        </fill>
      </dxf>
    </rfmt>
    <rfmt sheetId="1" sqref="E170" start="0" length="0">
      <dxf>
        <fill>
          <patternFill patternType="solid">
            <bgColor theme="0"/>
          </patternFill>
        </fill>
      </dxf>
    </rfmt>
    <rfmt sheetId="1" sqref="F170" start="0" length="0">
      <dxf>
        <fill>
          <patternFill patternType="solid">
            <bgColor theme="0"/>
          </patternFill>
        </fill>
      </dxf>
    </rfmt>
    <rfmt sheetId="1" sqref="G170" start="0" length="0">
      <dxf>
        <fill>
          <patternFill patternType="solid">
            <bgColor theme="0"/>
          </patternFill>
        </fill>
      </dxf>
    </rfmt>
    <rfmt sheetId="1" sqref="H170" start="0" length="0">
      <dxf>
        <fill>
          <patternFill patternType="solid">
            <bgColor theme="0"/>
          </patternFill>
        </fill>
      </dxf>
    </rfmt>
    <rfmt sheetId="1" sqref="I170" start="0" length="0">
      <dxf>
        <fill>
          <patternFill patternType="solid">
            <bgColor theme="0"/>
          </patternFill>
        </fill>
      </dxf>
    </rfmt>
    <rfmt sheetId="1" sqref="J170" start="0" length="0">
      <dxf>
        <fill>
          <patternFill patternType="solid">
            <bgColor theme="0"/>
          </patternFill>
        </fill>
      </dxf>
    </rfmt>
    <rfmt sheetId="1" sqref="K170" start="0" length="0">
      <dxf>
        <fill>
          <patternFill patternType="solid">
            <bgColor theme="0"/>
          </patternFill>
        </fill>
        <alignment horizontal="right" readingOrder="0"/>
      </dxf>
    </rfmt>
    <rfmt sheetId="1" sqref="L170" start="0" length="0">
      <dxf>
        <fill>
          <patternFill patternType="solid">
            <bgColor theme="0"/>
          </patternFill>
        </fill>
      </dxf>
    </rfmt>
    <rfmt sheetId="1" sqref="M170" start="0" length="0">
      <dxf>
        <fill>
          <patternFill patternType="solid">
            <bgColor theme="0"/>
          </patternFill>
        </fill>
      </dxf>
    </rfmt>
    <rfmt sheetId="1" sqref="N170" start="0" length="0">
      <dxf>
        <fill>
          <patternFill patternType="solid">
            <bgColor theme="0"/>
          </patternFill>
        </fill>
      </dxf>
    </rfmt>
    <rfmt sheetId="1" sqref="O170" start="0" length="0">
      <dxf>
        <fill>
          <patternFill patternType="solid">
            <bgColor theme="0"/>
          </patternFill>
        </fill>
      </dxf>
    </rfmt>
    <rfmt sheetId="1" sqref="P170" start="0" length="0">
      <dxf>
        <fill>
          <patternFill patternType="solid">
            <bgColor theme="0"/>
          </patternFill>
        </fill>
      </dxf>
    </rfmt>
    <rfmt sheetId="1" sqref="Q170" start="0" length="0">
      <dxf>
        <fill>
          <patternFill patternType="solid">
            <bgColor theme="0"/>
          </patternFill>
        </fill>
      </dxf>
    </rfmt>
    <rfmt sheetId="1" sqref="R170" start="0" length="0">
      <dxf>
        <fill>
          <patternFill patternType="solid">
            <bgColor theme="0"/>
          </patternFill>
        </fill>
      </dxf>
    </rfmt>
    <rfmt sheetId="1" sqref="S170" start="0" length="0">
      <dxf>
        <fill>
          <patternFill patternType="solid">
            <bgColor theme="0"/>
          </patternFill>
        </fill>
      </dxf>
    </rfmt>
  </rrc>
  <rcv guid="{52C56C69-E76E-46A4-93DC-3FEF3C34E98B}" action="delete"/>
  <rdn rId="0" localSheetId="1" customView="1" name="Z_52C56C69_E76E_46A4_93DC_3FEF3C34E98B_.wvu.PrintArea" hidden="1" oldHidden="1">
    <formula>'Лист 1'!$A$1:$R$2030</formula>
    <oldFormula>'Лист 1'!$A$1:$R$2030</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1'!$A$14:$S$2029</formula>
    <oldFormula>'Лист 1'!$A$14:$S$2029</oldFormula>
  </rdn>
  <rcv guid="{52C56C69-E76E-46A4-93DC-3FEF3C34E98B}" action="add"/>
</revisions>
</file>

<file path=xl/revisions/revisionLog12.xml><?xml version="1.0" encoding="utf-8"?>
<revisions xmlns="http://schemas.openxmlformats.org/spreadsheetml/2006/main" xmlns:r="http://schemas.openxmlformats.org/officeDocument/2006/relationships">
  <rrc rId="44547" sId="1" ref="A30:XFD30" action="insertRow"/>
  <rfmt sheetId="1" sqref="A30" start="0" length="0">
    <dxf>
      <alignment vertical="top" readingOrder="0"/>
    </dxf>
  </rfmt>
  <rcc rId="44548" sId="1" odxf="1" dxf="1">
    <nc r="B30" t="inlineStr">
      <is>
        <t>г. Алейск, ул. Комсомольская, д. 114</t>
      </is>
    </nc>
    <odxf>
      <alignment vertical="center" readingOrder="0"/>
    </odxf>
    <ndxf>
      <alignment vertical="top" readingOrder="0"/>
    </ndxf>
  </rcc>
  <rcc rId="44549" sId="1">
    <nc r="C30">
      <f>D30+F30+H30+J30+L30+N30+P30+Q30</f>
    </nc>
  </rcc>
  <rcc rId="44550" sId="1" numFmtId="4">
    <nc r="I30">
      <v>70</v>
    </nc>
  </rcc>
  <rcc rId="44551" sId="1" numFmtId="4">
    <nc r="J30">
      <v>169057</v>
    </nc>
  </rcc>
  <rcc rId="44552" sId="1" numFmtId="4">
    <nc r="K30">
      <v>200</v>
    </nc>
  </rcc>
  <rcc rId="44553" sId="1" numFmtId="4">
    <nc r="L30">
      <v>418138</v>
    </nc>
  </rcc>
  <rfmt sheetId="1" sqref="M30" start="0" length="0">
    <dxf>
      <font>
        <b val="0"/>
        <sz val="14"/>
        <name val="Times New Roman"/>
        <scheme val="none"/>
      </font>
    </dxf>
  </rfmt>
  <rfmt sheetId="1" sqref="N30" start="0" length="0">
    <dxf>
      <font>
        <b val="0"/>
        <sz val="14"/>
        <name val="Times New Roman"/>
        <scheme val="none"/>
      </font>
    </dxf>
  </rfmt>
  <rfmt sheetId="1" sqref="O30" start="0" length="0">
    <dxf>
      <font>
        <b val="0"/>
        <sz val="14"/>
        <name val="Times New Roman"/>
        <scheme val="none"/>
      </font>
    </dxf>
  </rfmt>
  <rfmt sheetId="1" sqref="P30" start="0" length="0">
    <dxf>
      <font>
        <b val="0"/>
        <sz val="14"/>
        <name val="Times New Roman"/>
        <scheme val="none"/>
      </font>
    </dxf>
  </rfmt>
  <rfmt sheetId="1" sqref="Q30" start="0" length="0">
    <dxf>
      <font>
        <b val="0"/>
        <sz val="14"/>
        <name val="Times New Roman"/>
        <scheme val="none"/>
      </font>
    </dxf>
  </rfmt>
  <rcc rId="44554" sId="1" numFmtId="4">
    <oc r="I24">
      <v>70</v>
    </oc>
    <nc r="I24"/>
  </rcc>
  <rcc rId="44555" sId="1" numFmtId="4">
    <oc r="J24">
      <v>169057</v>
    </oc>
    <nc r="J24"/>
  </rcc>
  <rcc rId="44556" sId="1" numFmtId="4">
    <oc r="K24">
      <v>200</v>
    </oc>
    <nc r="K24"/>
  </rcc>
  <rcc rId="44557" sId="1" numFmtId="4">
    <oc r="L24">
      <v>418138</v>
    </oc>
    <nc r="L24"/>
  </rcc>
  <rfmt sheetId="1" sqref="R22">
    <dxf>
      <fill>
        <patternFill>
          <bgColor theme="0"/>
        </patternFill>
      </fill>
    </dxf>
  </rfmt>
  <rrc rId="44558" sId="1" ref="A24:XFD24" action="insertRow"/>
  <rm rId="44559" sheetId="1" source="A27:XFD27" destination="A24:XFD24" sourceSheetId="1">
    <rfmt sheetId="1" xfDxf="1" sqref="A24:XFD24" start="0" length="0">
      <dxf>
        <font>
          <sz val="14"/>
          <name val="Times New Roman"/>
          <scheme val="none"/>
        </font>
      </dxf>
    </rfmt>
    <rfmt sheetId="1" sqref="A24" start="0" length="0">
      <dxf>
        <font>
          <b/>
          <sz val="14"/>
          <name val="Times New Roman"/>
          <scheme val="none"/>
        </font>
        <fill>
          <patternFill patternType="solid">
            <bgColor theme="0"/>
          </patternFill>
        </fill>
        <alignment horizontal="left" wrapText="1" readingOrder="0"/>
        <border outline="0">
          <left style="thin">
            <color indexed="64"/>
          </left>
        </border>
      </dxf>
    </rfmt>
    <rfmt sheetId="1" sqref="B24" start="0" length="0">
      <dxf>
        <font>
          <b/>
          <sz val="14"/>
          <name val="Times New Roman"/>
          <scheme val="none"/>
        </font>
        <fill>
          <patternFill patternType="solid">
            <bgColor theme="0"/>
          </patternFill>
        </fill>
        <alignment horizontal="left" wrapText="1" readingOrder="0"/>
      </dxf>
    </rfmt>
    <rfmt sheetId="1" sqref="C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E24" start="0" length="0">
      <dxf>
        <font>
          <b/>
          <sz val="14"/>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qref="F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G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H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I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J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K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L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M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N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O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P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Q24"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24" start="0" length="0">
      <dxf>
        <fill>
          <patternFill patternType="solid">
            <bgColor theme="0"/>
          </patternFill>
        </fill>
      </dxf>
    </rfmt>
    <rfmt sheetId="1" sqref="S24" start="0" length="0">
      <dxf>
        <fill>
          <patternFill patternType="solid">
            <bgColor theme="0"/>
          </patternFill>
        </fill>
      </dxf>
    </rfmt>
  </rm>
  <rrc rId="44560" sId="1" ref="A27:XFD27" action="deleteRow">
    <rfmt sheetId="1" xfDxf="1" sqref="A27:XFD27" start="0" length="0">
      <dxf>
        <font>
          <sz val="14"/>
          <name val="Times New Roman"/>
          <scheme val="none"/>
        </font>
      </dxf>
    </rfmt>
    <rfmt sheetId="1" sqref="A27" start="0" length="0">
      <dxf>
        <fill>
          <patternFill patternType="solid">
            <bgColor theme="0"/>
          </patternFill>
        </fill>
        <alignment horizontal="center" readingOrder="0"/>
      </dxf>
    </rfmt>
    <rfmt sheetId="1" sqref="B27" start="0" length="0">
      <dxf>
        <fill>
          <patternFill patternType="solid">
            <bgColor theme="0"/>
          </patternFill>
        </fill>
      </dxf>
    </rfmt>
    <rfmt sheetId="1" sqref="C27" start="0" length="0">
      <dxf>
        <fill>
          <patternFill patternType="solid">
            <bgColor theme="0"/>
          </patternFill>
        </fill>
      </dxf>
    </rfmt>
    <rfmt sheetId="1" sqref="D27" start="0" length="0">
      <dxf>
        <fill>
          <patternFill patternType="solid">
            <bgColor theme="0"/>
          </patternFill>
        </fill>
      </dxf>
    </rfmt>
    <rfmt sheetId="1" sqref="E27" start="0" length="0">
      <dxf>
        <fill>
          <patternFill patternType="solid">
            <bgColor theme="0"/>
          </patternFill>
        </fill>
      </dxf>
    </rfmt>
    <rfmt sheetId="1" sqref="F27" start="0" length="0">
      <dxf>
        <fill>
          <patternFill patternType="solid">
            <bgColor theme="0"/>
          </patternFill>
        </fill>
      </dxf>
    </rfmt>
    <rfmt sheetId="1" sqref="G27" start="0" length="0">
      <dxf>
        <fill>
          <patternFill patternType="solid">
            <bgColor theme="0"/>
          </patternFill>
        </fill>
      </dxf>
    </rfmt>
    <rfmt sheetId="1" sqref="H27" start="0" length="0">
      <dxf>
        <fill>
          <patternFill patternType="solid">
            <bgColor theme="0"/>
          </patternFill>
        </fill>
      </dxf>
    </rfmt>
    <rfmt sheetId="1" sqref="I27" start="0" length="0">
      <dxf>
        <fill>
          <patternFill patternType="solid">
            <bgColor theme="0"/>
          </patternFill>
        </fill>
      </dxf>
    </rfmt>
    <rfmt sheetId="1" sqref="J27" start="0" length="0">
      <dxf>
        <fill>
          <patternFill patternType="solid">
            <bgColor theme="0"/>
          </patternFill>
        </fill>
      </dxf>
    </rfmt>
    <rfmt sheetId="1" sqref="K27" start="0" length="0">
      <dxf>
        <fill>
          <patternFill patternType="solid">
            <bgColor theme="0"/>
          </patternFill>
        </fill>
        <alignment horizontal="right" readingOrder="0"/>
      </dxf>
    </rfmt>
    <rfmt sheetId="1" sqref="L27" start="0" length="0">
      <dxf>
        <fill>
          <patternFill patternType="solid">
            <bgColor theme="0"/>
          </patternFill>
        </fill>
      </dxf>
    </rfmt>
    <rfmt sheetId="1" sqref="M27" start="0" length="0">
      <dxf>
        <fill>
          <patternFill patternType="solid">
            <bgColor theme="0"/>
          </patternFill>
        </fill>
      </dxf>
    </rfmt>
    <rfmt sheetId="1" sqref="N27" start="0" length="0">
      <dxf>
        <fill>
          <patternFill patternType="solid">
            <bgColor theme="0"/>
          </patternFill>
        </fill>
      </dxf>
    </rfmt>
    <rfmt sheetId="1" sqref="O27" start="0" length="0">
      <dxf>
        <fill>
          <patternFill patternType="solid">
            <bgColor theme="0"/>
          </patternFill>
        </fill>
      </dxf>
    </rfmt>
    <rfmt sheetId="1" sqref="P27" start="0" length="0">
      <dxf>
        <fill>
          <patternFill patternType="solid">
            <bgColor theme="0"/>
          </patternFill>
        </fill>
      </dxf>
    </rfmt>
    <rfmt sheetId="1" sqref="Q27" start="0" length="0">
      <dxf>
        <fill>
          <patternFill patternType="solid">
            <bgColor theme="0"/>
          </patternFill>
        </fill>
      </dxf>
    </rfmt>
    <rfmt sheetId="1" sqref="R27" start="0" length="0">
      <dxf>
        <fill>
          <patternFill patternType="solid">
            <bgColor theme="0"/>
          </patternFill>
        </fill>
      </dxf>
    </rfmt>
    <rfmt sheetId="1" sqref="S27" start="0" length="0">
      <dxf>
        <fill>
          <patternFill patternType="solid">
            <bgColor theme="0"/>
          </patternFill>
        </fill>
      </dxf>
    </rfmt>
  </rrc>
  <rrc rId="44561" sId="1" ref="A26:XFD26" action="insertRow"/>
  <rm rId="44562" sheetId="1" source="A28:XFD28" destination="A26:XFD26" sourceSheetId="1">
    <undo index="0" exp="area" dr="Q25:Q28" r="Q23" sId="1"/>
    <undo index="0" exp="area" dr="P25:P28" r="P23" sId="1"/>
    <undo index="0" exp="area" dr="O25:O28" r="O23" sId="1"/>
    <undo index="0" exp="area" dr="N25:N28" r="N23" sId="1"/>
    <undo index="0" exp="area" dr="M25:M28" r="M23" sId="1"/>
    <undo index="0" exp="area" dr="L25:L28" r="L23" sId="1"/>
    <undo index="0" exp="area" dr="K25:K28" r="K23" sId="1"/>
    <undo index="0" exp="area" dr="J25:J28" r="J23" sId="1"/>
    <undo index="0" exp="area" dr="I25:I28" r="I23" sId="1"/>
    <undo index="0" exp="area" dr="H25:H28" r="H23" sId="1"/>
    <undo index="0" exp="area" dr="G25:G28" r="G23" sId="1"/>
    <undo index="0" exp="area" dr="F25:F28" r="F23" sId="1"/>
    <undo index="0" exp="area" dr="E25:E28" r="E23" sId="1"/>
    <undo index="0" exp="area" dr="D25:D28" r="D23" sId="1"/>
    <undo index="0" exp="area" dr="C25:C28" r="C23" sId="1"/>
    <rfmt sheetId="1" xfDxf="1" sqref="A26:XFD26" start="0" length="0">
      <dxf>
        <font>
          <sz val="14"/>
          <name val="Times New Roman"/>
          <scheme val="none"/>
        </font>
      </dxf>
    </rfmt>
    <rfmt sheetId="1" sqref="A26"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6" start="0" length="0">
      <dxf>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6"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6" start="0" length="0">
      <dxf>
        <numFmt numFmtId="3" formatCode="#,##0"/>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F26"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G26"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H26"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I26"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J26"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K2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6"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N26"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O26"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P26"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Q26"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26" start="0" length="0">
      <dxf>
        <fill>
          <patternFill patternType="solid">
            <bgColor theme="0"/>
          </patternFill>
        </fill>
      </dxf>
    </rfmt>
    <rfmt sheetId="1" sqref="S26" start="0" length="0">
      <dxf>
        <fill>
          <patternFill patternType="solid">
            <bgColor theme="0"/>
          </patternFill>
        </fill>
      </dxf>
    </rfmt>
  </rm>
  <rrc rId="44563" sId="1" ref="A28:XFD28" action="deleteRow">
    <rfmt sheetId="1" xfDxf="1" sqref="A28:XFD28" start="0" length="0">
      <dxf>
        <font>
          <sz val="14"/>
          <name val="Times New Roman"/>
          <scheme val="none"/>
        </font>
      </dxf>
    </rfmt>
    <rfmt sheetId="1" sqref="A28" start="0" length="0">
      <dxf>
        <fill>
          <patternFill patternType="solid">
            <bgColor theme="0"/>
          </patternFill>
        </fill>
        <alignment horizontal="center" readingOrder="0"/>
      </dxf>
    </rfmt>
    <rfmt sheetId="1" sqref="B28" start="0" length="0">
      <dxf>
        <fill>
          <patternFill patternType="solid">
            <bgColor theme="0"/>
          </patternFill>
        </fill>
      </dxf>
    </rfmt>
    <rfmt sheetId="1" sqref="C28" start="0" length="0">
      <dxf>
        <fill>
          <patternFill patternType="solid">
            <bgColor theme="0"/>
          </patternFill>
        </fill>
      </dxf>
    </rfmt>
    <rfmt sheetId="1" sqref="D28" start="0" length="0">
      <dxf>
        <fill>
          <patternFill patternType="solid">
            <bgColor theme="0"/>
          </patternFill>
        </fill>
      </dxf>
    </rfmt>
    <rfmt sheetId="1" sqref="E28" start="0" length="0">
      <dxf>
        <fill>
          <patternFill patternType="solid">
            <bgColor theme="0"/>
          </patternFill>
        </fill>
      </dxf>
    </rfmt>
    <rfmt sheetId="1" sqref="F28" start="0" length="0">
      <dxf>
        <fill>
          <patternFill patternType="solid">
            <bgColor theme="0"/>
          </patternFill>
        </fill>
      </dxf>
    </rfmt>
    <rfmt sheetId="1" sqref="G28" start="0" length="0">
      <dxf>
        <fill>
          <patternFill patternType="solid">
            <bgColor theme="0"/>
          </patternFill>
        </fill>
      </dxf>
    </rfmt>
    <rfmt sheetId="1" sqref="H28" start="0" length="0">
      <dxf>
        <fill>
          <patternFill patternType="solid">
            <bgColor theme="0"/>
          </patternFill>
        </fill>
      </dxf>
    </rfmt>
    <rfmt sheetId="1" sqref="I28" start="0" length="0">
      <dxf>
        <fill>
          <patternFill patternType="solid">
            <bgColor theme="0"/>
          </patternFill>
        </fill>
      </dxf>
    </rfmt>
    <rfmt sheetId="1" sqref="J28" start="0" length="0">
      <dxf>
        <fill>
          <patternFill patternType="solid">
            <bgColor theme="0"/>
          </patternFill>
        </fill>
      </dxf>
    </rfmt>
    <rfmt sheetId="1" sqref="K28" start="0" length="0">
      <dxf>
        <fill>
          <patternFill patternType="solid">
            <bgColor theme="0"/>
          </patternFill>
        </fill>
        <alignment horizontal="right" readingOrder="0"/>
      </dxf>
    </rfmt>
    <rfmt sheetId="1" sqref="L28" start="0" length="0">
      <dxf>
        <fill>
          <patternFill patternType="solid">
            <bgColor theme="0"/>
          </patternFill>
        </fill>
      </dxf>
    </rfmt>
    <rfmt sheetId="1" sqref="M28" start="0" length="0">
      <dxf>
        <fill>
          <patternFill patternType="solid">
            <bgColor theme="0"/>
          </patternFill>
        </fill>
      </dxf>
    </rfmt>
    <rfmt sheetId="1" sqref="N28" start="0" length="0">
      <dxf>
        <fill>
          <patternFill patternType="solid">
            <bgColor theme="0"/>
          </patternFill>
        </fill>
      </dxf>
    </rfmt>
    <rfmt sheetId="1" sqref="O28" start="0" length="0">
      <dxf>
        <fill>
          <patternFill patternType="solid">
            <bgColor theme="0"/>
          </patternFill>
        </fill>
      </dxf>
    </rfmt>
    <rfmt sheetId="1" sqref="P28" start="0" length="0">
      <dxf>
        <fill>
          <patternFill patternType="solid">
            <bgColor theme="0"/>
          </patternFill>
        </fill>
      </dxf>
    </rfmt>
    <rfmt sheetId="1" sqref="Q28" start="0" length="0">
      <dxf>
        <fill>
          <patternFill patternType="solid">
            <bgColor theme="0"/>
          </patternFill>
        </fill>
      </dxf>
    </rfmt>
    <rfmt sheetId="1" sqref="R28" start="0" length="0">
      <dxf>
        <fill>
          <patternFill patternType="solid">
            <bgColor theme="0"/>
          </patternFill>
        </fill>
      </dxf>
    </rfmt>
    <rfmt sheetId="1" sqref="S28" start="0" length="0">
      <dxf>
        <fill>
          <patternFill patternType="solid">
            <bgColor theme="0"/>
          </patternFill>
        </fill>
      </dxf>
    </rfmt>
  </rrc>
  <rcc rId="44564" sId="1">
    <oc r="A24">
      <v>3</v>
    </oc>
    <nc r="A24">
      <v>1</v>
    </nc>
  </rcc>
  <rcc rId="44565" sId="1">
    <oc r="A25">
      <v>1</v>
    </oc>
    <nc r="A25">
      <v>2</v>
    </nc>
  </rcc>
  <rcc rId="44566" sId="1">
    <oc r="A26">
      <v>4</v>
    </oc>
    <nc r="A26">
      <v>3</v>
    </nc>
  </rcc>
  <rcc rId="44567" sId="1">
    <oc r="A27">
      <v>2</v>
    </oc>
    <nc r="A27">
      <v>4</v>
    </nc>
  </rcc>
  <rrc rId="44568" sId="1" ref="A31:XFD31" action="insertRow"/>
  <rcc rId="44569" sId="1">
    <nc r="B31" t="inlineStr">
      <is>
        <t>г. Алейск, ул. Советская, д. 101</t>
      </is>
    </nc>
  </rcc>
  <rcc rId="44570" sId="1">
    <nc r="C31">
      <f>D31+F31+H31+J31+L31+N31+P31+Q31</f>
    </nc>
  </rcc>
  <rcc rId="44571" sId="1" numFmtId="4">
    <nc r="D31">
      <v>522399</v>
    </nc>
  </rcc>
  <rcc rId="44572" sId="1" numFmtId="4">
    <nc r="I31">
      <v>70</v>
    </nc>
  </rcc>
  <rcc rId="44573" sId="1" numFmtId="4">
    <nc r="J31">
      <v>157257</v>
    </nc>
  </rcc>
  <rcc rId="44574" sId="1" numFmtId="4">
    <oc r="I27">
      <v>70</v>
    </oc>
    <nc r="I27"/>
  </rcc>
  <rcc rId="44575" sId="1" numFmtId="4">
    <oc r="J27">
      <v>157257</v>
    </oc>
    <nc r="J27"/>
  </rcc>
  <rcc rId="44576" sId="1" numFmtId="4">
    <oc r="D27">
      <v>522399</v>
    </oc>
    <nc r="D27"/>
  </rcc>
  <rcc rId="44577" sId="1">
    <nc r="A30">
      <v>2</v>
    </nc>
  </rcc>
  <rcc rId="44578" sId="1">
    <nc r="A31">
      <v>3</v>
    </nc>
  </rcc>
  <rcc rId="44579" sId="1">
    <oc r="C23">
      <f>SUM(C25:C27)</f>
    </oc>
    <nc r="C23">
      <f>SUM(C24:C27)</f>
    </nc>
  </rcc>
  <rcc rId="44580" sId="1">
    <oc r="D23">
      <f>SUM(D25:D27)</f>
    </oc>
    <nc r="D23">
      <f>SUM(D24:D27)</f>
    </nc>
  </rcc>
  <rcc rId="44581" sId="1" odxf="1" dxf="1">
    <oc r="E23">
      <f>SUM(E25:E27)</f>
    </oc>
    <nc r="E23">
      <f>SUM(E24:E27)</f>
    </nc>
    <odxf>
      <numFmt numFmtId="3" formatCode="#,##0"/>
      <alignment horizontal="center" readingOrder="0"/>
    </odxf>
    <ndxf>
      <numFmt numFmtId="4" formatCode="#,##0.00"/>
      <alignment horizontal="right" readingOrder="0"/>
    </ndxf>
  </rcc>
  <rcc rId="44582" sId="1">
    <oc r="F23">
      <f>SUM(F25:F27)</f>
    </oc>
    <nc r="F23">
      <f>SUM(F24:F27)</f>
    </nc>
  </rcc>
  <rcc rId="44583" sId="1">
    <oc r="G23">
      <f>SUM(G25:G27)</f>
    </oc>
    <nc r="G23">
      <f>SUM(G24:G27)</f>
    </nc>
  </rcc>
  <rcc rId="44584" sId="1">
    <oc r="H23">
      <f>SUM(H25:H27)</f>
    </oc>
    <nc r="H23">
      <f>SUM(H24:H27)</f>
    </nc>
  </rcc>
  <rcc rId="44585" sId="1">
    <oc r="I23">
      <f>SUM(I25:I27)</f>
    </oc>
    <nc r="I23">
      <f>SUM(I24:I27)</f>
    </nc>
  </rcc>
  <rcc rId="44586" sId="1">
    <oc r="J23">
      <f>SUM(J25:J27)</f>
    </oc>
    <nc r="J23">
      <f>SUM(J24:J27)</f>
    </nc>
  </rcc>
  <rcc rId="44587" sId="1">
    <oc r="K23">
      <f>SUM(K25:K27)</f>
    </oc>
    <nc r="K23">
      <f>SUM(K24:K27)</f>
    </nc>
  </rcc>
  <rcc rId="44588" sId="1">
    <oc r="L23">
      <f>SUM(L25:L27)</f>
    </oc>
    <nc r="L23">
      <f>SUM(L24:L27)</f>
    </nc>
  </rcc>
  <rcc rId="44589" sId="1">
    <oc r="M23">
      <f>SUM(M25:M27)</f>
    </oc>
    <nc r="M23">
      <f>SUM(M24:M27)</f>
    </nc>
  </rcc>
  <rcc rId="44590" sId="1">
    <oc r="N23">
      <f>SUM(N25:N27)</f>
    </oc>
    <nc r="N23">
      <f>SUM(N24:N27)</f>
    </nc>
  </rcc>
  <rcc rId="44591" sId="1">
    <oc r="O23">
      <f>SUM(O25:O27)</f>
    </oc>
    <nc r="O23">
      <f>SUM(O24:O27)</f>
    </nc>
  </rcc>
  <rcc rId="44592" sId="1">
    <oc r="P23">
      <f>SUM(P25:P27)</f>
    </oc>
    <nc r="P23">
      <f>SUM(P24:P27)</f>
    </nc>
  </rcc>
  <rcc rId="44593" sId="1" odxf="1" dxf="1">
    <oc r="Q23">
      <f>SUM(Q25:Q27)</f>
    </oc>
    <nc r="Q23">
      <f>SUM(Q24:Q27)</f>
    </nc>
    <odxf>
      <border outline="0">
        <right style="thin">
          <color indexed="64"/>
        </right>
      </border>
    </odxf>
    <ndxf>
      <border outline="0">
        <right/>
      </border>
    </ndxf>
  </rcc>
  <rfmt sheetId="1" sqref="Q23" start="0" length="0">
    <dxf>
      <border>
        <right style="thin">
          <color indexed="64"/>
        </right>
      </border>
    </dxf>
  </rfmt>
  <rcc rId="44594" sId="1">
    <oc r="C28">
      <f>C29</f>
    </oc>
    <nc r="C28">
      <f>SUM(C29:C31)</f>
    </nc>
  </rcc>
  <rcc rId="44595" sId="1" odxf="1" dxf="1">
    <oc r="D28">
      <f>D29</f>
    </oc>
    <nc r="D28">
      <f>SUM(D29:D31)</f>
    </nc>
    <odxf>
      <border outline="0">
        <right style="thin">
          <color indexed="64"/>
        </right>
      </border>
    </odxf>
    <ndxf>
      <border outline="0">
        <right/>
      </border>
    </ndxf>
  </rcc>
  <rcc rId="44596" sId="1" odxf="1" dxf="1">
    <oc r="E28">
      <f>E29</f>
    </oc>
    <nc r="E28">
      <f>SUM(E29:E31)</f>
    </nc>
    <odxf>
      <numFmt numFmtId="3" formatCode="#,##0"/>
      <alignment horizontal="center" readingOrder="0"/>
      <border outline="0">
        <right style="thin">
          <color indexed="64"/>
        </right>
      </border>
    </odxf>
    <ndxf>
      <numFmt numFmtId="4" formatCode="#,##0.00"/>
      <alignment horizontal="right" readingOrder="0"/>
      <border outline="0">
        <right/>
      </border>
    </ndxf>
  </rcc>
  <rcc rId="44597" sId="1" odxf="1" dxf="1">
    <oc r="F28">
      <f>F29</f>
    </oc>
    <nc r="F28">
      <f>SUM(F29:F31)</f>
    </nc>
    <odxf>
      <border outline="0">
        <right style="thin">
          <color indexed="64"/>
        </right>
      </border>
    </odxf>
    <ndxf>
      <border outline="0">
        <right/>
      </border>
    </ndxf>
  </rcc>
  <rcc rId="44598" sId="1" odxf="1" dxf="1">
    <oc r="G28">
      <f>G29</f>
    </oc>
    <nc r="G28">
      <f>SUM(G29:G31)</f>
    </nc>
    <odxf>
      <border outline="0">
        <right style="thin">
          <color indexed="64"/>
        </right>
      </border>
    </odxf>
    <ndxf>
      <border outline="0">
        <right/>
      </border>
    </ndxf>
  </rcc>
  <rcc rId="44599" sId="1" odxf="1" dxf="1">
    <oc r="H28">
      <f>H29</f>
    </oc>
    <nc r="H28">
      <f>SUM(H29:H31)</f>
    </nc>
    <odxf>
      <border outline="0">
        <right style="thin">
          <color indexed="64"/>
        </right>
      </border>
    </odxf>
    <ndxf>
      <border outline="0">
        <right/>
      </border>
    </ndxf>
  </rcc>
  <rcc rId="44600" sId="1" odxf="1" dxf="1">
    <oc r="I28">
      <f>I29</f>
    </oc>
    <nc r="I28">
      <f>SUM(I29:I31)</f>
    </nc>
    <odxf>
      <border outline="0">
        <right style="thin">
          <color indexed="64"/>
        </right>
      </border>
    </odxf>
    <ndxf>
      <border outline="0">
        <right/>
      </border>
    </ndxf>
  </rcc>
  <rcc rId="44601" sId="1" odxf="1" dxf="1">
    <oc r="J28">
      <f>J29</f>
    </oc>
    <nc r="J28">
      <f>SUM(J29:J31)</f>
    </nc>
    <odxf>
      <border outline="0">
        <right style="thin">
          <color indexed="64"/>
        </right>
      </border>
    </odxf>
    <ndxf>
      <border outline="0">
        <right/>
      </border>
    </ndxf>
  </rcc>
  <rcc rId="44602" sId="1" odxf="1" dxf="1">
    <oc r="K28">
      <f>K29</f>
    </oc>
    <nc r="K28">
      <f>SUM(K29:K31)</f>
    </nc>
    <odxf>
      <border outline="0">
        <right style="thin">
          <color indexed="64"/>
        </right>
      </border>
    </odxf>
    <ndxf>
      <border outline="0">
        <right/>
      </border>
    </ndxf>
  </rcc>
  <rcc rId="44603" sId="1" odxf="1" dxf="1">
    <oc r="L28">
      <f>L29</f>
    </oc>
    <nc r="L28">
      <f>SUM(L29:L31)</f>
    </nc>
    <odxf>
      <border outline="0">
        <right style="thin">
          <color indexed="64"/>
        </right>
      </border>
    </odxf>
    <ndxf>
      <border outline="0">
        <right/>
      </border>
    </ndxf>
  </rcc>
  <rcc rId="44604" sId="1" odxf="1" dxf="1">
    <oc r="M28">
      <f>M29</f>
    </oc>
    <nc r="M28">
      <f>SUM(M29:M31)</f>
    </nc>
    <odxf>
      <border outline="0">
        <right style="thin">
          <color indexed="64"/>
        </right>
      </border>
    </odxf>
    <ndxf>
      <border outline="0">
        <right/>
      </border>
    </ndxf>
  </rcc>
  <rcc rId="44605" sId="1" odxf="1" dxf="1">
    <oc r="N28">
      <f>N29</f>
    </oc>
    <nc r="N28">
      <f>SUM(N29:N31)</f>
    </nc>
    <odxf>
      <border outline="0">
        <right style="thin">
          <color indexed="64"/>
        </right>
      </border>
    </odxf>
    <ndxf>
      <border outline="0">
        <right/>
      </border>
    </ndxf>
  </rcc>
  <rcc rId="44606" sId="1" odxf="1" dxf="1">
    <oc r="O28">
      <f>O29</f>
    </oc>
    <nc r="O28">
      <f>SUM(O29:O31)</f>
    </nc>
    <odxf>
      <border outline="0">
        <right style="thin">
          <color indexed="64"/>
        </right>
      </border>
    </odxf>
    <ndxf>
      <border outline="0">
        <right/>
      </border>
    </ndxf>
  </rcc>
  <rcc rId="44607" sId="1">
    <oc r="P28">
      <f>P29</f>
    </oc>
    <nc r="P28">
      <f>SUM(P29:P31)</f>
    </nc>
  </rcc>
  <rcc rId="44608" sId="1" odxf="1" dxf="1">
    <oc r="Q28">
      <f>Q29</f>
    </oc>
    <nc r="Q28">
      <f>SUM(Q29:Q31)</f>
    </nc>
    <odxf>
      <border outline="0">
        <right style="thin">
          <color indexed="64"/>
        </right>
      </border>
    </odxf>
    <ndxf>
      <border outline="0">
        <right/>
      </border>
    </ndxf>
  </rcc>
  <rfmt sheetId="1" sqref="Q28" start="0" length="0">
    <dxf>
      <border>
        <right style="thin">
          <color indexed="64"/>
        </right>
      </border>
    </dxf>
  </rfmt>
  <rfmt sheetId="1" sqref="A22:Q31">
    <dxf>
      <fill>
        <patternFill>
          <bgColor rgb="FF92D050"/>
        </patternFill>
      </fill>
    </dxf>
  </rfmt>
  <rrc rId="44609" sId="1" ref="A312:XFD312" action="insertRow"/>
  <rm rId="44610" sheetId="1" source="A179:XFD179" destination="A312:XFD312" sourceSheetId="1">
    <rfmt sheetId="1" xfDxf="1" sqref="A312:XFD312" start="0" length="0">
      <dxf>
        <font>
          <sz val="14"/>
          <name val="Times New Roman"/>
          <scheme val="none"/>
        </font>
      </dxf>
    </rfmt>
    <rfmt sheetId="1" sqref="A312" start="0" length="0">
      <dxf>
        <font>
          <b/>
          <sz val="14"/>
          <name val="Times New Roman"/>
          <scheme val="none"/>
        </font>
        <fill>
          <patternFill patternType="solid">
            <bgColor theme="0"/>
          </patternFill>
        </fill>
        <alignment horizontal="left" wrapText="1" readingOrder="0"/>
        <border outline="0">
          <left style="thin">
            <color indexed="64"/>
          </left>
          <top style="thin">
            <color indexed="64"/>
          </top>
          <bottom style="thin">
            <color indexed="64"/>
          </bottom>
        </border>
      </dxf>
    </rfmt>
    <rfmt sheetId="1" sqref="B312" start="0" length="0">
      <dxf>
        <font>
          <b/>
          <sz val="14"/>
          <name val="Times New Roman"/>
          <scheme val="none"/>
        </font>
        <fill>
          <patternFill patternType="solid">
            <bgColor theme="0"/>
          </patternFill>
        </fill>
        <alignment horizontal="left" wrapText="1" readingOrder="0"/>
        <border outline="0">
          <right style="thin">
            <color indexed="64"/>
          </right>
          <top style="thin">
            <color indexed="64"/>
          </top>
          <bottom style="thin">
            <color indexed="64"/>
          </bottom>
        </border>
      </dxf>
    </rfmt>
    <rfmt sheetId="1" sqref="C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312" start="0" length="0">
      <dxf>
        <font>
          <b/>
          <sz val="14"/>
          <color theme="1"/>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12" start="0" length="0">
      <dxf>
        <font>
          <b/>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12" start="0" length="0">
      <dxf>
        <fill>
          <patternFill patternType="solid">
            <bgColor theme="0"/>
          </patternFill>
        </fill>
      </dxf>
    </rfmt>
    <rfmt sheetId="1" sqref="S312" start="0" length="0">
      <dxf>
        <fill>
          <patternFill patternType="solid">
            <bgColor theme="0"/>
          </patternFill>
        </fill>
      </dxf>
    </rfmt>
  </rm>
  <rrc rId="44611" sId="1" ref="A179:XFD179" action="deleteRow">
    <undo index="0" exp="area" dr="Q179:Q308" r="Q178" sId="1"/>
    <undo index="0" exp="area" dr="P179:P308" r="P178" sId="1"/>
    <undo index="0" exp="area" dr="O179:O308" r="O178" sId="1"/>
    <undo index="0" exp="area" dr="N179:N308" r="N178" sId="1"/>
    <undo index="0" exp="area" dr="M179:M308" r="M178" sId="1"/>
    <undo index="0" exp="area" dr="L179:L308" r="L178" sId="1"/>
    <undo index="0" exp="area" dr="K179:K308" r="K178" sId="1"/>
    <undo index="0" exp="area" dr="J179:J308" r="J178" sId="1"/>
    <undo index="0" exp="area" dr="I179:I308" r="I178" sId="1"/>
    <undo index="0" exp="area" dr="H179:H308" r="H178" sId="1"/>
    <undo index="0" exp="area" dr="G179:G308" r="G178" sId="1"/>
    <undo index="0" exp="area" dr="F179:F308" r="F178" sId="1"/>
    <undo index="0" exp="area" dr="E179:E308" r="E178" sId="1"/>
    <undo index="0" exp="area" dr="D179:D308" r="D178" sId="1"/>
    <undo index="0" exp="area" dr="C179:C308" r="C178" sId="1"/>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612" sId="1" ref="A312:XFD312" action="insertRow"/>
  <rm rId="44613" sheetId="1" source="A182:XFD182" destination="A312:XFD312" sourceSheetId="1">
    <rfmt sheetId="1" xfDxf="1" sqref="A312:XFD312" start="0" length="0">
      <dxf>
        <font>
          <sz val="14"/>
          <name val="Times New Roman"/>
          <scheme val="none"/>
        </font>
      </dxf>
    </rfmt>
    <rfmt sheetId="1" sqref="A312"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12" start="0" length="0">
      <dxf>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312"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12" start="0" length="0">
      <dxf>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12"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12" start="0" length="0">
      <dxf>
        <fill>
          <patternFill patternType="solid">
            <bgColor theme="0"/>
          </patternFill>
        </fill>
      </dxf>
    </rfmt>
    <rfmt sheetId="1" sqref="S312" start="0" length="0">
      <dxf>
        <fill>
          <patternFill patternType="solid">
            <bgColor theme="0"/>
          </patternFill>
        </fill>
      </dxf>
    </rfmt>
  </rm>
  <rrc rId="44614" sId="1" ref="A182:XFD182" action="deleteRow">
    <rfmt sheetId="1" xfDxf="1" sqref="A182:XFD182" start="0" length="0">
      <dxf>
        <font>
          <sz val="14"/>
          <name val="Times New Roman"/>
          <scheme val="none"/>
        </font>
      </dxf>
    </rfmt>
    <rfmt sheetId="1" sqref="A182" start="0" length="0">
      <dxf>
        <fill>
          <patternFill patternType="solid">
            <bgColor theme="0"/>
          </patternFill>
        </fill>
        <alignment horizontal="center" readingOrder="0"/>
      </dxf>
    </rfmt>
    <rfmt sheetId="1" sqref="B182" start="0" length="0">
      <dxf>
        <fill>
          <patternFill patternType="solid">
            <bgColor theme="0"/>
          </patternFill>
        </fill>
      </dxf>
    </rfmt>
    <rfmt sheetId="1" sqref="C182" start="0" length="0">
      <dxf>
        <fill>
          <patternFill patternType="solid">
            <bgColor theme="0"/>
          </patternFill>
        </fill>
      </dxf>
    </rfmt>
    <rfmt sheetId="1" sqref="D182" start="0" length="0">
      <dxf>
        <fill>
          <patternFill patternType="solid">
            <bgColor theme="0"/>
          </patternFill>
        </fill>
      </dxf>
    </rfmt>
    <rfmt sheetId="1" sqref="E182" start="0" length="0">
      <dxf>
        <fill>
          <patternFill patternType="solid">
            <bgColor theme="0"/>
          </patternFill>
        </fill>
      </dxf>
    </rfmt>
    <rfmt sheetId="1" sqref="F182" start="0" length="0">
      <dxf>
        <fill>
          <patternFill patternType="solid">
            <bgColor theme="0"/>
          </patternFill>
        </fill>
      </dxf>
    </rfmt>
    <rfmt sheetId="1" sqref="G182" start="0" length="0">
      <dxf>
        <fill>
          <patternFill patternType="solid">
            <bgColor theme="0"/>
          </patternFill>
        </fill>
      </dxf>
    </rfmt>
    <rfmt sheetId="1" sqref="H182" start="0" length="0">
      <dxf>
        <fill>
          <patternFill patternType="solid">
            <bgColor theme="0"/>
          </patternFill>
        </fill>
      </dxf>
    </rfmt>
    <rfmt sheetId="1" sqref="I182" start="0" length="0">
      <dxf>
        <fill>
          <patternFill patternType="solid">
            <bgColor theme="0"/>
          </patternFill>
        </fill>
      </dxf>
    </rfmt>
    <rfmt sheetId="1" sqref="J182" start="0" length="0">
      <dxf>
        <fill>
          <patternFill patternType="solid">
            <bgColor theme="0"/>
          </patternFill>
        </fill>
      </dxf>
    </rfmt>
    <rfmt sheetId="1" sqref="K182" start="0" length="0">
      <dxf>
        <fill>
          <patternFill patternType="solid">
            <bgColor theme="0"/>
          </patternFill>
        </fill>
        <alignment horizontal="right" readingOrder="0"/>
      </dxf>
    </rfmt>
    <rfmt sheetId="1" sqref="L182" start="0" length="0">
      <dxf>
        <fill>
          <patternFill patternType="solid">
            <bgColor theme="0"/>
          </patternFill>
        </fill>
      </dxf>
    </rfmt>
    <rfmt sheetId="1" sqref="M182" start="0" length="0">
      <dxf>
        <fill>
          <patternFill patternType="solid">
            <bgColor theme="0"/>
          </patternFill>
        </fill>
      </dxf>
    </rfmt>
    <rfmt sheetId="1" sqref="N182" start="0" length="0">
      <dxf>
        <fill>
          <patternFill patternType="solid">
            <bgColor theme="0"/>
          </patternFill>
        </fill>
      </dxf>
    </rfmt>
    <rfmt sheetId="1" sqref="O182" start="0" length="0">
      <dxf>
        <fill>
          <patternFill patternType="solid">
            <bgColor theme="0"/>
          </patternFill>
        </fill>
      </dxf>
    </rfmt>
    <rfmt sheetId="1" sqref="P182" start="0" length="0">
      <dxf>
        <fill>
          <patternFill patternType="solid">
            <bgColor theme="0"/>
          </patternFill>
        </fill>
      </dxf>
    </rfmt>
    <rfmt sheetId="1" sqref="Q182" start="0" length="0">
      <dxf>
        <fill>
          <patternFill patternType="solid">
            <bgColor theme="0"/>
          </patternFill>
        </fill>
      </dxf>
    </rfmt>
    <rfmt sheetId="1" sqref="R182" start="0" length="0">
      <dxf>
        <fill>
          <patternFill patternType="solid">
            <bgColor theme="0"/>
          </patternFill>
        </fill>
      </dxf>
    </rfmt>
    <rfmt sheetId="1" sqref="S182" start="0" length="0">
      <dxf>
        <fill>
          <patternFill patternType="solid">
            <bgColor theme="0"/>
          </patternFill>
        </fill>
      </dxf>
    </rfmt>
  </rrc>
  <rrc rId="44615" sId="1" ref="A312:XFD312" action="insertRow"/>
  <rm rId="44616" sheetId="1" source="A314:XFD314" destination="A312:XFD312" sourceSheetId="1">
    <rfmt sheetId="1" xfDxf="1" sqref="A312:XFD312" start="0" length="0">
      <dxf>
        <font>
          <sz val="14"/>
          <name val="Times New Roman"/>
          <scheme val="none"/>
        </font>
      </dxf>
    </rfmt>
    <rfmt sheetId="1" sqref="A312"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12" start="0" length="0">
      <dxf>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312"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12" start="0" length="0">
      <dxf>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E312" start="0" length="0">
      <dxf>
        <numFmt numFmtId="3" formatCode="#,##0"/>
        <fill>
          <patternFill patternType="solid">
            <bgColor theme="0"/>
          </patternFill>
        </fill>
        <border outline="0">
          <left style="thin">
            <color indexed="64"/>
          </left>
          <right style="thin">
            <color indexed="64"/>
          </right>
          <top style="thin">
            <color indexed="64"/>
          </top>
          <bottom style="thin">
            <color indexed="64"/>
          </bottom>
        </border>
      </dxf>
    </rfmt>
    <rfmt sheetId="1" sqref="F312" start="0" length="0">
      <dxf>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G312" start="0" length="0">
      <dxf>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H312" start="0" length="0">
      <dxf>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I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12"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12" start="0" length="0">
      <dxf>
        <fill>
          <patternFill patternType="solid">
            <bgColor theme="0"/>
          </patternFill>
        </fill>
      </dxf>
    </rfmt>
    <rfmt sheetId="1" sqref="S312" start="0" length="0">
      <dxf>
        <fill>
          <patternFill patternType="solid">
            <bgColor theme="0"/>
          </patternFill>
        </fill>
      </dxf>
    </rfmt>
  </rm>
  <rrc rId="44617" sId="1" ref="A314:XFD314" action="deleteRow">
    <rfmt sheetId="1" xfDxf="1" sqref="A314:XFD314" start="0" length="0">
      <dxf>
        <font>
          <sz val="14"/>
          <name val="Times New Roman"/>
          <scheme val="none"/>
        </font>
      </dxf>
    </rfmt>
    <rfmt sheetId="1" sqref="A314" start="0" length="0">
      <dxf>
        <fill>
          <patternFill patternType="solid">
            <bgColor theme="0"/>
          </patternFill>
        </fill>
        <alignment horizontal="center" readingOrder="0"/>
      </dxf>
    </rfmt>
    <rfmt sheetId="1" sqref="B314" start="0" length="0">
      <dxf>
        <fill>
          <patternFill patternType="solid">
            <bgColor theme="0"/>
          </patternFill>
        </fill>
      </dxf>
    </rfmt>
    <rfmt sheetId="1" sqref="C314" start="0" length="0">
      <dxf>
        <fill>
          <patternFill patternType="solid">
            <bgColor theme="0"/>
          </patternFill>
        </fill>
      </dxf>
    </rfmt>
    <rfmt sheetId="1" sqref="D314" start="0" length="0">
      <dxf>
        <fill>
          <patternFill patternType="solid">
            <bgColor theme="0"/>
          </patternFill>
        </fill>
      </dxf>
    </rfmt>
    <rfmt sheetId="1" sqref="E314" start="0" length="0">
      <dxf>
        <fill>
          <patternFill patternType="solid">
            <bgColor theme="0"/>
          </patternFill>
        </fill>
      </dxf>
    </rfmt>
    <rfmt sheetId="1" sqref="F314" start="0" length="0">
      <dxf>
        <fill>
          <patternFill patternType="solid">
            <bgColor theme="0"/>
          </patternFill>
        </fill>
      </dxf>
    </rfmt>
    <rfmt sheetId="1" sqref="G314" start="0" length="0">
      <dxf>
        <fill>
          <patternFill patternType="solid">
            <bgColor theme="0"/>
          </patternFill>
        </fill>
      </dxf>
    </rfmt>
    <rfmt sheetId="1" sqref="H314" start="0" length="0">
      <dxf>
        <fill>
          <patternFill patternType="solid">
            <bgColor theme="0"/>
          </patternFill>
        </fill>
      </dxf>
    </rfmt>
    <rfmt sheetId="1" sqref="I314" start="0" length="0">
      <dxf>
        <fill>
          <patternFill patternType="solid">
            <bgColor theme="0"/>
          </patternFill>
        </fill>
      </dxf>
    </rfmt>
    <rfmt sheetId="1" sqref="J314" start="0" length="0">
      <dxf>
        <fill>
          <patternFill patternType="solid">
            <bgColor theme="0"/>
          </patternFill>
        </fill>
      </dxf>
    </rfmt>
    <rfmt sheetId="1" sqref="K314" start="0" length="0">
      <dxf>
        <fill>
          <patternFill patternType="solid">
            <bgColor theme="0"/>
          </patternFill>
        </fill>
        <alignment horizontal="right" readingOrder="0"/>
      </dxf>
    </rfmt>
    <rfmt sheetId="1" sqref="L314" start="0" length="0">
      <dxf>
        <fill>
          <patternFill patternType="solid">
            <bgColor theme="0"/>
          </patternFill>
        </fill>
      </dxf>
    </rfmt>
    <rfmt sheetId="1" sqref="M314" start="0" length="0">
      <dxf>
        <fill>
          <patternFill patternType="solid">
            <bgColor theme="0"/>
          </patternFill>
        </fill>
      </dxf>
    </rfmt>
    <rfmt sheetId="1" sqref="N314" start="0" length="0">
      <dxf>
        <fill>
          <patternFill patternType="solid">
            <bgColor theme="0"/>
          </patternFill>
        </fill>
      </dxf>
    </rfmt>
    <rfmt sheetId="1" sqref="O314" start="0" length="0">
      <dxf>
        <fill>
          <patternFill patternType="solid">
            <bgColor theme="0"/>
          </patternFill>
        </fill>
      </dxf>
    </rfmt>
    <rfmt sheetId="1" sqref="P314" start="0" length="0">
      <dxf>
        <fill>
          <patternFill patternType="solid">
            <bgColor theme="0"/>
          </patternFill>
        </fill>
      </dxf>
    </rfmt>
    <rfmt sheetId="1" sqref="Q314" start="0" length="0">
      <dxf>
        <fill>
          <patternFill patternType="solid">
            <bgColor theme="0"/>
          </patternFill>
        </fill>
      </dxf>
    </rfmt>
    <rfmt sheetId="1" sqref="R314" start="0" length="0">
      <dxf>
        <fill>
          <patternFill patternType="solid">
            <bgColor theme="0"/>
          </patternFill>
        </fill>
      </dxf>
    </rfmt>
    <rfmt sheetId="1" sqref="S314" start="0" length="0">
      <dxf>
        <fill>
          <patternFill patternType="solid">
            <bgColor theme="0"/>
          </patternFill>
        </fill>
      </dxf>
    </rfmt>
  </rrc>
  <rcc rId="44618" sId="1" numFmtId="4">
    <oc r="Q182">
      <v>2308720.6800000002</v>
    </oc>
    <nc r="Q182"/>
  </rcc>
  <rcc rId="44619" sId="1" numFmtId="4">
    <nc r="G182">
      <v>725.46</v>
    </nc>
  </rcc>
  <rcc rId="44620" sId="1" numFmtId="4">
    <nc r="H182">
      <v>3494157.29</v>
    </nc>
  </rcc>
  <rrc rId="44621" sId="1" ref="A314:XFD315" action="insertRow"/>
  <rm rId="44622" sheetId="1" source="A185:XFD186" destination="A314:XFD315" sourceSheetId="1">
    <rfmt sheetId="1" xfDxf="1" sqref="A314:XFD314" start="0" length="0">
      <dxf>
        <font>
          <sz val="14"/>
          <name val="Times New Roman"/>
          <scheme val="none"/>
        </font>
      </dxf>
    </rfmt>
    <rfmt sheetId="1" xfDxf="1" sqref="A315:XFD315" start="0" length="0">
      <dxf>
        <font>
          <sz val="14"/>
          <name val="Times New Roman"/>
          <scheme val="none"/>
        </font>
      </dxf>
    </rfmt>
    <rfmt sheetId="1" sqref="A314"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14"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14"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14"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14"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14" start="0" length="0">
      <dxf>
        <fill>
          <patternFill patternType="solid">
            <bgColor theme="0"/>
          </patternFill>
        </fill>
      </dxf>
    </rfmt>
    <rfmt sheetId="1" sqref="S314" start="0" length="0">
      <dxf>
        <fill>
          <patternFill patternType="solid">
            <bgColor theme="0"/>
          </patternFill>
        </fill>
      </dxf>
    </rfmt>
    <rfmt sheetId="1" sqref="A315"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15"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15"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15"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1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15"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15" start="0" length="0">
      <dxf>
        <fill>
          <patternFill patternType="solid">
            <bgColor theme="0"/>
          </patternFill>
        </fill>
      </dxf>
    </rfmt>
    <rfmt sheetId="1" sqref="S315" start="0" length="0">
      <dxf>
        <fill>
          <patternFill patternType="solid">
            <bgColor theme="0"/>
          </patternFill>
        </fill>
      </dxf>
    </rfmt>
  </rm>
  <rrc rId="44623" sId="1" ref="A185:XFD185" action="deleteRow">
    <rfmt sheetId="1" xfDxf="1" sqref="A185:XFD185" start="0" length="0">
      <dxf>
        <font>
          <sz val="14"/>
          <name val="Times New Roman"/>
          <scheme val="none"/>
        </font>
      </dxf>
    </rfmt>
    <rfmt sheetId="1" sqref="A185" start="0" length="0">
      <dxf>
        <fill>
          <patternFill patternType="solid">
            <bgColor theme="0"/>
          </patternFill>
        </fill>
        <alignment horizontal="center" readingOrder="0"/>
      </dxf>
    </rfmt>
    <rfmt sheetId="1" sqref="B185" start="0" length="0">
      <dxf>
        <fill>
          <patternFill patternType="solid">
            <bgColor theme="0"/>
          </patternFill>
        </fill>
      </dxf>
    </rfmt>
    <rfmt sheetId="1" sqref="C185" start="0" length="0">
      <dxf>
        <fill>
          <patternFill patternType="solid">
            <bgColor theme="0"/>
          </patternFill>
        </fill>
      </dxf>
    </rfmt>
    <rfmt sheetId="1" sqref="D185" start="0" length="0">
      <dxf>
        <fill>
          <patternFill patternType="solid">
            <bgColor theme="0"/>
          </patternFill>
        </fill>
      </dxf>
    </rfmt>
    <rfmt sheetId="1" sqref="E185" start="0" length="0">
      <dxf>
        <fill>
          <patternFill patternType="solid">
            <bgColor theme="0"/>
          </patternFill>
        </fill>
      </dxf>
    </rfmt>
    <rfmt sheetId="1" sqref="F185" start="0" length="0">
      <dxf>
        <fill>
          <patternFill patternType="solid">
            <bgColor theme="0"/>
          </patternFill>
        </fill>
      </dxf>
    </rfmt>
    <rfmt sheetId="1" sqref="G185" start="0" length="0">
      <dxf>
        <fill>
          <patternFill patternType="solid">
            <bgColor theme="0"/>
          </patternFill>
        </fill>
      </dxf>
    </rfmt>
    <rfmt sheetId="1" sqref="H185" start="0" length="0">
      <dxf>
        <fill>
          <patternFill patternType="solid">
            <bgColor theme="0"/>
          </patternFill>
        </fill>
      </dxf>
    </rfmt>
    <rfmt sheetId="1" sqref="I185" start="0" length="0">
      <dxf>
        <fill>
          <patternFill patternType="solid">
            <bgColor theme="0"/>
          </patternFill>
        </fill>
      </dxf>
    </rfmt>
    <rfmt sheetId="1" sqref="J185" start="0" length="0">
      <dxf>
        <fill>
          <patternFill patternType="solid">
            <bgColor theme="0"/>
          </patternFill>
        </fill>
      </dxf>
    </rfmt>
    <rfmt sheetId="1" sqref="K185" start="0" length="0">
      <dxf>
        <fill>
          <patternFill patternType="solid">
            <bgColor theme="0"/>
          </patternFill>
        </fill>
        <alignment horizontal="right" readingOrder="0"/>
      </dxf>
    </rfmt>
    <rfmt sheetId="1" sqref="L185" start="0" length="0">
      <dxf>
        <fill>
          <patternFill patternType="solid">
            <bgColor theme="0"/>
          </patternFill>
        </fill>
      </dxf>
    </rfmt>
    <rfmt sheetId="1" sqref="M185" start="0" length="0">
      <dxf>
        <fill>
          <patternFill patternType="solid">
            <bgColor theme="0"/>
          </patternFill>
        </fill>
      </dxf>
    </rfmt>
    <rfmt sheetId="1" sqref="N185" start="0" length="0">
      <dxf>
        <fill>
          <patternFill patternType="solid">
            <bgColor theme="0"/>
          </patternFill>
        </fill>
      </dxf>
    </rfmt>
    <rfmt sheetId="1" sqref="O185" start="0" length="0">
      <dxf>
        <fill>
          <patternFill patternType="solid">
            <bgColor theme="0"/>
          </patternFill>
        </fill>
      </dxf>
    </rfmt>
    <rfmt sheetId="1" sqref="P185" start="0" length="0">
      <dxf>
        <fill>
          <patternFill patternType="solid">
            <bgColor theme="0"/>
          </patternFill>
        </fill>
      </dxf>
    </rfmt>
    <rfmt sheetId="1" sqref="Q185" start="0" length="0">
      <dxf>
        <fill>
          <patternFill patternType="solid">
            <bgColor theme="0"/>
          </patternFill>
        </fill>
      </dxf>
    </rfmt>
    <rfmt sheetId="1" sqref="R185" start="0" length="0">
      <dxf>
        <fill>
          <patternFill patternType="solid">
            <bgColor theme="0"/>
          </patternFill>
        </fill>
      </dxf>
    </rfmt>
    <rfmt sheetId="1" sqref="S185" start="0" length="0">
      <dxf>
        <fill>
          <patternFill patternType="solid">
            <bgColor theme="0"/>
          </patternFill>
        </fill>
      </dxf>
    </rfmt>
  </rrc>
  <rrc rId="44624" sId="1" ref="A185:XFD185" action="deleteRow">
    <rfmt sheetId="1" xfDxf="1" sqref="A185:XFD185" start="0" length="0">
      <dxf>
        <font>
          <sz val="14"/>
          <name val="Times New Roman"/>
          <scheme val="none"/>
        </font>
      </dxf>
    </rfmt>
    <rfmt sheetId="1" sqref="A185" start="0" length="0">
      <dxf>
        <fill>
          <patternFill patternType="solid">
            <bgColor theme="0"/>
          </patternFill>
        </fill>
        <alignment horizontal="center" readingOrder="0"/>
      </dxf>
    </rfmt>
    <rfmt sheetId="1" sqref="B185" start="0" length="0">
      <dxf>
        <fill>
          <patternFill patternType="solid">
            <bgColor theme="0"/>
          </patternFill>
        </fill>
      </dxf>
    </rfmt>
    <rfmt sheetId="1" sqref="C185" start="0" length="0">
      <dxf>
        <fill>
          <patternFill patternType="solid">
            <bgColor theme="0"/>
          </patternFill>
        </fill>
      </dxf>
    </rfmt>
    <rfmt sheetId="1" sqref="D185" start="0" length="0">
      <dxf>
        <fill>
          <patternFill patternType="solid">
            <bgColor theme="0"/>
          </patternFill>
        </fill>
      </dxf>
    </rfmt>
    <rfmt sheetId="1" sqref="E185" start="0" length="0">
      <dxf>
        <fill>
          <patternFill patternType="solid">
            <bgColor theme="0"/>
          </patternFill>
        </fill>
      </dxf>
    </rfmt>
    <rfmt sheetId="1" sqref="F185" start="0" length="0">
      <dxf>
        <fill>
          <patternFill patternType="solid">
            <bgColor theme="0"/>
          </patternFill>
        </fill>
      </dxf>
    </rfmt>
    <rfmt sheetId="1" sqref="G185" start="0" length="0">
      <dxf>
        <fill>
          <patternFill patternType="solid">
            <bgColor theme="0"/>
          </patternFill>
        </fill>
      </dxf>
    </rfmt>
    <rfmt sheetId="1" sqref="H185" start="0" length="0">
      <dxf>
        <fill>
          <patternFill patternType="solid">
            <bgColor theme="0"/>
          </patternFill>
        </fill>
      </dxf>
    </rfmt>
    <rfmt sheetId="1" sqref="I185" start="0" length="0">
      <dxf>
        <fill>
          <patternFill patternType="solid">
            <bgColor theme="0"/>
          </patternFill>
        </fill>
      </dxf>
    </rfmt>
    <rfmt sheetId="1" sqref="J185" start="0" length="0">
      <dxf>
        <fill>
          <patternFill patternType="solid">
            <bgColor theme="0"/>
          </patternFill>
        </fill>
      </dxf>
    </rfmt>
    <rfmt sheetId="1" sqref="K185" start="0" length="0">
      <dxf>
        <fill>
          <patternFill patternType="solid">
            <bgColor theme="0"/>
          </patternFill>
        </fill>
        <alignment horizontal="right" readingOrder="0"/>
      </dxf>
    </rfmt>
    <rfmt sheetId="1" sqref="L185" start="0" length="0">
      <dxf>
        <fill>
          <patternFill patternType="solid">
            <bgColor theme="0"/>
          </patternFill>
        </fill>
      </dxf>
    </rfmt>
    <rfmt sheetId="1" sqref="M185" start="0" length="0">
      <dxf>
        <fill>
          <patternFill patternType="solid">
            <bgColor theme="0"/>
          </patternFill>
        </fill>
      </dxf>
    </rfmt>
    <rfmt sheetId="1" sqref="N185" start="0" length="0">
      <dxf>
        <fill>
          <patternFill patternType="solid">
            <bgColor theme="0"/>
          </patternFill>
        </fill>
      </dxf>
    </rfmt>
    <rfmt sheetId="1" sqref="O185" start="0" length="0">
      <dxf>
        <fill>
          <patternFill patternType="solid">
            <bgColor theme="0"/>
          </patternFill>
        </fill>
      </dxf>
    </rfmt>
    <rfmt sheetId="1" sqref="P185" start="0" length="0">
      <dxf>
        <fill>
          <patternFill patternType="solid">
            <bgColor theme="0"/>
          </patternFill>
        </fill>
      </dxf>
    </rfmt>
    <rfmt sheetId="1" sqref="Q185" start="0" length="0">
      <dxf>
        <fill>
          <patternFill patternType="solid">
            <bgColor theme="0"/>
          </patternFill>
        </fill>
      </dxf>
    </rfmt>
    <rfmt sheetId="1" sqref="R185" start="0" length="0">
      <dxf>
        <fill>
          <patternFill patternType="solid">
            <bgColor theme="0"/>
          </patternFill>
        </fill>
      </dxf>
    </rfmt>
    <rfmt sheetId="1" sqref="S185" start="0" length="0">
      <dxf>
        <fill>
          <patternFill patternType="solid">
            <bgColor theme="0"/>
          </patternFill>
        </fill>
      </dxf>
    </rfmt>
  </rrc>
  <rrc rId="44625" sId="1" ref="A314:XFD314" action="insertRow"/>
  <rm rId="44626" sheetId="1" source="A187:XFD187" destination="A314:XFD314" sourceSheetId="1">
    <rfmt sheetId="1" xfDxf="1" sqref="A314:XFD314" start="0" length="0">
      <dxf>
        <font>
          <sz val="14"/>
          <name val="Times New Roman"/>
          <scheme val="none"/>
        </font>
        <fill>
          <patternFill patternType="solid">
            <bgColor theme="0"/>
          </patternFill>
        </fill>
      </dxf>
    </rfmt>
    <rfmt sheetId="1" sqref="A314" start="0" length="0">
      <dxf>
        <alignment horizontal="center" wrapText="1" readingOrder="0"/>
        <border outline="0">
          <left style="thin">
            <color indexed="64"/>
          </left>
          <right style="thin">
            <color indexed="64"/>
          </right>
          <top style="thin">
            <color indexed="64"/>
          </top>
          <bottom style="thin">
            <color indexed="64"/>
          </bottom>
        </border>
      </dxf>
    </rfmt>
    <rfmt sheetId="1" sqref="B314"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314" start="0" length="0">
      <dxf>
        <numFmt numFmtId="4" formatCode="#,##0.00"/>
        <alignment horizontal="right" wrapText="1" readingOrder="0"/>
        <border outline="0">
          <left style="thin">
            <color indexed="64"/>
          </left>
          <top style="thin">
            <color indexed="64"/>
          </top>
          <bottom style="thin">
            <color indexed="64"/>
          </bottom>
        </border>
      </dxf>
    </rfmt>
    <rfmt sheetId="1" sqref="D314" start="0" length="0">
      <dxf>
        <font>
          <sz val="14"/>
          <color theme="1"/>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E314"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314"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1" sqref="G314"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H314"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qref="I314"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J314"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K314"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L314"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M314"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N314"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O314"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P314" start="0" length="0">
      <dxf>
        <font>
          <sz val="14"/>
          <color theme="1"/>
          <name val="Times New Roman"/>
          <scheme val="none"/>
        </font>
        <numFmt numFmtId="4" formatCode="#,##0.00"/>
        <alignment horizontal="center" vertical="center" readingOrder="0"/>
        <border outline="0">
          <left style="thin">
            <color indexed="64"/>
          </left>
          <top style="thin">
            <color indexed="64"/>
          </top>
          <bottom style="thin">
            <color indexed="64"/>
          </bottom>
        </border>
      </dxf>
    </rfmt>
    <rfmt sheetId="1" sqref="Q314" start="0" length="0">
      <dxf>
        <font>
          <sz val="14"/>
          <color theme="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R314" start="0" length="0">
      <dxf>
        <fill>
          <patternFill>
            <bgColor theme="7" tint="0.39997558519241921"/>
          </patternFill>
        </fill>
      </dxf>
    </rfmt>
  </rm>
  <rrc rId="44627" sId="1" ref="A187:XFD187" action="deleteRow">
    <rfmt sheetId="1" xfDxf="1" sqref="A187:XFD187" start="0" length="0">
      <dxf>
        <font>
          <sz val="14"/>
          <name val="Times New Roman"/>
          <scheme val="none"/>
        </font>
      </dxf>
    </rfmt>
    <rfmt sheetId="1" sqref="A187" start="0" length="0">
      <dxf>
        <fill>
          <patternFill patternType="solid">
            <bgColor theme="0"/>
          </patternFill>
        </fill>
        <alignment horizontal="center" readingOrder="0"/>
      </dxf>
    </rfmt>
    <rfmt sheetId="1" sqref="B187" start="0" length="0">
      <dxf>
        <fill>
          <patternFill patternType="solid">
            <bgColor theme="0"/>
          </patternFill>
        </fill>
      </dxf>
    </rfmt>
    <rfmt sheetId="1" sqref="C187" start="0" length="0">
      <dxf>
        <fill>
          <patternFill patternType="solid">
            <bgColor theme="0"/>
          </patternFill>
        </fill>
      </dxf>
    </rfmt>
    <rfmt sheetId="1" sqref="D187" start="0" length="0">
      <dxf>
        <fill>
          <patternFill patternType="solid">
            <bgColor theme="0"/>
          </patternFill>
        </fill>
      </dxf>
    </rfmt>
    <rfmt sheetId="1" sqref="E187" start="0" length="0">
      <dxf>
        <fill>
          <patternFill patternType="solid">
            <bgColor theme="0"/>
          </patternFill>
        </fill>
      </dxf>
    </rfmt>
    <rfmt sheetId="1" sqref="F187" start="0" length="0">
      <dxf>
        <fill>
          <patternFill patternType="solid">
            <bgColor theme="0"/>
          </patternFill>
        </fill>
      </dxf>
    </rfmt>
    <rfmt sheetId="1" sqref="G187" start="0" length="0">
      <dxf>
        <fill>
          <patternFill patternType="solid">
            <bgColor theme="0"/>
          </patternFill>
        </fill>
      </dxf>
    </rfmt>
    <rfmt sheetId="1" sqref="H187" start="0" length="0">
      <dxf>
        <fill>
          <patternFill patternType="solid">
            <bgColor theme="0"/>
          </patternFill>
        </fill>
      </dxf>
    </rfmt>
    <rfmt sheetId="1" sqref="I187" start="0" length="0">
      <dxf>
        <fill>
          <patternFill patternType="solid">
            <bgColor theme="0"/>
          </patternFill>
        </fill>
      </dxf>
    </rfmt>
    <rfmt sheetId="1" sqref="J187" start="0" length="0">
      <dxf>
        <fill>
          <patternFill patternType="solid">
            <bgColor theme="0"/>
          </patternFill>
        </fill>
      </dxf>
    </rfmt>
    <rfmt sheetId="1" sqref="K187" start="0" length="0">
      <dxf>
        <fill>
          <patternFill patternType="solid">
            <bgColor theme="0"/>
          </patternFill>
        </fill>
        <alignment horizontal="right" readingOrder="0"/>
      </dxf>
    </rfmt>
    <rfmt sheetId="1" sqref="L187" start="0" length="0">
      <dxf>
        <fill>
          <patternFill patternType="solid">
            <bgColor theme="0"/>
          </patternFill>
        </fill>
      </dxf>
    </rfmt>
    <rfmt sheetId="1" sqref="M187" start="0" length="0">
      <dxf>
        <fill>
          <patternFill patternType="solid">
            <bgColor theme="0"/>
          </patternFill>
        </fill>
      </dxf>
    </rfmt>
    <rfmt sheetId="1" sqref="N187" start="0" length="0">
      <dxf>
        <fill>
          <patternFill patternType="solid">
            <bgColor theme="0"/>
          </patternFill>
        </fill>
      </dxf>
    </rfmt>
    <rfmt sheetId="1" sqref="O187" start="0" length="0">
      <dxf>
        <fill>
          <patternFill patternType="solid">
            <bgColor theme="0"/>
          </patternFill>
        </fill>
      </dxf>
    </rfmt>
    <rfmt sheetId="1" sqref="P187" start="0" length="0">
      <dxf>
        <fill>
          <patternFill patternType="solid">
            <bgColor theme="0"/>
          </patternFill>
        </fill>
      </dxf>
    </rfmt>
    <rfmt sheetId="1" sqref="Q187" start="0" length="0">
      <dxf>
        <fill>
          <patternFill patternType="solid">
            <bgColor theme="0"/>
          </patternFill>
        </fill>
      </dxf>
    </rfmt>
    <rfmt sheetId="1" sqref="R187" start="0" length="0">
      <dxf>
        <fill>
          <patternFill patternType="solid">
            <bgColor theme="0"/>
          </patternFill>
        </fill>
      </dxf>
    </rfmt>
    <rfmt sheetId="1" sqref="S187" start="0" length="0">
      <dxf>
        <fill>
          <patternFill patternType="solid">
            <bgColor theme="0"/>
          </patternFill>
        </fill>
      </dxf>
    </rfmt>
  </rrc>
  <rrc rId="44628" sId="1" ref="A320:XFD322" action="insertRow"/>
  <rm rId="44629" sheetId="1" source="A190:XFD192" destination="A320:XFD322" sourceSheetId="1">
    <rfmt sheetId="1" xfDxf="1" sqref="A320:XFD320" start="0" length="0">
      <dxf>
        <font>
          <sz val="14"/>
          <name val="Times New Roman"/>
          <scheme val="none"/>
        </font>
      </dxf>
    </rfmt>
    <rfmt sheetId="1" xfDxf="1" sqref="A321:XFD321" start="0" length="0">
      <dxf>
        <font>
          <sz val="14"/>
          <name val="Times New Roman"/>
          <scheme val="none"/>
        </font>
      </dxf>
    </rfmt>
    <rfmt sheetId="1" xfDxf="1" sqref="A322:XFD322" start="0" length="0">
      <dxf>
        <font>
          <sz val="14"/>
          <name val="Times New Roman"/>
          <scheme val="none"/>
        </font>
      </dxf>
    </rfmt>
    <rfmt sheetId="1" sqref="A320"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20"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20"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20"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2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20"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20" start="0" length="0">
      <dxf>
        <fill>
          <patternFill patternType="solid">
            <bgColor theme="0"/>
          </patternFill>
        </fill>
      </dxf>
    </rfmt>
    <rfmt sheetId="1" sqref="S320" start="0" length="0">
      <dxf>
        <fill>
          <patternFill patternType="solid">
            <bgColor theme="0"/>
          </patternFill>
        </fill>
      </dxf>
    </rfmt>
    <rfmt sheetId="1" sqref="A321"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21"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21"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21"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2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21"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21" start="0" length="0">
      <dxf>
        <fill>
          <patternFill patternType="solid">
            <bgColor theme="0"/>
          </patternFill>
        </fill>
      </dxf>
    </rfmt>
    <rfmt sheetId="1" sqref="S321" start="0" length="0">
      <dxf>
        <fill>
          <patternFill patternType="solid">
            <bgColor theme="0"/>
          </patternFill>
        </fill>
      </dxf>
    </rfmt>
    <rfmt sheetId="1" sqref="A322"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22"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22"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22"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22"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22" start="0" length="0">
      <dxf>
        <fill>
          <patternFill patternType="solid">
            <bgColor theme="0"/>
          </patternFill>
        </fill>
      </dxf>
    </rfmt>
    <rfmt sheetId="1" sqref="S322" start="0" length="0">
      <dxf>
        <fill>
          <patternFill patternType="solid">
            <bgColor theme="0"/>
          </patternFill>
        </fill>
      </dxf>
    </rfmt>
  </rm>
  <rrc rId="44630" sId="1" ref="A190:XFD190" action="deleteRow">
    <rfmt sheetId="1" xfDxf="1" sqref="A190:XFD190" start="0" length="0">
      <dxf>
        <font>
          <sz val="14"/>
          <name val="Times New Roman"/>
          <scheme val="none"/>
        </font>
      </dxf>
    </rfmt>
    <rfmt sheetId="1" sqref="A190" start="0" length="0">
      <dxf>
        <fill>
          <patternFill patternType="solid">
            <bgColor theme="0"/>
          </patternFill>
        </fill>
        <alignment horizontal="center" readingOrder="0"/>
      </dxf>
    </rfmt>
    <rfmt sheetId="1" sqref="B190" start="0" length="0">
      <dxf>
        <fill>
          <patternFill patternType="solid">
            <bgColor theme="0"/>
          </patternFill>
        </fill>
      </dxf>
    </rfmt>
    <rfmt sheetId="1" sqref="C190" start="0" length="0">
      <dxf>
        <fill>
          <patternFill patternType="solid">
            <bgColor theme="0"/>
          </patternFill>
        </fill>
      </dxf>
    </rfmt>
    <rfmt sheetId="1" sqref="D190" start="0" length="0">
      <dxf>
        <fill>
          <patternFill patternType="solid">
            <bgColor theme="0"/>
          </patternFill>
        </fill>
      </dxf>
    </rfmt>
    <rfmt sheetId="1" sqref="E190" start="0" length="0">
      <dxf>
        <fill>
          <patternFill patternType="solid">
            <bgColor theme="0"/>
          </patternFill>
        </fill>
      </dxf>
    </rfmt>
    <rfmt sheetId="1" sqref="F190" start="0" length="0">
      <dxf>
        <fill>
          <patternFill patternType="solid">
            <bgColor theme="0"/>
          </patternFill>
        </fill>
      </dxf>
    </rfmt>
    <rfmt sheetId="1" sqref="G190" start="0" length="0">
      <dxf>
        <fill>
          <patternFill patternType="solid">
            <bgColor theme="0"/>
          </patternFill>
        </fill>
      </dxf>
    </rfmt>
    <rfmt sheetId="1" sqref="H190" start="0" length="0">
      <dxf>
        <fill>
          <patternFill patternType="solid">
            <bgColor theme="0"/>
          </patternFill>
        </fill>
      </dxf>
    </rfmt>
    <rfmt sheetId="1" sqref="I190" start="0" length="0">
      <dxf>
        <fill>
          <patternFill patternType="solid">
            <bgColor theme="0"/>
          </patternFill>
        </fill>
      </dxf>
    </rfmt>
    <rfmt sheetId="1" sqref="J190" start="0" length="0">
      <dxf>
        <fill>
          <patternFill patternType="solid">
            <bgColor theme="0"/>
          </patternFill>
        </fill>
      </dxf>
    </rfmt>
    <rfmt sheetId="1" sqref="K190" start="0" length="0">
      <dxf>
        <fill>
          <patternFill patternType="solid">
            <bgColor theme="0"/>
          </patternFill>
        </fill>
        <alignment horizontal="right" readingOrder="0"/>
      </dxf>
    </rfmt>
    <rfmt sheetId="1" sqref="L190" start="0" length="0">
      <dxf>
        <fill>
          <patternFill patternType="solid">
            <bgColor theme="0"/>
          </patternFill>
        </fill>
      </dxf>
    </rfmt>
    <rfmt sheetId="1" sqref="M190" start="0" length="0">
      <dxf>
        <fill>
          <patternFill patternType="solid">
            <bgColor theme="0"/>
          </patternFill>
        </fill>
      </dxf>
    </rfmt>
    <rfmt sheetId="1" sqref="N190" start="0" length="0">
      <dxf>
        <fill>
          <patternFill patternType="solid">
            <bgColor theme="0"/>
          </patternFill>
        </fill>
      </dxf>
    </rfmt>
    <rfmt sheetId="1" sqref="O190" start="0" length="0">
      <dxf>
        <fill>
          <patternFill patternType="solid">
            <bgColor theme="0"/>
          </patternFill>
        </fill>
      </dxf>
    </rfmt>
    <rfmt sheetId="1" sqref="P190" start="0" length="0">
      <dxf>
        <fill>
          <patternFill patternType="solid">
            <bgColor theme="0"/>
          </patternFill>
        </fill>
      </dxf>
    </rfmt>
    <rfmt sheetId="1" sqref="Q190" start="0" length="0">
      <dxf>
        <fill>
          <patternFill patternType="solid">
            <bgColor theme="0"/>
          </patternFill>
        </fill>
      </dxf>
    </rfmt>
    <rfmt sheetId="1" sqref="R190" start="0" length="0">
      <dxf>
        <fill>
          <patternFill patternType="solid">
            <bgColor theme="0"/>
          </patternFill>
        </fill>
      </dxf>
    </rfmt>
    <rfmt sheetId="1" sqref="S190" start="0" length="0">
      <dxf>
        <fill>
          <patternFill patternType="solid">
            <bgColor theme="0"/>
          </patternFill>
        </fill>
      </dxf>
    </rfmt>
  </rrc>
  <rrc rId="44631" sId="1" ref="A190:XFD190" action="deleteRow">
    <rfmt sheetId="1" xfDxf="1" sqref="A190:XFD190" start="0" length="0">
      <dxf>
        <font>
          <sz val="14"/>
          <name val="Times New Roman"/>
          <scheme val="none"/>
        </font>
      </dxf>
    </rfmt>
    <rfmt sheetId="1" sqref="A190" start="0" length="0">
      <dxf>
        <fill>
          <patternFill patternType="solid">
            <bgColor theme="0"/>
          </patternFill>
        </fill>
        <alignment horizontal="center" readingOrder="0"/>
      </dxf>
    </rfmt>
    <rfmt sheetId="1" sqref="B190" start="0" length="0">
      <dxf>
        <fill>
          <patternFill patternType="solid">
            <bgColor theme="0"/>
          </patternFill>
        </fill>
      </dxf>
    </rfmt>
    <rfmt sheetId="1" sqref="C190" start="0" length="0">
      <dxf>
        <fill>
          <patternFill patternType="solid">
            <bgColor theme="0"/>
          </patternFill>
        </fill>
      </dxf>
    </rfmt>
    <rfmt sheetId="1" sqref="D190" start="0" length="0">
      <dxf>
        <fill>
          <patternFill patternType="solid">
            <bgColor theme="0"/>
          </patternFill>
        </fill>
      </dxf>
    </rfmt>
    <rfmt sheetId="1" sqref="E190" start="0" length="0">
      <dxf>
        <fill>
          <patternFill patternType="solid">
            <bgColor theme="0"/>
          </patternFill>
        </fill>
      </dxf>
    </rfmt>
    <rfmt sheetId="1" sqref="F190" start="0" length="0">
      <dxf>
        <fill>
          <patternFill patternType="solid">
            <bgColor theme="0"/>
          </patternFill>
        </fill>
      </dxf>
    </rfmt>
    <rfmt sheetId="1" sqref="G190" start="0" length="0">
      <dxf>
        <fill>
          <patternFill patternType="solid">
            <bgColor theme="0"/>
          </patternFill>
        </fill>
      </dxf>
    </rfmt>
    <rfmt sheetId="1" sqref="H190" start="0" length="0">
      <dxf>
        <fill>
          <patternFill patternType="solid">
            <bgColor theme="0"/>
          </patternFill>
        </fill>
      </dxf>
    </rfmt>
    <rfmt sheetId="1" sqref="I190" start="0" length="0">
      <dxf>
        <fill>
          <patternFill patternType="solid">
            <bgColor theme="0"/>
          </patternFill>
        </fill>
      </dxf>
    </rfmt>
    <rfmt sheetId="1" sqref="J190" start="0" length="0">
      <dxf>
        <fill>
          <patternFill patternType="solid">
            <bgColor theme="0"/>
          </patternFill>
        </fill>
      </dxf>
    </rfmt>
    <rfmt sheetId="1" sqref="K190" start="0" length="0">
      <dxf>
        <fill>
          <patternFill patternType="solid">
            <bgColor theme="0"/>
          </patternFill>
        </fill>
        <alignment horizontal="right" readingOrder="0"/>
      </dxf>
    </rfmt>
    <rfmt sheetId="1" sqref="L190" start="0" length="0">
      <dxf>
        <fill>
          <patternFill patternType="solid">
            <bgColor theme="0"/>
          </patternFill>
        </fill>
      </dxf>
    </rfmt>
    <rfmt sheetId="1" sqref="M190" start="0" length="0">
      <dxf>
        <fill>
          <patternFill patternType="solid">
            <bgColor theme="0"/>
          </patternFill>
        </fill>
      </dxf>
    </rfmt>
    <rfmt sheetId="1" sqref="N190" start="0" length="0">
      <dxf>
        <fill>
          <patternFill patternType="solid">
            <bgColor theme="0"/>
          </patternFill>
        </fill>
      </dxf>
    </rfmt>
    <rfmt sheetId="1" sqref="O190" start="0" length="0">
      <dxf>
        <fill>
          <patternFill patternType="solid">
            <bgColor theme="0"/>
          </patternFill>
        </fill>
      </dxf>
    </rfmt>
    <rfmt sheetId="1" sqref="P190" start="0" length="0">
      <dxf>
        <fill>
          <patternFill patternType="solid">
            <bgColor theme="0"/>
          </patternFill>
        </fill>
      </dxf>
    </rfmt>
    <rfmt sheetId="1" sqref="Q190" start="0" length="0">
      <dxf>
        <fill>
          <patternFill patternType="solid">
            <bgColor theme="0"/>
          </patternFill>
        </fill>
      </dxf>
    </rfmt>
    <rfmt sheetId="1" sqref="R190" start="0" length="0">
      <dxf>
        <fill>
          <patternFill patternType="solid">
            <bgColor theme="0"/>
          </patternFill>
        </fill>
      </dxf>
    </rfmt>
    <rfmt sheetId="1" sqref="S190" start="0" length="0">
      <dxf>
        <fill>
          <patternFill patternType="solid">
            <bgColor theme="0"/>
          </patternFill>
        </fill>
      </dxf>
    </rfmt>
  </rrc>
  <rrc rId="44632" sId="1" ref="A190:XFD190" action="deleteRow">
    <rfmt sheetId="1" xfDxf="1" sqref="A190:XFD190" start="0" length="0">
      <dxf>
        <font>
          <sz val="14"/>
          <name val="Times New Roman"/>
          <scheme val="none"/>
        </font>
      </dxf>
    </rfmt>
    <rfmt sheetId="1" sqref="A190" start="0" length="0">
      <dxf>
        <fill>
          <patternFill patternType="solid">
            <bgColor theme="0"/>
          </patternFill>
        </fill>
        <alignment horizontal="center" readingOrder="0"/>
      </dxf>
    </rfmt>
    <rfmt sheetId="1" sqref="B190" start="0" length="0">
      <dxf>
        <fill>
          <patternFill patternType="solid">
            <bgColor theme="0"/>
          </patternFill>
        </fill>
      </dxf>
    </rfmt>
    <rfmt sheetId="1" sqref="C190" start="0" length="0">
      <dxf>
        <fill>
          <patternFill patternType="solid">
            <bgColor theme="0"/>
          </patternFill>
        </fill>
      </dxf>
    </rfmt>
    <rfmt sheetId="1" sqref="D190" start="0" length="0">
      <dxf>
        <fill>
          <patternFill patternType="solid">
            <bgColor theme="0"/>
          </patternFill>
        </fill>
      </dxf>
    </rfmt>
    <rfmt sheetId="1" sqref="E190" start="0" length="0">
      <dxf>
        <fill>
          <patternFill patternType="solid">
            <bgColor theme="0"/>
          </patternFill>
        </fill>
      </dxf>
    </rfmt>
    <rfmt sheetId="1" sqref="F190" start="0" length="0">
      <dxf>
        <fill>
          <patternFill patternType="solid">
            <bgColor theme="0"/>
          </patternFill>
        </fill>
      </dxf>
    </rfmt>
    <rfmt sheetId="1" sqref="G190" start="0" length="0">
      <dxf>
        <fill>
          <patternFill patternType="solid">
            <bgColor theme="0"/>
          </patternFill>
        </fill>
      </dxf>
    </rfmt>
    <rfmt sheetId="1" sqref="H190" start="0" length="0">
      <dxf>
        <fill>
          <patternFill patternType="solid">
            <bgColor theme="0"/>
          </patternFill>
        </fill>
      </dxf>
    </rfmt>
    <rfmt sheetId="1" sqref="I190" start="0" length="0">
      <dxf>
        <fill>
          <patternFill patternType="solid">
            <bgColor theme="0"/>
          </patternFill>
        </fill>
      </dxf>
    </rfmt>
    <rfmt sheetId="1" sqref="J190" start="0" length="0">
      <dxf>
        <fill>
          <patternFill patternType="solid">
            <bgColor theme="0"/>
          </patternFill>
        </fill>
      </dxf>
    </rfmt>
    <rfmt sheetId="1" sqref="K190" start="0" length="0">
      <dxf>
        <fill>
          <patternFill patternType="solid">
            <bgColor theme="0"/>
          </patternFill>
        </fill>
        <alignment horizontal="right" readingOrder="0"/>
      </dxf>
    </rfmt>
    <rfmt sheetId="1" sqref="L190" start="0" length="0">
      <dxf>
        <fill>
          <patternFill patternType="solid">
            <bgColor theme="0"/>
          </patternFill>
        </fill>
      </dxf>
    </rfmt>
    <rfmt sheetId="1" sqref="M190" start="0" length="0">
      <dxf>
        <fill>
          <patternFill patternType="solid">
            <bgColor theme="0"/>
          </patternFill>
        </fill>
      </dxf>
    </rfmt>
    <rfmt sheetId="1" sqref="N190" start="0" length="0">
      <dxf>
        <fill>
          <patternFill patternType="solid">
            <bgColor theme="0"/>
          </patternFill>
        </fill>
      </dxf>
    </rfmt>
    <rfmt sheetId="1" sqref="O190" start="0" length="0">
      <dxf>
        <fill>
          <patternFill patternType="solid">
            <bgColor theme="0"/>
          </patternFill>
        </fill>
      </dxf>
    </rfmt>
    <rfmt sheetId="1" sqref="P190" start="0" length="0">
      <dxf>
        <fill>
          <patternFill patternType="solid">
            <bgColor theme="0"/>
          </patternFill>
        </fill>
      </dxf>
    </rfmt>
    <rfmt sheetId="1" sqref="Q190" start="0" length="0">
      <dxf>
        <fill>
          <patternFill patternType="solid">
            <bgColor theme="0"/>
          </patternFill>
        </fill>
      </dxf>
    </rfmt>
    <rfmt sheetId="1" sqref="R190" start="0" length="0">
      <dxf>
        <fill>
          <patternFill patternType="solid">
            <bgColor theme="0"/>
          </patternFill>
        </fill>
      </dxf>
    </rfmt>
    <rfmt sheetId="1" sqref="S190" start="0" length="0">
      <dxf>
        <fill>
          <patternFill patternType="solid">
            <bgColor theme="0"/>
          </patternFill>
        </fill>
      </dxf>
    </rfmt>
  </rrc>
  <rcc rId="44633" sId="1" numFmtId="4">
    <oc r="H103">
      <v>4256827.58</v>
    </oc>
    <nc r="H103">
      <v>2779684.12</v>
    </nc>
  </rcc>
  <rcc rId="44634" sId="1" numFmtId="4">
    <oc r="G189">
      <v>476</v>
    </oc>
    <nc r="G189">
      <v>503.65</v>
    </nc>
  </rcc>
  <rcc rId="44635" sId="1" numFmtId="4">
    <oc r="H189">
      <v>2768527</v>
    </oc>
    <nc r="H189">
      <v>1774217.92</v>
    </nc>
  </rcc>
  <rcc rId="44636" sId="1" numFmtId="4">
    <oc r="G190">
      <v>227</v>
    </oc>
    <nc r="G190">
      <v>270</v>
    </nc>
  </rcc>
  <rcc rId="44637" sId="1" odxf="1" dxf="1" numFmtId="4">
    <nc r="K190">
      <v>290.8</v>
    </nc>
    <ndxf>
      <alignment horizontal="general" readingOrder="0"/>
    </ndxf>
  </rcc>
  <rcc rId="44638" sId="1" odxf="1" dxf="1" numFmtId="4">
    <nc r="L190">
      <v>286435.09000000003</v>
    </nc>
    <ndxf>
      <alignment horizontal="general" readingOrder="0"/>
    </ndxf>
  </rcc>
  <rrc rId="44639" sId="1" ref="A323:XFD323" action="insertRow"/>
  <rm rId="44640" sheetId="1" source="A193:XFD193" destination="A323:XFD323" sourceSheetId="1">
    <rfmt sheetId="1" xfDxf="1" sqref="A323:XFD323" start="0" length="0">
      <dxf>
        <font>
          <sz val="14"/>
          <name val="Times New Roman"/>
          <scheme val="none"/>
        </font>
      </dxf>
    </rfmt>
    <rfmt sheetId="1" sqref="A323"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23"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23"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23"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2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23"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23" start="0" length="0">
      <dxf>
        <fill>
          <patternFill patternType="solid">
            <bgColor theme="0"/>
          </patternFill>
        </fill>
      </dxf>
    </rfmt>
    <rfmt sheetId="1" sqref="S323" start="0" length="0">
      <dxf>
        <fill>
          <patternFill patternType="solid">
            <bgColor theme="0"/>
          </patternFill>
        </fill>
      </dxf>
    </rfmt>
  </rm>
  <rrc rId="44641" sId="1" ref="A193:XFD193" action="deleteRow">
    <rfmt sheetId="1" xfDxf="1" sqref="A193:XFD193" start="0" length="0">
      <dxf>
        <font>
          <sz val="14"/>
          <name val="Times New Roman"/>
          <scheme val="none"/>
        </font>
      </dxf>
    </rfmt>
    <rfmt sheetId="1" sqref="A193" start="0" length="0">
      <dxf>
        <fill>
          <patternFill patternType="solid">
            <bgColor theme="0"/>
          </patternFill>
        </fill>
        <alignment horizontal="center" readingOrder="0"/>
      </dxf>
    </rfmt>
    <rfmt sheetId="1" sqref="B193" start="0" length="0">
      <dxf>
        <fill>
          <patternFill patternType="solid">
            <bgColor theme="0"/>
          </patternFill>
        </fill>
      </dxf>
    </rfmt>
    <rfmt sheetId="1" sqref="C193" start="0" length="0">
      <dxf>
        <fill>
          <patternFill patternType="solid">
            <bgColor theme="0"/>
          </patternFill>
        </fill>
      </dxf>
    </rfmt>
    <rfmt sheetId="1" sqref="D193" start="0" length="0">
      <dxf>
        <fill>
          <patternFill patternType="solid">
            <bgColor theme="0"/>
          </patternFill>
        </fill>
      </dxf>
    </rfmt>
    <rfmt sheetId="1" sqref="E193" start="0" length="0">
      <dxf>
        <fill>
          <patternFill patternType="solid">
            <bgColor theme="0"/>
          </patternFill>
        </fill>
      </dxf>
    </rfmt>
    <rfmt sheetId="1" sqref="F193" start="0" length="0">
      <dxf>
        <fill>
          <patternFill patternType="solid">
            <bgColor theme="0"/>
          </patternFill>
        </fill>
      </dxf>
    </rfmt>
    <rfmt sheetId="1" sqref="G193" start="0" length="0">
      <dxf>
        <fill>
          <patternFill patternType="solid">
            <bgColor theme="0"/>
          </patternFill>
        </fill>
      </dxf>
    </rfmt>
    <rfmt sheetId="1" sqref="H193" start="0" length="0">
      <dxf>
        <fill>
          <patternFill patternType="solid">
            <bgColor theme="0"/>
          </patternFill>
        </fill>
      </dxf>
    </rfmt>
    <rfmt sheetId="1" sqref="I193" start="0" length="0">
      <dxf>
        <fill>
          <patternFill patternType="solid">
            <bgColor theme="0"/>
          </patternFill>
        </fill>
      </dxf>
    </rfmt>
    <rfmt sheetId="1" sqref="J193" start="0" length="0">
      <dxf>
        <fill>
          <patternFill patternType="solid">
            <bgColor theme="0"/>
          </patternFill>
        </fill>
      </dxf>
    </rfmt>
    <rfmt sheetId="1" sqref="K193" start="0" length="0">
      <dxf>
        <fill>
          <patternFill patternType="solid">
            <bgColor theme="0"/>
          </patternFill>
        </fill>
        <alignment horizontal="right" readingOrder="0"/>
      </dxf>
    </rfmt>
    <rfmt sheetId="1" sqref="L193" start="0" length="0">
      <dxf>
        <fill>
          <patternFill patternType="solid">
            <bgColor theme="0"/>
          </patternFill>
        </fill>
      </dxf>
    </rfmt>
    <rfmt sheetId="1" sqref="M193" start="0" length="0">
      <dxf>
        <fill>
          <patternFill patternType="solid">
            <bgColor theme="0"/>
          </patternFill>
        </fill>
      </dxf>
    </rfmt>
    <rfmt sheetId="1" sqref="N193" start="0" length="0">
      <dxf>
        <fill>
          <patternFill patternType="solid">
            <bgColor theme="0"/>
          </patternFill>
        </fill>
      </dxf>
    </rfmt>
    <rfmt sheetId="1" sqref="O193" start="0" length="0">
      <dxf>
        <fill>
          <patternFill patternType="solid">
            <bgColor theme="0"/>
          </patternFill>
        </fill>
      </dxf>
    </rfmt>
    <rfmt sheetId="1" sqref="P193" start="0" length="0">
      <dxf>
        <fill>
          <patternFill patternType="solid">
            <bgColor theme="0"/>
          </patternFill>
        </fill>
      </dxf>
    </rfmt>
    <rfmt sheetId="1" sqref="Q193" start="0" length="0">
      <dxf>
        <fill>
          <patternFill patternType="solid">
            <bgColor theme="0"/>
          </patternFill>
        </fill>
      </dxf>
    </rfmt>
    <rfmt sheetId="1" sqref="R193" start="0" length="0">
      <dxf>
        <fill>
          <patternFill patternType="solid">
            <bgColor theme="0"/>
          </patternFill>
        </fill>
      </dxf>
    </rfmt>
    <rfmt sheetId="1" sqref="S193" start="0" length="0">
      <dxf>
        <fill>
          <patternFill patternType="solid">
            <bgColor theme="0"/>
          </patternFill>
        </fill>
      </dxf>
    </rfmt>
  </rrc>
  <rcc rId="44642" sId="1" numFmtId="4">
    <oc r="G193">
      <v>1050</v>
    </oc>
    <nc r="G193"/>
  </rcc>
  <rcc rId="44643" sId="1" numFmtId="4">
    <oc r="H193">
      <v>3799561</v>
    </oc>
    <nc r="H193"/>
  </rcc>
  <rcc rId="44644" sId="1" numFmtId="4">
    <nc r="Q193">
      <v>5618476.2999999998</v>
    </nc>
  </rcc>
  <rcc rId="44645" sId="1" numFmtId="4">
    <oc r="D194">
      <v>2507782</v>
    </oc>
    <nc r="D194"/>
  </rcc>
  <rcc rId="44646" sId="1" numFmtId="4">
    <nc r="G194">
      <v>683.99</v>
    </nc>
  </rcc>
  <rcc rId="44647" sId="1" numFmtId="4">
    <nc r="H194">
      <v>2081443.13</v>
    </nc>
  </rcc>
  <rcc rId="44648" sId="1" numFmtId="4">
    <oc r="H197">
      <v>5424311.9000000004</v>
    </oc>
    <nc r="H197">
      <v>11507941</v>
    </nc>
  </rcc>
  <rcc rId="44649" sId="1" numFmtId="4">
    <oc r="G198">
      <v>900</v>
    </oc>
    <nc r="G198">
      <v>767.73</v>
    </nc>
  </rcc>
  <rcc rId="44650" sId="1" numFmtId="4">
    <oc r="H198">
      <v>2295546.04</v>
    </oc>
    <nc r="H198">
      <v>2336271.4900000002</v>
    </nc>
  </rcc>
  <rcc rId="44651" sId="1" numFmtId="4">
    <oc r="G199">
      <v>544.41999999999996</v>
    </oc>
    <nc r="G199">
      <v>737.28</v>
    </nc>
  </rcc>
  <rcc rId="44652" sId="1" numFmtId="4">
    <oc r="H199">
      <v>3522440</v>
    </oc>
    <nc r="H199">
      <v>1902646.88</v>
    </nc>
  </rcc>
  <rrc rId="44653" sId="1" ref="A329:XFD329" action="insertRow"/>
  <rm rId="44654" sheetId="1" source="A202:XFD202" destination="A329:XFD329" sourceSheetId="1">
    <rfmt sheetId="1" xfDxf="1" sqref="A329:XFD329" start="0" length="0">
      <dxf>
        <font>
          <sz val="14"/>
          <name val="Times New Roman"/>
          <scheme val="none"/>
        </font>
      </dxf>
    </rfmt>
    <rfmt sheetId="1" sqref="A329"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29"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29"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29"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29"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29" start="0" length="0">
      <dxf>
        <fill>
          <patternFill patternType="solid">
            <bgColor theme="0"/>
          </patternFill>
        </fill>
      </dxf>
    </rfmt>
    <rfmt sheetId="1" sqref="S329" start="0" length="0">
      <dxf>
        <fill>
          <patternFill patternType="solid">
            <bgColor theme="0"/>
          </patternFill>
        </fill>
      </dxf>
    </rfmt>
  </rm>
  <rrc rId="44655" sId="1" ref="A202:XFD202" action="deleteRow">
    <rfmt sheetId="1" xfDxf="1" sqref="A202:XFD202" start="0" length="0">
      <dxf>
        <font>
          <sz val="14"/>
          <name val="Times New Roman"/>
          <scheme val="none"/>
        </font>
      </dxf>
    </rfmt>
    <rfmt sheetId="1" sqref="A202" start="0" length="0">
      <dxf>
        <fill>
          <patternFill patternType="solid">
            <bgColor theme="0"/>
          </patternFill>
        </fill>
        <alignment horizontal="center" readingOrder="0"/>
      </dxf>
    </rfmt>
    <rfmt sheetId="1" sqref="B202" start="0" length="0">
      <dxf>
        <fill>
          <patternFill patternType="solid">
            <bgColor theme="0"/>
          </patternFill>
        </fill>
      </dxf>
    </rfmt>
    <rfmt sheetId="1" sqref="C202" start="0" length="0">
      <dxf>
        <fill>
          <patternFill patternType="solid">
            <bgColor theme="0"/>
          </patternFill>
        </fill>
      </dxf>
    </rfmt>
    <rfmt sheetId="1" sqref="D202" start="0" length="0">
      <dxf>
        <fill>
          <patternFill patternType="solid">
            <bgColor theme="0"/>
          </patternFill>
        </fill>
      </dxf>
    </rfmt>
    <rfmt sheetId="1" sqref="E202" start="0" length="0">
      <dxf>
        <fill>
          <patternFill patternType="solid">
            <bgColor theme="0"/>
          </patternFill>
        </fill>
      </dxf>
    </rfmt>
    <rfmt sheetId="1" sqref="F202" start="0" length="0">
      <dxf>
        <fill>
          <patternFill patternType="solid">
            <bgColor theme="0"/>
          </patternFill>
        </fill>
      </dxf>
    </rfmt>
    <rfmt sheetId="1" sqref="G202" start="0" length="0">
      <dxf>
        <fill>
          <patternFill patternType="solid">
            <bgColor theme="0"/>
          </patternFill>
        </fill>
      </dxf>
    </rfmt>
    <rfmt sheetId="1" sqref="H202" start="0" length="0">
      <dxf>
        <fill>
          <patternFill patternType="solid">
            <bgColor theme="0"/>
          </patternFill>
        </fill>
      </dxf>
    </rfmt>
    <rfmt sheetId="1" sqref="I202" start="0" length="0">
      <dxf>
        <fill>
          <patternFill patternType="solid">
            <bgColor theme="0"/>
          </patternFill>
        </fill>
      </dxf>
    </rfmt>
    <rfmt sheetId="1" sqref="J202" start="0" length="0">
      <dxf>
        <fill>
          <patternFill patternType="solid">
            <bgColor theme="0"/>
          </patternFill>
        </fill>
      </dxf>
    </rfmt>
    <rfmt sheetId="1" sqref="K202" start="0" length="0">
      <dxf>
        <fill>
          <patternFill patternType="solid">
            <bgColor theme="0"/>
          </patternFill>
        </fill>
        <alignment horizontal="right" readingOrder="0"/>
      </dxf>
    </rfmt>
    <rfmt sheetId="1" sqref="L202" start="0" length="0">
      <dxf>
        <fill>
          <patternFill patternType="solid">
            <bgColor theme="0"/>
          </patternFill>
        </fill>
      </dxf>
    </rfmt>
    <rfmt sheetId="1" sqref="M202" start="0" length="0">
      <dxf>
        <fill>
          <patternFill patternType="solid">
            <bgColor theme="0"/>
          </patternFill>
        </fill>
      </dxf>
    </rfmt>
    <rfmt sheetId="1" sqref="N202" start="0" length="0">
      <dxf>
        <fill>
          <patternFill patternType="solid">
            <bgColor theme="0"/>
          </patternFill>
        </fill>
      </dxf>
    </rfmt>
    <rfmt sheetId="1" sqref="O202" start="0" length="0">
      <dxf>
        <fill>
          <patternFill patternType="solid">
            <bgColor theme="0"/>
          </patternFill>
        </fill>
      </dxf>
    </rfmt>
    <rfmt sheetId="1" sqref="P202" start="0" length="0">
      <dxf>
        <fill>
          <patternFill patternType="solid">
            <bgColor theme="0"/>
          </patternFill>
        </fill>
      </dxf>
    </rfmt>
    <rfmt sheetId="1" sqref="Q202" start="0" length="0">
      <dxf>
        <fill>
          <patternFill patternType="solid">
            <bgColor theme="0"/>
          </patternFill>
        </fill>
      </dxf>
    </rfmt>
    <rfmt sheetId="1" sqref="R202" start="0" length="0">
      <dxf>
        <fill>
          <patternFill patternType="solid">
            <bgColor theme="0"/>
          </patternFill>
        </fill>
      </dxf>
    </rfmt>
    <rfmt sheetId="1" sqref="S202" start="0" length="0">
      <dxf>
        <fill>
          <patternFill patternType="solid">
            <bgColor theme="0"/>
          </patternFill>
        </fill>
      </dxf>
    </rfmt>
  </rrc>
  <rcc rId="44656" sId="1" numFmtId="4">
    <oc r="G203">
      <v>1858</v>
    </oc>
    <nc r="G203">
      <v>1782.1</v>
    </nc>
  </rcc>
  <rcc rId="44657" sId="1" numFmtId="4">
    <oc r="H203">
      <v>8391824</v>
    </oc>
    <nc r="H203">
      <v>5423062.6900000004</v>
    </nc>
  </rcc>
  <rcc rId="44658" sId="1" numFmtId="4">
    <oc r="G204">
      <v>1414</v>
    </oc>
    <nc r="G204">
      <v>1356.68</v>
    </nc>
  </rcc>
  <rcc rId="44659" sId="1" numFmtId="4">
    <oc r="H204">
      <v>6386458</v>
    </oc>
    <nc r="H204">
      <v>4128511.52</v>
    </nc>
  </rcc>
  <rcc rId="44660" sId="1" numFmtId="4">
    <oc r="G209">
      <v>1320</v>
    </oc>
    <nc r="G209">
      <v>973.87</v>
    </nc>
  </rcc>
  <rcc rId="44661" sId="1" numFmtId="4">
    <oc r="H209">
      <v>5128032.2</v>
    </oc>
    <nc r="H209">
      <v>2963567.97</v>
    </nc>
  </rcc>
  <rcc rId="44662" sId="1" numFmtId="4">
    <oc r="H215">
      <v>5469534.8399999999</v>
    </oc>
    <nc r="H215">
      <v>5068587.34</v>
    </nc>
  </rcc>
  <rcc rId="44663" sId="1" numFmtId="4">
    <oc r="G220">
      <v>1180</v>
    </oc>
    <nc r="G220"/>
  </rcc>
  <rcc rId="44664" sId="1" numFmtId="4">
    <oc r="H220">
      <v>4269983</v>
    </oc>
    <nc r="H220"/>
  </rcc>
  <rcc rId="44665" sId="1" numFmtId="4">
    <nc r="Q220">
      <v>4171960.8</v>
    </nc>
  </rcc>
  <rcc rId="44666" sId="1" numFmtId="4">
    <oc r="G231">
      <v>1004</v>
    </oc>
    <nc r="G231">
      <v>705.74</v>
    </nc>
  </rcc>
  <rcc rId="44667" sId="1" numFmtId="4">
    <oc r="H231">
      <v>2506712.94</v>
    </oc>
    <nc r="H231">
      <v>2147630.34</v>
    </nc>
  </rcc>
  <rcc rId="44668" sId="1" numFmtId="4">
    <nc r="O231">
      <v>1008</v>
    </nc>
  </rcc>
  <rcc rId="44669" sId="1" numFmtId="4">
    <nc r="P231">
      <v>2484366.11</v>
    </nc>
  </rcc>
  <rrc rId="44670" sId="1" ref="A348:XFD349" action="insertRow"/>
  <rm rId="44671" sheetId="1" source="A232:XFD233" destination="A348:XFD349" sourceSheetId="1">
    <rfmt sheetId="1" xfDxf="1" sqref="A348:XFD348" start="0" length="0">
      <dxf>
        <font>
          <sz val="14"/>
          <name val="Times New Roman"/>
          <scheme val="none"/>
        </font>
        <fill>
          <patternFill patternType="solid">
            <bgColor theme="0"/>
          </patternFill>
        </fill>
      </dxf>
    </rfmt>
    <rfmt sheetId="1" xfDxf="1" sqref="A349:XFD349" start="0" length="0">
      <dxf>
        <font>
          <sz val="14"/>
          <name val="Times New Roman"/>
          <scheme val="none"/>
        </font>
        <fill>
          <patternFill patternType="solid">
            <bgColor theme="0"/>
          </patternFill>
        </fill>
      </dxf>
    </rfmt>
    <rfmt sheetId="1" sqref="A348" start="0" length="0">
      <dxf>
        <alignment horizontal="center" wrapText="1" readingOrder="0"/>
        <border outline="0">
          <left style="thin">
            <color indexed="64"/>
          </left>
          <right style="thin">
            <color indexed="64"/>
          </right>
          <top style="thin">
            <color indexed="64"/>
          </top>
          <bottom style="thin">
            <color indexed="64"/>
          </bottom>
        </border>
      </dxf>
    </rfmt>
    <rfmt sheetId="1" sqref="B348" start="0" length="0">
      <dxf>
        <font>
          <sz val="14"/>
          <color theme="1"/>
          <name val="Times New Roman"/>
          <scheme val="none"/>
        </font>
        <alignment horizontal="left" wrapText="1" readingOrder="0"/>
        <border outline="0">
          <left style="thin">
            <color indexed="64"/>
          </left>
          <right style="thin">
            <color indexed="64"/>
          </right>
          <top style="thin">
            <color indexed="64"/>
          </top>
          <bottom style="thin">
            <color indexed="64"/>
          </bottom>
        </border>
      </dxf>
    </rfmt>
    <rfmt sheetId="1" sqref="C348"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348"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348"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A349" start="0" length="0">
      <dxf>
        <alignment horizontal="center" wrapText="1" readingOrder="0"/>
        <border outline="0">
          <left style="thin">
            <color indexed="64"/>
          </left>
          <right style="thin">
            <color indexed="64"/>
          </right>
          <top style="thin">
            <color indexed="64"/>
          </top>
          <bottom style="thin">
            <color indexed="64"/>
          </bottom>
        </border>
      </dxf>
    </rfmt>
    <rfmt sheetId="1" sqref="B349" start="0" length="0">
      <dxf>
        <font>
          <sz val="14"/>
          <color theme="1"/>
          <name val="Times New Roman"/>
          <scheme val="none"/>
        </font>
        <alignment horizontal="left" wrapText="1" readingOrder="0"/>
        <border outline="0">
          <left style="thin">
            <color indexed="64"/>
          </left>
          <right style="thin">
            <color indexed="64"/>
          </right>
          <top style="thin">
            <color indexed="64"/>
          </top>
          <bottom style="thin">
            <color indexed="64"/>
          </bottom>
        </border>
      </dxf>
    </rfmt>
    <rfmt sheetId="1" sqref="C349"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349"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349"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34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m>
  <rrc rId="44672" sId="1" ref="A232:XFD232" action="deleteRow">
    <rfmt sheetId="1" xfDxf="1" sqref="A232:XFD232" start="0" length="0">
      <dxf>
        <font>
          <sz val="14"/>
          <name val="Times New Roman"/>
          <scheme val="none"/>
        </font>
      </dxf>
    </rfmt>
    <rfmt sheetId="1" sqref="A232" start="0" length="0">
      <dxf>
        <fill>
          <patternFill patternType="solid">
            <bgColor theme="0"/>
          </patternFill>
        </fill>
        <alignment horizontal="center" readingOrder="0"/>
      </dxf>
    </rfmt>
    <rfmt sheetId="1" sqref="B232" start="0" length="0">
      <dxf>
        <fill>
          <patternFill patternType="solid">
            <bgColor theme="0"/>
          </patternFill>
        </fill>
      </dxf>
    </rfmt>
    <rfmt sheetId="1" sqref="C232" start="0" length="0">
      <dxf>
        <fill>
          <patternFill patternType="solid">
            <bgColor theme="0"/>
          </patternFill>
        </fill>
      </dxf>
    </rfmt>
    <rfmt sheetId="1" sqref="D232" start="0" length="0">
      <dxf>
        <fill>
          <patternFill patternType="solid">
            <bgColor theme="0"/>
          </patternFill>
        </fill>
      </dxf>
    </rfmt>
    <rfmt sheetId="1" sqref="E232" start="0" length="0">
      <dxf>
        <fill>
          <patternFill patternType="solid">
            <bgColor theme="0"/>
          </patternFill>
        </fill>
      </dxf>
    </rfmt>
    <rfmt sheetId="1" sqref="F232" start="0" length="0">
      <dxf>
        <fill>
          <patternFill patternType="solid">
            <bgColor theme="0"/>
          </patternFill>
        </fill>
      </dxf>
    </rfmt>
    <rfmt sheetId="1" sqref="G232" start="0" length="0">
      <dxf>
        <fill>
          <patternFill patternType="solid">
            <bgColor theme="0"/>
          </patternFill>
        </fill>
      </dxf>
    </rfmt>
    <rfmt sheetId="1" sqref="H232" start="0" length="0">
      <dxf>
        <fill>
          <patternFill patternType="solid">
            <bgColor theme="0"/>
          </patternFill>
        </fill>
      </dxf>
    </rfmt>
    <rfmt sheetId="1" sqref="I232" start="0" length="0">
      <dxf>
        <fill>
          <patternFill patternType="solid">
            <bgColor theme="0"/>
          </patternFill>
        </fill>
      </dxf>
    </rfmt>
    <rfmt sheetId="1" sqref="J232" start="0" length="0">
      <dxf>
        <fill>
          <patternFill patternType="solid">
            <bgColor theme="0"/>
          </patternFill>
        </fill>
      </dxf>
    </rfmt>
    <rfmt sheetId="1" sqref="K232" start="0" length="0">
      <dxf>
        <fill>
          <patternFill patternType="solid">
            <bgColor theme="0"/>
          </patternFill>
        </fill>
        <alignment horizontal="right" readingOrder="0"/>
      </dxf>
    </rfmt>
    <rfmt sheetId="1" sqref="L232" start="0" length="0">
      <dxf>
        <fill>
          <patternFill patternType="solid">
            <bgColor theme="0"/>
          </patternFill>
        </fill>
      </dxf>
    </rfmt>
    <rfmt sheetId="1" sqref="M232" start="0" length="0">
      <dxf>
        <fill>
          <patternFill patternType="solid">
            <bgColor theme="0"/>
          </patternFill>
        </fill>
      </dxf>
    </rfmt>
    <rfmt sheetId="1" sqref="N232" start="0" length="0">
      <dxf>
        <fill>
          <patternFill patternType="solid">
            <bgColor theme="0"/>
          </patternFill>
        </fill>
      </dxf>
    </rfmt>
    <rfmt sheetId="1" sqref="O232" start="0" length="0">
      <dxf>
        <fill>
          <patternFill patternType="solid">
            <bgColor theme="0"/>
          </patternFill>
        </fill>
      </dxf>
    </rfmt>
    <rfmt sheetId="1" sqref="P232" start="0" length="0">
      <dxf>
        <fill>
          <patternFill patternType="solid">
            <bgColor theme="0"/>
          </patternFill>
        </fill>
      </dxf>
    </rfmt>
    <rfmt sheetId="1" sqref="Q232" start="0" length="0">
      <dxf>
        <fill>
          <patternFill patternType="solid">
            <bgColor theme="0"/>
          </patternFill>
        </fill>
      </dxf>
    </rfmt>
    <rfmt sheetId="1" sqref="R232" start="0" length="0">
      <dxf>
        <fill>
          <patternFill patternType="solid">
            <bgColor theme="0"/>
          </patternFill>
        </fill>
      </dxf>
    </rfmt>
    <rfmt sheetId="1" sqref="S232" start="0" length="0">
      <dxf>
        <fill>
          <patternFill patternType="solid">
            <bgColor theme="0"/>
          </patternFill>
        </fill>
      </dxf>
    </rfmt>
  </rrc>
  <rrc rId="44673" sId="1" ref="A232:XFD232" action="deleteRow">
    <rfmt sheetId="1" xfDxf="1" sqref="A232:XFD232" start="0" length="0">
      <dxf>
        <font>
          <sz val="14"/>
          <name val="Times New Roman"/>
          <scheme val="none"/>
        </font>
      </dxf>
    </rfmt>
    <rfmt sheetId="1" sqref="A232" start="0" length="0">
      <dxf>
        <fill>
          <patternFill patternType="solid">
            <bgColor theme="0"/>
          </patternFill>
        </fill>
        <alignment horizontal="center" readingOrder="0"/>
      </dxf>
    </rfmt>
    <rfmt sheetId="1" sqref="B232" start="0" length="0">
      <dxf>
        <fill>
          <patternFill patternType="solid">
            <bgColor theme="0"/>
          </patternFill>
        </fill>
      </dxf>
    </rfmt>
    <rfmt sheetId="1" sqref="C232" start="0" length="0">
      <dxf>
        <fill>
          <patternFill patternType="solid">
            <bgColor theme="0"/>
          </patternFill>
        </fill>
      </dxf>
    </rfmt>
    <rfmt sheetId="1" sqref="D232" start="0" length="0">
      <dxf>
        <fill>
          <patternFill patternType="solid">
            <bgColor theme="0"/>
          </patternFill>
        </fill>
      </dxf>
    </rfmt>
    <rfmt sheetId="1" sqref="E232" start="0" length="0">
      <dxf>
        <fill>
          <patternFill patternType="solid">
            <bgColor theme="0"/>
          </patternFill>
        </fill>
      </dxf>
    </rfmt>
    <rfmt sheetId="1" sqref="F232" start="0" length="0">
      <dxf>
        <fill>
          <patternFill patternType="solid">
            <bgColor theme="0"/>
          </patternFill>
        </fill>
      </dxf>
    </rfmt>
    <rfmt sheetId="1" sqref="G232" start="0" length="0">
      <dxf>
        <fill>
          <patternFill patternType="solid">
            <bgColor theme="0"/>
          </patternFill>
        </fill>
      </dxf>
    </rfmt>
    <rfmt sheetId="1" sqref="H232" start="0" length="0">
      <dxf>
        <fill>
          <patternFill patternType="solid">
            <bgColor theme="0"/>
          </patternFill>
        </fill>
      </dxf>
    </rfmt>
    <rfmt sheetId="1" sqref="I232" start="0" length="0">
      <dxf>
        <fill>
          <patternFill patternType="solid">
            <bgColor theme="0"/>
          </patternFill>
        </fill>
      </dxf>
    </rfmt>
    <rfmt sheetId="1" sqref="J232" start="0" length="0">
      <dxf>
        <fill>
          <patternFill patternType="solid">
            <bgColor theme="0"/>
          </patternFill>
        </fill>
      </dxf>
    </rfmt>
    <rfmt sheetId="1" sqref="K232" start="0" length="0">
      <dxf>
        <fill>
          <patternFill patternType="solid">
            <bgColor theme="0"/>
          </patternFill>
        </fill>
        <alignment horizontal="right" readingOrder="0"/>
      </dxf>
    </rfmt>
    <rfmt sheetId="1" sqref="L232" start="0" length="0">
      <dxf>
        <fill>
          <patternFill patternType="solid">
            <bgColor theme="0"/>
          </patternFill>
        </fill>
      </dxf>
    </rfmt>
    <rfmt sheetId="1" sqref="M232" start="0" length="0">
      <dxf>
        <fill>
          <patternFill patternType="solid">
            <bgColor theme="0"/>
          </patternFill>
        </fill>
      </dxf>
    </rfmt>
    <rfmt sheetId="1" sqref="N232" start="0" length="0">
      <dxf>
        <fill>
          <patternFill patternType="solid">
            <bgColor theme="0"/>
          </patternFill>
        </fill>
      </dxf>
    </rfmt>
    <rfmt sheetId="1" sqref="O232" start="0" length="0">
      <dxf>
        <fill>
          <patternFill patternType="solid">
            <bgColor theme="0"/>
          </patternFill>
        </fill>
      </dxf>
    </rfmt>
    <rfmt sheetId="1" sqref="P232" start="0" length="0">
      <dxf>
        <fill>
          <patternFill patternType="solid">
            <bgColor theme="0"/>
          </patternFill>
        </fill>
      </dxf>
    </rfmt>
    <rfmt sheetId="1" sqref="Q232" start="0" length="0">
      <dxf>
        <fill>
          <patternFill patternType="solid">
            <bgColor theme="0"/>
          </patternFill>
        </fill>
      </dxf>
    </rfmt>
    <rfmt sheetId="1" sqref="R232" start="0" length="0">
      <dxf>
        <fill>
          <patternFill patternType="solid">
            <bgColor theme="0"/>
          </patternFill>
        </fill>
      </dxf>
    </rfmt>
    <rfmt sheetId="1" sqref="S232" start="0" length="0">
      <dxf>
        <fill>
          <patternFill patternType="solid">
            <bgColor theme="0"/>
          </patternFill>
        </fill>
      </dxf>
    </rfmt>
  </rrc>
  <rcc rId="44674" sId="1">
    <nc r="R345" t="inlineStr">
      <is>
        <t>??????</t>
      </is>
    </nc>
  </rcc>
  <rfmt sheetId="1" sqref="A345:XFD345">
    <dxf>
      <fill>
        <patternFill>
          <bgColor rgb="FF00B0F0"/>
        </patternFill>
      </fill>
    </dxf>
  </rfmt>
  <rfmt sheetId="1" sqref="A206:XFD206">
    <dxf>
      <fill>
        <patternFill>
          <bgColor rgb="FF00B0F0"/>
        </patternFill>
      </fill>
    </dxf>
  </rfmt>
  <rrc rId="44675" sId="1" ref="A349:XFD349" action="insertRow"/>
  <rm rId="44676" sheetId="1" source="A237:XFD237" destination="A349:XFD349" sourceSheetId="1">
    <rfmt sheetId="1" xfDxf="1" sqref="A349:XFD349" start="0" length="0">
      <dxf>
        <font>
          <sz val="14"/>
          <name val="Times New Roman"/>
          <scheme val="none"/>
        </font>
        <fill>
          <patternFill patternType="solid">
            <bgColor rgb="FF92D050"/>
          </patternFill>
        </fill>
      </dxf>
    </rfmt>
    <rfmt sheetId="1" sqref="A349"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349"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349"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349"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349"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3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677" sId="1" ref="A237:XFD237" action="deleteRow">
    <rfmt sheetId="1" xfDxf="1" sqref="A237:XFD237" start="0" length="0">
      <dxf>
        <font>
          <sz val="14"/>
          <name val="Times New Roman"/>
          <scheme val="none"/>
        </font>
      </dxf>
    </rfmt>
    <rfmt sheetId="1" sqref="A237" start="0" length="0">
      <dxf>
        <fill>
          <patternFill patternType="solid">
            <bgColor theme="0"/>
          </patternFill>
        </fill>
        <alignment horizontal="center" readingOrder="0"/>
      </dxf>
    </rfmt>
    <rfmt sheetId="1" sqref="B237" start="0" length="0">
      <dxf>
        <fill>
          <patternFill patternType="solid">
            <bgColor theme="0"/>
          </patternFill>
        </fill>
      </dxf>
    </rfmt>
    <rfmt sheetId="1" sqref="C237" start="0" length="0">
      <dxf>
        <fill>
          <patternFill patternType="solid">
            <bgColor theme="0"/>
          </patternFill>
        </fill>
      </dxf>
    </rfmt>
    <rfmt sheetId="1" sqref="D237" start="0" length="0">
      <dxf>
        <fill>
          <patternFill patternType="solid">
            <bgColor theme="0"/>
          </patternFill>
        </fill>
      </dxf>
    </rfmt>
    <rfmt sheetId="1" sqref="E237" start="0" length="0">
      <dxf>
        <fill>
          <patternFill patternType="solid">
            <bgColor theme="0"/>
          </patternFill>
        </fill>
      </dxf>
    </rfmt>
    <rfmt sheetId="1" sqref="F237" start="0" length="0">
      <dxf>
        <fill>
          <patternFill patternType="solid">
            <bgColor theme="0"/>
          </patternFill>
        </fill>
      </dxf>
    </rfmt>
    <rfmt sheetId="1" sqref="G237" start="0" length="0">
      <dxf>
        <fill>
          <patternFill patternType="solid">
            <bgColor theme="0"/>
          </patternFill>
        </fill>
      </dxf>
    </rfmt>
    <rfmt sheetId="1" sqref="H237" start="0" length="0">
      <dxf>
        <fill>
          <patternFill patternType="solid">
            <bgColor theme="0"/>
          </patternFill>
        </fill>
      </dxf>
    </rfmt>
    <rfmt sheetId="1" sqref="I237" start="0" length="0">
      <dxf>
        <fill>
          <patternFill patternType="solid">
            <bgColor theme="0"/>
          </patternFill>
        </fill>
      </dxf>
    </rfmt>
    <rfmt sheetId="1" sqref="J237" start="0" length="0">
      <dxf>
        <fill>
          <patternFill patternType="solid">
            <bgColor theme="0"/>
          </patternFill>
        </fill>
      </dxf>
    </rfmt>
    <rfmt sheetId="1" sqref="K237" start="0" length="0">
      <dxf>
        <fill>
          <patternFill patternType="solid">
            <bgColor theme="0"/>
          </patternFill>
        </fill>
        <alignment horizontal="right" readingOrder="0"/>
      </dxf>
    </rfmt>
    <rfmt sheetId="1" sqref="L237" start="0" length="0">
      <dxf>
        <fill>
          <patternFill patternType="solid">
            <bgColor theme="0"/>
          </patternFill>
        </fill>
      </dxf>
    </rfmt>
    <rfmt sheetId="1" sqref="M237" start="0" length="0">
      <dxf>
        <fill>
          <patternFill patternType="solid">
            <bgColor theme="0"/>
          </patternFill>
        </fill>
      </dxf>
    </rfmt>
    <rfmt sheetId="1" sqref="N237" start="0" length="0">
      <dxf>
        <fill>
          <patternFill patternType="solid">
            <bgColor theme="0"/>
          </patternFill>
        </fill>
      </dxf>
    </rfmt>
    <rfmt sheetId="1" sqref="O237" start="0" length="0">
      <dxf>
        <fill>
          <patternFill patternType="solid">
            <bgColor theme="0"/>
          </patternFill>
        </fill>
      </dxf>
    </rfmt>
    <rfmt sheetId="1" sqref="P237" start="0" length="0">
      <dxf>
        <fill>
          <patternFill patternType="solid">
            <bgColor theme="0"/>
          </patternFill>
        </fill>
      </dxf>
    </rfmt>
    <rfmt sheetId="1" sqref="Q237" start="0" length="0">
      <dxf>
        <fill>
          <patternFill patternType="solid">
            <bgColor theme="0"/>
          </patternFill>
        </fill>
      </dxf>
    </rfmt>
    <rfmt sheetId="1" sqref="R237" start="0" length="0">
      <dxf>
        <fill>
          <patternFill patternType="solid">
            <bgColor theme="0"/>
          </patternFill>
        </fill>
      </dxf>
    </rfmt>
    <rfmt sheetId="1" sqref="S237" start="0" length="0">
      <dxf>
        <fill>
          <patternFill patternType="solid">
            <bgColor theme="0"/>
          </patternFill>
        </fill>
      </dxf>
    </rfmt>
  </rrc>
  <rcc rId="44678" sId="1" numFmtId="4">
    <oc r="G239">
      <v>1300</v>
    </oc>
    <nc r="G239"/>
  </rcc>
  <rcc rId="44679" sId="1" numFmtId="4">
    <oc r="H239">
      <v>4704219</v>
    </oc>
    <nc r="H239"/>
  </rcc>
  <rcc rId="44680" sId="1" numFmtId="4">
    <nc r="Q239">
      <v>4704219</v>
    </nc>
  </rcc>
  <rrc rId="44681" sId="1" ref="A351:XFD351" action="insertRow"/>
  <rm rId="44682" sheetId="1" source="A240:XFD240" destination="A351:XFD351" sourceSheetId="1">
    <rfmt sheetId="1" xfDxf="1" sqref="A351:XFD351" start="0" length="0">
      <dxf>
        <font>
          <sz val="14"/>
          <name val="Times New Roman"/>
          <scheme val="none"/>
        </font>
      </dxf>
    </rfmt>
    <rfmt sheetId="1" sqref="A351"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51"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51"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51"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5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51"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51" start="0" length="0">
      <dxf>
        <fill>
          <patternFill patternType="solid">
            <bgColor theme="0"/>
          </patternFill>
        </fill>
      </dxf>
    </rfmt>
    <rfmt sheetId="1" sqref="S351" start="0" length="0">
      <dxf>
        <fill>
          <patternFill patternType="solid">
            <bgColor theme="0"/>
          </patternFill>
        </fill>
      </dxf>
    </rfmt>
  </rm>
  <rrc rId="44683" sId="1" ref="A240:XFD240" action="deleteRow">
    <rfmt sheetId="1" xfDxf="1" sqref="A240:XFD240" start="0" length="0">
      <dxf>
        <font>
          <sz val="14"/>
          <name val="Times New Roman"/>
          <scheme val="none"/>
        </font>
      </dxf>
    </rfmt>
    <rfmt sheetId="1" sqref="A240" start="0" length="0">
      <dxf>
        <fill>
          <patternFill patternType="solid">
            <bgColor theme="0"/>
          </patternFill>
        </fill>
        <alignment horizontal="center" readingOrder="0"/>
      </dxf>
    </rfmt>
    <rfmt sheetId="1" sqref="B240" start="0" length="0">
      <dxf>
        <fill>
          <patternFill patternType="solid">
            <bgColor theme="0"/>
          </patternFill>
        </fill>
      </dxf>
    </rfmt>
    <rfmt sheetId="1" sqref="C240" start="0" length="0">
      <dxf>
        <fill>
          <patternFill patternType="solid">
            <bgColor theme="0"/>
          </patternFill>
        </fill>
      </dxf>
    </rfmt>
    <rfmt sheetId="1" sqref="D240" start="0" length="0">
      <dxf>
        <fill>
          <patternFill patternType="solid">
            <bgColor theme="0"/>
          </patternFill>
        </fill>
      </dxf>
    </rfmt>
    <rfmt sheetId="1" sqref="E240" start="0" length="0">
      <dxf>
        <fill>
          <patternFill patternType="solid">
            <bgColor theme="0"/>
          </patternFill>
        </fill>
      </dxf>
    </rfmt>
    <rfmt sheetId="1" sqref="F240" start="0" length="0">
      <dxf>
        <fill>
          <patternFill patternType="solid">
            <bgColor theme="0"/>
          </patternFill>
        </fill>
      </dxf>
    </rfmt>
    <rfmt sheetId="1" sqref="G240" start="0" length="0">
      <dxf>
        <fill>
          <patternFill patternType="solid">
            <bgColor theme="0"/>
          </patternFill>
        </fill>
      </dxf>
    </rfmt>
    <rfmt sheetId="1" sqref="H240" start="0" length="0">
      <dxf>
        <fill>
          <patternFill patternType="solid">
            <bgColor theme="0"/>
          </patternFill>
        </fill>
      </dxf>
    </rfmt>
    <rfmt sheetId="1" sqref="I240" start="0" length="0">
      <dxf>
        <fill>
          <patternFill patternType="solid">
            <bgColor theme="0"/>
          </patternFill>
        </fill>
      </dxf>
    </rfmt>
    <rfmt sheetId="1" sqref="J240" start="0" length="0">
      <dxf>
        <fill>
          <patternFill patternType="solid">
            <bgColor theme="0"/>
          </patternFill>
        </fill>
      </dxf>
    </rfmt>
    <rfmt sheetId="1" sqref="K240" start="0" length="0">
      <dxf>
        <fill>
          <patternFill patternType="solid">
            <bgColor theme="0"/>
          </patternFill>
        </fill>
        <alignment horizontal="right" readingOrder="0"/>
      </dxf>
    </rfmt>
    <rfmt sheetId="1" sqref="L240" start="0" length="0">
      <dxf>
        <fill>
          <patternFill patternType="solid">
            <bgColor theme="0"/>
          </patternFill>
        </fill>
      </dxf>
    </rfmt>
    <rfmt sheetId="1" sqref="M240" start="0" length="0">
      <dxf>
        <fill>
          <patternFill patternType="solid">
            <bgColor theme="0"/>
          </patternFill>
        </fill>
      </dxf>
    </rfmt>
    <rfmt sheetId="1" sqref="N240" start="0" length="0">
      <dxf>
        <fill>
          <patternFill patternType="solid">
            <bgColor theme="0"/>
          </patternFill>
        </fill>
      </dxf>
    </rfmt>
    <rfmt sheetId="1" sqref="O240" start="0" length="0">
      <dxf>
        <fill>
          <patternFill patternType="solid">
            <bgColor theme="0"/>
          </patternFill>
        </fill>
      </dxf>
    </rfmt>
    <rfmt sheetId="1" sqref="P240" start="0" length="0">
      <dxf>
        <fill>
          <patternFill patternType="solid">
            <bgColor theme="0"/>
          </patternFill>
        </fill>
      </dxf>
    </rfmt>
    <rfmt sheetId="1" sqref="Q240" start="0" length="0">
      <dxf>
        <fill>
          <patternFill patternType="solid">
            <bgColor theme="0"/>
          </patternFill>
        </fill>
      </dxf>
    </rfmt>
    <rfmt sheetId="1" sqref="R240" start="0" length="0">
      <dxf>
        <fill>
          <patternFill patternType="solid">
            <bgColor theme="0"/>
          </patternFill>
        </fill>
      </dxf>
    </rfmt>
    <rfmt sheetId="1" sqref="S240" start="0" length="0">
      <dxf>
        <fill>
          <patternFill patternType="solid">
            <bgColor theme="0"/>
          </patternFill>
        </fill>
      </dxf>
    </rfmt>
  </rrc>
  <rcc rId="44684" sId="1" numFmtId="4">
    <oc r="H243">
      <v>2597783.4</v>
    </oc>
    <nc r="H243">
      <v>2853403.2</v>
    </nc>
  </rcc>
  <rcc rId="44685" sId="1" numFmtId="4">
    <oc r="H252">
      <v>4561756</v>
    </oc>
    <nc r="H252">
      <v>4398068</v>
    </nc>
  </rcc>
  <rcv guid="{52C56C69-E76E-46A4-93DC-3FEF3C34E98B}" action="delete"/>
  <rdn rId="0" localSheetId="1" customView="1" name="Z_52C56C69_E76E_46A4_93DC_3FEF3C34E98B_.wvu.PrintArea" hidden="1" oldHidden="1">
    <formula>'Лист 1'!$A$1:$R$2022</formula>
    <oldFormula>'Лист 1'!$A$1:$R$2022</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1'!$A$14:$S$2021</formula>
    <oldFormula>'Лист 1'!$A$14:$S$2021</oldFormula>
  </rdn>
  <rcv guid="{52C56C69-E76E-46A4-93DC-3FEF3C34E98B}" action="add"/>
</revisions>
</file>

<file path=xl/revisions/revisionLog12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1'!$A$1:$R$2020</formula>
    <oldFormula>'Лист 1'!$A$1:$R$2020</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1'!$A$14:$S$2019</formula>
    <oldFormula>'Лист 1'!$A$14:$S$2019</oldFormula>
  </rdn>
  <rcv guid="{52C56C69-E76E-46A4-93DC-3FEF3C34E98B}" action="add"/>
</revisions>
</file>

<file path=xl/revisions/revisionLog1211.xml><?xml version="1.0" encoding="utf-8"?>
<revisions xmlns="http://schemas.openxmlformats.org/spreadsheetml/2006/main" xmlns:r="http://schemas.openxmlformats.org/officeDocument/2006/relationships">
  <rrc rId="44538" sId="1" ref="A534:XFD534" action="deleteRow">
    <rfmt sheetId="1" xfDxf="1" s="1" sqref="A534:XFD534"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cc rId="0" sId="1" s="1" dxf="1">
      <nc r="A534">
        <v>19</v>
      </nc>
      <ndxf>
        <font>
          <sz val="14"/>
          <color indexed="8"/>
          <name val="Times New Roman"/>
          <scheme val="none"/>
        </font>
        <fill>
          <patternFill patternType="solid">
            <bgColor rgb="FFFF0000"/>
          </patternFill>
        </fill>
        <alignment horizontal="center" vertical="top" wrapText="1" readingOrder="0"/>
        <border outline="0">
          <left style="thin">
            <color indexed="64"/>
          </left>
          <right style="thin">
            <color indexed="64"/>
          </right>
          <top style="thin">
            <color indexed="64"/>
          </top>
          <bottom style="thin">
            <color indexed="64"/>
          </bottom>
        </border>
      </ndxf>
    </rcc>
    <rcc rId="0" sId="1" s="1" dxf="1">
      <nc r="B534" t="inlineStr">
        <is>
          <t>г. Бийск, ул. Аркадия Гайдара, д. 43б</t>
        </is>
      </nc>
      <ndxf>
        <font>
          <sz val="14"/>
          <color auto="1"/>
          <name val="Times New Roman"/>
          <scheme val="none"/>
        </font>
        <fill>
          <patternFill patternType="solid">
            <bgColor rgb="FFFF0000"/>
          </patternFill>
        </fill>
        <alignment horizontal="general" vertical="top" wrapText="1" readingOrder="0"/>
        <border outline="0">
          <left style="thin">
            <color indexed="64"/>
          </left>
          <right style="thin">
            <color indexed="64"/>
          </right>
          <top style="thin">
            <color indexed="64"/>
          </top>
          <bottom style="thin">
            <color indexed="64"/>
          </bottom>
        </border>
      </ndxf>
    </rcc>
    <rcc rId="0" sId="1" s="1" dxf="1">
      <nc r="C534">
        <f>D534+F534+H534+J534+L534+N534+P534+Q534</f>
      </nc>
      <n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top style="thin">
            <color indexed="64"/>
          </top>
          <bottom style="thin">
            <color indexed="64"/>
          </bottom>
        </border>
      </ndxf>
    </rcc>
    <rfmt sheetId="1" sqref="D534"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1" sqref="E534" start="0" length="0">
      <dxf>
        <font>
          <sz val="14"/>
          <color theme="1"/>
          <name val="Times New Roman"/>
          <scheme val="none"/>
        </font>
        <numFmt numFmtId="3" formatCode="#,##0"/>
        <fill>
          <patternFill patternType="solid">
            <bgColor rgb="FFFF0000"/>
          </patternFill>
        </fill>
        <alignment horizontal="center" vertical="top" readingOrder="0"/>
        <border outline="0">
          <left style="thin">
            <color indexed="64"/>
          </left>
          <right style="thin">
            <color indexed="64"/>
          </right>
          <top style="thin">
            <color indexed="64"/>
          </top>
          <bottom style="thin">
            <color indexed="64"/>
          </bottom>
        </border>
      </dxf>
    </rfmt>
    <rfmt sheetId="1" s="1" sqref="F534" start="0" length="0">
      <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cc rId="0" sId="1" s="1" dxf="1" numFmtId="4">
      <nc r="G534">
        <v>525</v>
      </nc>
      <n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ndxf>
    </rcc>
    <rcc rId="0" sId="1" s="1" dxf="1" numFmtId="4">
      <nc r="H534">
        <v>1233456</v>
      </nc>
      <n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I534"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J534"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K534"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L534"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M534"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N534"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O534"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P534"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top style="thin">
            <color indexed="64"/>
          </top>
          <bottom style="thin">
            <color indexed="64"/>
          </bottom>
        </border>
      </dxf>
    </rfmt>
    <rfmt sheetId="1" s="1" sqref="Q534" start="0" length="0">
      <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c r="R534" t="inlineStr">
        <is>
          <t>АВ</t>
        </is>
      </nc>
      <ndxf>
        <fill>
          <patternFill patternType="solid">
            <bgColor theme="0"/>
          </patternFill>
        </fill>
      </ndxf>
    </rcc>
    <rfmt sheetId="1" sqref="S534" start="0" length="0">
      <dxf>
        <fill>
          <patternFill patternType="solid">
            <bgColor theme="0"/>
          </patternFill>
        </fill>
      </dxf>
    </rfmt>
    <rfmt sheetId="1" sqref="U534" start="0" length="0">
      <dxf>
        <font>
          <sz val="12"/>
          <name val="Times New Roman"/>
          <scheme val="none"/>
        </font>
        <numFmt numFmtId="3" formatCode="#,##0"/>
        <alignment horizontal="right" readingOrder="0"/>
      </dxf>
    </rfmt>
  </rrc>
  <rrc rId="44539" sId="1" ref="A567:XFD567" action="deleteRow">
    <rfmt sheetId="1" xfDxf="1" s="1" sqref="A567:XFD567"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cc rId="0" sId="1" s="1" dxf="1">
      <nc r="A567">
        <v>53</v>
      </nc>
      <ndxf>
        <font>
          <sz val="14"/>
          <color indexed="8"/>
          <name val="Times New Roman"/>
          <scheme val="none"/>
        </font>
        <fill>
          <patternFill patternType="solid">
            <bgColor rgb="FFFF0000"/>
          </patternFill>
        </fill>
        <alignment horizontal="center" vertical="top" wrapText="1" readingOrder="0"/>
        <border outline="0">
          <left style="thin">
            <color indexed="64"/>
          </left>
          <right style="thin">
            <color indexed="64"/>
          </right>
          <top style="thin">
            <color indexed="64"/>
          </top>
          <bottom style="thin">
            <color indexed="64"/>
          </bottom>
        </border>
      </ndxf>
    </rcc>
    <rcc rId="0" sId="1" s="1" dxf="1">
      <nc r="B567" t="inlineStr">
        <is>
          <t>г. Бийск, ул. Славгородская, д. 72</t>
        </is>
      </nc>
      <ndxf>
        <font>
          <sz val="14"/>
          <color auto="1"/>
          <name val="Times New Roman"/>
          <scheme val="none"/>
        </font>
        <fill>
          <patternFill patternType="solid">
            <bgColor rgb="FFFF0000"/>
          </patternFill>
        </fill>
        <alignment horizontal="general" vertical="top" wrapText="1" readingOrder="0"/>
        <border outline="0">
          <left style="thin">
            <color indexed="64"/>
          </left>
          <right style="thin">
            <color indexed="64"/>
          </right>
          <top style="thin">
            <color indexed="64"/>
          </top>
          <bottom style="thin">
            <color indexed="64"/>
          </bottom>
        </border>
      </ndxf>
    </rcc>
    <rcc rId="0" sId="1" s="1" dxf="1">
      <nc r="C567">
        <f>D567+F567+H567+J567+L567+N567+P567+Q567</f>
      </nc>
      <n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top style="thin">
            <color indexed="64"/>
          </top>
          <bottom style="thin">
            <color indexed="64"/>
          </bottom>
        </border>
      </ndxf>
    </rcc>
    <rfmt sheetId="1" sqref="D567"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1" sqref="E567" start="0" length="0">
      <dxf>
        <font>
          <sz val="14"/>
          <color theme="1"/>
          <name val="Times New Roman"/>
          <scheme val="none"/>
        </font>
        <numFmt numFmtId="3" formatCode="#,##0"/>
        <fill>
          <patternFill patternType="solid">
            <bgColor rgb="FFFF0000"/>
          </patternFill>
        </fill>
        <alignment horizontal="center" vertical="top" readingOrder="0"/>
        <border outline="0">
          <left style="thin">
            <color indexed="64"/>
          </left>
          <right style="thin">
            <color indexed="64"/>
          </right>
          <top style="thin">
            <color indexed="64"/>
          </top>
          <bottom style="thin">
            <color indexed="64"/>
          </bottom>
        </border>
      </dxf>
    </rfmt>
    <rfmt sheetId="1" s="1" sqref="F567" start="0" length="0">
      <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cc rId="0" sId="1" s="1" dxf="1" numFmtId="4">
      <nc r="G567">
        <v>375</v>
      </nc>
      <n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ndxf>
    </rcc>
    <rcc rId="0" sId="1" s="1" dxf="1" numFmtId="4">
      <nc r="H567">
        <v>1038930</v>
      </nc>
      <n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I567"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J567"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K567"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L567"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M567">
        <v>10</v>
      </nc>
      <n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N567">
        <v>281402</v>
      </nc>
      <n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ndxf>
    </rcc>
    <rfmt sheetId="1" sqref="O567"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P567"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top style="thin">
            <color indexed="64"/>
          </top>
          <bottom style="thin">
            <color indexed="64"/>
          </bottom>
        </border>
      </dxf>
    </rfmt>
    <rfmt sheetId="1" s="1" sqref="Q567" start="0" length="0">
      <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c r="R567" t="inlineStr">
        <is>
          <t>АВ</t>
        </is>
      </nc>
      <ndxf>
        <fill>
          <patternFill patternType="solid">
            <bgColor theme="0"/>
          </patternFill>
        </fill>
      </ndxf>
    </rcc>
    <rfmt sheetId="1" sqref="S567" start="0" length="0">
      <dxf>
        <fill>
          <patternFill patternType="solid">
            <bgColor theme="0"/>
          </patternFill>
        </fill>
      </dxf>
    </rfmt>
    <rfmt sheetId="1" sqref="U567" start="0" length="0">
      <dxf>
        <font>
          <sz val="12"/>
          <name val="Times New Roman"/>
          <scheme val="none"/>
        </font>
        <numFmt numFmtId="3" formatCode="#,##0"/>
        <alignment horizontal="right" readingOrder="0"/>
      </dxf>
    </rfmt>
  </rrc>
  <rrc rId="44540" sId="1" ref="A943:XFD943" action="deleteRow">
    <rfmt sheetId="1" xfDxf="1" sqref="A943:XFD943" start="0" length="0">
      <dxf>
        <fill>
          <patternFill patternType="solid">
            <bgColor theme="0"/>
          </patternFill>
        </fill>
      </dxf>
    </rfmt>
    <rcc rId="0" sId="1" dxf="1" numFmtId="4">
      <nc r="A943">
        <v>112</v>
      </nc>
      <ndxf>
        <font>
          <sz val="14"/>
          <color indexed="8"/>
          <name val="Times New Roman"/>
          <scheme val="none"/>
        </font>
        <numFmt numFmtId="1"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943" t="inlineStr">
        <is>
          <t>г. Рубцовск, ул. Комсомольская, д. 240</t>
        </is>
      </nc>
      <ndxf>
        <font>
          <sz val="14"/>
          <color auto="1"/>
          <name val="Times New Roman"/>
          <scheme val="none"/>
        </font>
        <numFmt numFmtId="1" formatCode="0"/>
        <fill>
          <patternFill>
            <bgColor rgb="FFFF000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943">
        <f>D943+F943+H943+J943+L943+N943+P943+Q943</f>
      </nc>
      <ndxf>
        <font>
          <sz val="14"/>
          <color auto="1"/>
          <name val="Times New Roman"/>
          <scheme val="none"/>
        </font>
        <numFmt numFmtId="4" formatCode="#,##0.00"/>
        <fill>
          <patternFill>
            <bgColor rgb="FFFF0000"/>
          </patternFill>
        </fill>
        <alignment horizontal="right" vertical="top" wrapText="1" readingOrder="0"/>
        <border outline="0">
          <left style="thin">
            <color indexed="64"/>
          </left>
          <top style="thin">
            <color indexed="64"/>
          </top>
          <bottom style="thin">
            <color indexed="64"/>
          </bottom>
        </border>
      </ndxf>
    </rcc>
    <rfmt sheetId="1" sqref="D943" start="0" length="0">
      <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E943" start="0" length="0">
      <dxf>
        <font>
          <sz val="14"/>
          <color auto="1"/>
          <name val="Times New Roman"/>
          <scheme val="none"/>
        </font>
        <numFmt numFmtId="3" formatCode="#,##0"/>
        <fill>
          <patternFill>
            <bgColor rgb="FFFF0000"/>
          </patternFill>
        </fill>
        <alignment horizontal="center" vertical="top" readingOrder="0"/>
        <border outline="0">
          <left style="thin">
            <color indexed="64"/>
          </left>
          <right style="thin">
            <color indexed="64"/>
          </right>
          <top style="thin">
            <color indexed="64"/>
          </top>
          <bottom style="thin">
            <color indexed="64"/>
          </bottom>
        </border>
      </dxf>
    </rfmt>
    <rfmt sheetId="1" sqref="F943" start="0" length="0">
      <dxf>
        <font>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G943">
        <v>506.59800000000001</v>
      </nc>
      <n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H943">
        <v>1541623</v>
      </nc>
      <n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ndxf>
    </rcc>
    <rfmt sheetId="1" sqref="I943" start="0" length="0">
      <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J943" start="0" length="0">
      <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K943" start="0" length="0">
      <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L943"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943"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943"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943"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943"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top style="thin">
            <color indexed="64"/>
          </top>
          <bottom style="thin">
            <color indexed="64"/>
          </bottom>
        </border>
      </dxf>
    </rfmt>
    <rfmt sheetId="1" sqref="Q943"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c r="R943" t="inlineStr">
        <is>
          <t>ав</t>
        </is>
      </nc>
      <ndxf>
        <font>
          <sz val="10"/>
          <color auto="1"/>
          <name val="Arial"/>
          <scheme val="none"/>
        </font>
      </ndxf>
    </rcc>
  </rrc>
  <rcv guid="{52C56C69-E76E-46A4-93DC-3FEF3C34E98B}" action="delete"/>
  <rdn rId="0" localSheetId="1" customView="1" name="Z_52C56C69_E76E_46A4_93DC_3FEF3C34E98B_.wvu.PrintArea" hidden="1" oldHidden="1">
    <formula>'Лист 1'!$A$1:$R$2020</formula>
    <oldFormula>'Лист 1'!$A$1:$R$2020</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1'!$A$14:$S$2019</formula>
    <oldFormula>'Лист 1'!$A$14:$S$2019</oldFormula>
  </rdn>
  <rcv guid="{52C56C69-E76E-46A4-93DC-3FEF3C34E98B}" action="add"/>
</revisions>
</file>

<file path=xl/revisions/revisionLog12111.xml><?xml version="1.0" encoding="utf-8"?>
<revisions xmlns="http://schemas.openxmlformats.org/spreadsheetml/2006/main" xmlns:r="http://schemas.openxmlformats.org/officeDocument/2006/relationships">
  <rrc rId="44522" sId="1" ref="A296:XFD296" action="deleteRow">
    <rfmt sheetId="1" xfDxf="1" sqref="A296:XFD296" start="0" length="0">
      <dxf>
        <font>
          <sz val="14"/>
          <name val="Times New Roman"/>
          <scheme val="none"/>
        </font>
      </dxf>
    </rfmt>
    <rcc rId="0" sId="1" dxf="1">
      <nc r="A296">
        <v>49</v>
      </nc>
      <ndxf>
        <fill>
          <patternFill patternType="solid">
            <bgColor rgb="FFFF0000"/>
          </patternFill>
        </fill>
        <alignment horizontal="center" wrapText="1" readingOrder="0"/>
        <border outline="0">
          <left style="thin">
            <color indexed="64"/>
          </left>
          <right style="thin">
            <color indexed="64"/>
          </right>
          <top style="thin">
            <color indexed="64"/>
          </top>
          <bottom style="thin">
            <color indexed="64"/>
          </bottom>
        </border>
      </ndxf>
    </rcc>
    <rcc rId="0" sId="1" dxf="1">
      <nc r="B296" t="inlineStr">
        <is>
          <t>г. Барнаул, ул. Суворова, д. 3</t>
        </is>
      </nc>
      <ndxf>
        <font>
          <sz val="14"/>
          <color theme="1"/>
          <name val="Times New Roman"/>
          <scheme val="none"/>
        </font>
        <fill>
          <patternFill patternType="solid">
            <bgColor rgb="FFFF0000"/>
          </patternFill>
        </fill>
        <alignment horizontal="left" wrapText="1" readingOrder="0"/>
        <border outline="0">
          <left style="thin">
            <color indexed="64"/>
          </left>
          <right style="thin">
            <color indexed="64"/>
          </right>
          <top style="thin">
            <color indexed="64"/>
          </top>
          <bottom style="thin">
            <color indexed="64"/>
          </bottom>
        </border>
      </ndxf>
    </rcc>
    <rcc rId="0" sId="1" dxf="1">
      <nc r="C296">
        <f>D296+F296+H296+J296+L296+N296+P296+Q296</f>
      </nc>
      <ndxf>
        <numFmt numFmtId="4" formatCode="#,##0.00"/>
        <fill>
          <patternFill patternType="solid">
            <bgColor rgb="FFFF0000"/>
          </patternFill>
        </fill>
        <alignment horizontal="right" wrapText="1" readingOrder="0"/>
        <border outline="0">
          <left style="thin">
            <color indexed="64"/>
          </left>
          <top style="thin">
            <color indexed="64"/>
          </top>
          <bottom style="thin">
            <color indexed="64"/>
          </bottom>
        </border>
      </ndxf>
    </rcc>
    <rcc rId="0" sId="1" dxf="1" numFmtId="4">
      <nc r="D296">
        <v>1468241</v>
      </nc>
      <n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ndxf>
    </rcc>
    <rfmt sheetId="1" sqref="E296" start="0" length="0">
      <dxf>
        <font>
          <sz val="14"/>
          <color indexed="8"/>
          <name val="Times New Roman"/>
          <scheme val="none"/>
        </font>
        <numFmt numFmtId="3" formatCode="#,##0"/>
        <fill>
          <patternFill patternType="solid">
            <bgColor rgb="FFFF0000"/>
          </patternFill>
        </fill>
        <alignment horizontal="center" readingOrder="0"/>
        <border outline="0">
          <left style="thin">
            <color indexed="64"/>
          </left>
          <right style="thin">
            <color indexed="64"/>
          </right>
          <top style="thin">
            <color indexed="64"/>
          </top>
          <bottom style="thin">
            <color indexed="64"/>
          </bottom>
        </border>
      </dxf>
    </rfmt>
    <rfmt sheetId="1" sqref="F296"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G296"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H296"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I296" start="0" length="0">
      <dxf>
        <font>
          <sz val="14"/>
          <color theme="1"/>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J296"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K296"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L296"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M296"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N296"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O296"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fmt sheetId="1" sqref="P296"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top style="thin">
            <color indexed="64"/>
          </top>
          <bottom style="thin">
            <color indexed="64"/>
          </bottom>
        </border>
      </dxf>
    </rfmt>
    <rfmt sheetId="1" sqref="Q296" start="0" length="0">
      <dxf>
        <font>
          <sz val="14"/>
          <color indexed="8"/>
          <name val="Times New Roman"/>
          <scheme val="none"/>
        </font>
        <numFmt numFmtId="4" formatCode="#,##0.00"/>
        <fill>
          <patternFill patternType="solid">
            <bgColor rgb="FFFF0000"/>
          </patternFill>
        </fill>
        <alignment horizontal="right" readingOrder="0"/>
        <border outline="0">
          <left style="thin">
            <color indexed="64"/>
          </left>
          <right style="thin">
            <color indexed="64"/>
          </right>
          <top style="thin">
            <color indexed="64"/>
          </top>
          <bottom style="thin">
            <color indexed="64"/>
          </bottom>
        </border>
      </dxf>
    </rfmt>
    <rcc rId="0" sId="1" dxf="1">
      <nc r="R296" t="inlineStr">
        <is>
          <t>доп тех обсл</t>
        </is>
      </nc>
      <ndxf>
        <fill>
          <patternFill patternType="solid">
            <bgColor theme="0"/>
          </patternFill>
        </fill>
      </ndxf>
    </rcc>
    <rfmt sheetId="1" sqref="S296" start="0" length="0">
      <dxf>
        <fill>
          <patternFill patternType="solid">
            <bgColor theme="0"/>
          </patternFill>
        </fill>
      </dxf>
    </rfmt>
  </rrc>
  <rcc rId="44523" sId="1" numFmtId="4">
    <oc r="D1822">
      <v>434367.54</v>
    </oc>
    <nc r="D1822">
      <v>329846.53999999998</v>
    </nc>
  </rcc>
  <rfmt sheetId="1" sqref="A1821:Q1822">
    <dxf>
      <fill>
        <patternFill>
          <bgColor rgb="FF92D050"/>
        </patternFill>
      </fill>
    </dxf>
  </rfmt>
  <rcc rId="44524" sId="1" numFmtId="4">
    <oc r="D1857">
      <v>639840.44999999995</v>
    </oc>
    <nc r="D1857">
      <v>719100.16</v>
    </nc>
  </rcc>
  <rfmt sheetId="1" sqref="A1856:Q1857">
    <dxf>
      <fill>
        <patternFill>
          <bgColor rgb="FF92D050"/>
        </patternFill>
      </fill>
    </dxf>
  </rfmt>
  <rcc rId="44525" sId="1" numFmtId="4">
    <oc r="D1870">
      <v>850000</v>
    </oc>
    <nc r="D1870">
      <v>1666209.71</v>
    </nc>
  </rcc>
  <rfmt sheetId="1" sqref="A1869:Q1870">
    <dxf>
      <fill>
        <patternFill>
          <bgColor rgb="FF92D050"/>
        </patternFill>
      </fill>
    </dxf>
  </rfmt>
  <rcc rId="44526" sId="1" numFmtId="4">
    <oc r="D1873">
      <v>221192</v>
    </oc>
    <nc r="D1873">
      <v>275562.68</v>
    </nc>
  </rcc>
  <rfmt sheetId="1" sqref="A1872:Q1873">
    <dxf>
      <fill>
        <patternFill>
          <bgColor rgb="FF92D050"/>
        </patternFill>
      </fill>
    </dxf>
  </rfmt>
  <rcc rId="44527" sId="1" numFmtId="4">
    <oc r="D1932">
      <v>1116002</v>
    </oc>
    <nc r="D1932">
      <v>498735.56</v>
    </nc>
  </rcc>
  <rfmt sheetId="1" sqref="A1931:Q1932">
    <dxf>
      <fill>
        <patternFill>
          <bgColor rgb="FF92D050"/>
        </patternFill>
      </fill>
    </dxf>
  </rfmt>
  <rrc rId="44528" sId="1" ref="A1963:XFD1964" action="insertRow"/>
  <rm rId="44529" sheetId="1" source="A1958:XFD1959" destination="A1963:XFD1964" sourceSheetId="1">
    <rfmt sheetId="1" xfDxf="1" sqref="A1963:XFD1963" start="0" length="0">
      <dxf>
        <font>
          <sz val="14"/>
          <name val="Times New Roman"/>
          <scheme val="none"/>
        </font>
      </dxf>
    </rfmt>
    <rfmt sheetId="1" xfDxf="1" sqref="A1964:XFD1964" start="0" length="0">
      <dxf>
        <font>
          <sz val="14"/>
          <name val="Times New Roman"/>
          <scheme val="none"/>
        </font>
      </dxf>
    </rfmt>
    <rfmt sheetId="1" sqref="A1963"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963" start="0" length="0">
      <dxf>
        <font>
          <sz val="14"/>
          <color indexed="8"/>
          <name val="Times New Roman"/>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C1963"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1963"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E1963"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9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963" start="0" length="0">
      <dxf>
        <font>
          <sz val="8"/>
          <color indexed="8"/>
          <name val="Times New Roman"/>
          <scheme val="none"/>
        </font>
        <numFmt numFmtId="3" formatCode="#,##0"/>
        <fill>
          <patternFill patternType="solid">
            <bgColor theme="0"/>
          </patternFill>
        </fill>
        <alignment horizontal="right" readingOrder="0"/>
      </dxf>
    </rfmt>
    <rfmt sheetId="1" sqref="S1963" start="0" length="0">
      <dxf>
        <fill>
          <patternFill patternType="solid">
            <bgColor theme="0"/>
          </patternFill>
        </fill>
      </dxf>
    </rfmt>
    <rfmt sheetId="1" sqref="A1964"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964" start="0" length="0">
      <dxf>
        <font>
          <sz val="14"/>
          <color indexed="8"/>
          <name val="Times New Roman"/>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C1964"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1964"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E1964"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964" start="0" length="0">
      <dxf>
        <font>
          <sz val="8"/>
          <color indexed="8"/>
          <name val="Times New Roman"/>
          <scheme val="none"/>
        </font>
        <numFmt numFmtId="3" formatCode="#,##0"/>
        <fill>
          <patternFill patternType="solid">
            <bgColor theme="0"/>
          </patternFill>
        </fill>
        <alignment horizontal="right" readingOrder="0"/>
      </dxf>
    </rfmt>
    <rfmt sheetId="1" sqref="S1964" start="0" length="0">
      <dxf>
        <fill>
          <patternFill patternType="solid">
            <bgColor theme="0"/>
          </patternFill>
        </fill>
      </dxf>
    </rfmt>
  </rm>
  <rrc rId="44530" sId="1" ref="A1958:XFD1958" action="deleteRow">
    <rfmt sheetId="1" xfDxf="1" sqref="A1958:XFD1958" start="0" length="0">
      <dxf>
        <font>
          <sz val="14"/>
          <name val="Times New Roman"/>
          <scheme val="none"/>
        </font>
      </dxf>
    </rfmt>
    <rfmt sheetId="1" sqref="A1958" start="0" length="0">
      <dxf>
        <fill>
          <patternFill patternType="solid">
            <bgColor theme="0"/>
          </patternFill>
        </fill>
        <alignment horizontal="center" readingOrder="0"/>
      </dxf>
    </rfmt>
    <rfmt sheetId="1" sqref="B1958" start="0" length="0">
      <dxf>
        <fill>
          <patternFill patternType="solid">
            <bgColor theme="0"/>
          </patternFill>
        </fill>
      </dxf>
    </rfmt>
    <rfmt sheetId="1" sqref="C1958" start="0" length="0">
      <dxf>
        <fill>
          <patternFill patternType="solid">
            <bgColor theme="0"/>
          </patternFill>
        </fill>
      </dxf>
    </rfmt>
    <rfmt sheetId="1" sqref="D1958" start="0" length="0">
      <dxf>
        <fill>
          <patternFill patternType="solid">
            <bgColor theme="0"/>
          </patternFill>
        </fill>
      </dxf>
    </rfmt>
    <rfmt sheetId="1" sqref="E1958" start="0" length="0">
      <dxf>
        <fill>
          <patternFill patternType="solid">
            <bgColor theme="0"/>
          </patternFill>
        </fill>
      </dxf>
    </rfmt>
    <rfmt sheetId="1" sqref="F1958" start="0" length="0">
      <dxf>
        <fill>
          <patternFill patternType="solid">
            <bgColor theme="0"/>
          </patternFill>
        </fill>
      </dxf>
    </rfmt>
    <rfmt sheetId="1" sqref="G1958" start="0" length="0">
      <dxf>
        <fill>
          <patternFill patternType="solid">
            <bgColor theme="0"/>
          </patternFill>
        </fill>
      </dxf>
    </rfmt>
    <rfmt sheetId="1" sqref="H1958" start="0" length="0">
      <dxf>
        <fill>
          <patternFill patternType="solid">
            <bgColor theme="0"/>
          </patternFill>
        </fill>
      </dxf>
    </rfmt>
    <rfmt sheetId="1" sqref="I1958" start="0" length="0">
      <dxf>
        <fill>
          <patternFill patternType="solid">
            <bgColor theme="0"/>
          </patternFill>
        </fill>
      </dxf>
    </rfmt>
    <rfmt sheetId="1" sqref="J1958" start="0" length="0">
      <dxf>
        <fill>
          <patternFill patternType="solid">
            <bgColor theme="0"/>
          </patternFill>
        </fill>
      </dxf>
    </rfmt>
    <rfmt sheetId="1" sqref="K1958" start="0" length="0">
      <dxf>
        <fill>
          <patternFill patternType="solid">
            <bgColor theme="0"/>
          </patternFill>
        </fill>
        <alignment horizontal="right" readingOrder="0"/>
      </dxf>
    </rfmt>
    <rfmt sheetId="1" sqref="L1958" start="0" length="0">
      <dxf>
        <fill>
          <patternFill patternType="solid">
            <bgColor theme="0"/>
          </patternFill>
        </fill>
      </dxf>
    </rfmt>
    <rfmt sheetId="1" sqref="M1958" start="0" length="0">
      <dxf>
        <fill>
          <patternFill patternType="solid">
            <bgColor theme="0"/>
          </patternFill>
        </fill>
      </dxf>
    </rfmt>
    <rfmt sheetId="1" sqref="N1958" start="0" length="0">
      <dxf>
        <fill>
          <patternFill patternType="solid">
            <bgColor theme="0"/>
          </patternFill>
        </fill>
      </dxf>
    </rfmt>
    <rfmt sheetId="1" sqref="O1958" start="0" length="0">
      <dxf>
        <fill>
          <patternFill patternType="solid">
            <bgColor theme="0"/>
          </patternFill>
        </fill>
      </dxf>
    </rfmt>
    <rfmt sheetId="1" sqref="P1958" start="0" length="0">
      <dxf>
        <fill>
          <patternFill patternType="solid">
            <bgColor theme="0"/>
          </patternFill>
        </fill>
      </dxf>
    </rfmt>
    <rfmt sheetId="1" sqref="Q1958" start="0" length="0">
      <dxf>
        <fill>
          <patternFill patternType="solid">
            <bgColor theme="0"/>
          </patternFill>
        </fill>
      </dxf>
    </rfmt>
    <rfmt sheetId="1" sqref="R1958" start="0" length="0">
      <dxf>
        <fill>
          <patternFill patternType="solid">
            <bgColor theme="0"/>
          </patternFill>
        </fill>
      </dxf>
    </rfmt>
    <rfmt sheetId="1" sqref="S1958" start="0" length="0">
      <dxf>
        <fill>
          <patternFill patternType="solid">
            <bgColor theme="0"/>
          </patternFill>
        </fill>
      </dxf>
    </rfmt>
  </rrc>
  <rrc rId="44531" sId="1" ref="A1958:XFD1958" action="deleteRow">
    <rfmt sheetId="1" xfDxf="1" sqref="A1958:XFD1958" start="0" length="0">
      <dxf>
        <font>
          <sz val="14"/>
          <name val="Times New Roman"/>
          <scheme val="none"/>
        </font>
      </dxf>
    </rfmt>
    <rfmt sheetId="1" sqref="A1958" start="0" length="0">
      <dxf>
        <fill>
          <patternFill patternType="solid">
            <bgColor theme="0"/>
          </patternFill>
        </fill>
        <alignment horizontal="center" readingOrder="0"/>
      </dxf>
    </rfmt>
    <rfmt sheetId="1" sqref="B1958" start="0" length="0">
      <dxf>
        <fill>
          <patternFill patternType="solid">
            <bgColor theme="0"/>
          </patternFill>
        </fill>
      </dxf>
    </rfmt>
    <rfmt sheetId="1" sqref="C1958" start="0" length="0">
      <dxf>
        <fill>
          <patternFill patternType="solid">
            <bgColor theme="0"/>
          </patternFill>
        </fill>
      </dxf>
    </rfmt>
    <rfmt sheetId="1" sqref="D1958" start="0" length="0">
      <dxf>
        <fill>
          <patternFill patternType="solid">
            <bgColor theme="0"/>
          </patternFill>
        </fill>
      </dxf>
    </rfmt>
    <rfmt sheetId="1" sqref="E1958" start="0" length="0">
      <dxf>
        <fill>
          <patternFill patternType="solid">
            <bgColor theme="0"/>
          </patternFill>
        </fill>
      </dxf>
    </rfmt>
    <rfmt sheetId="1" sqref="F1958" start="0" length="0">
      <dxf>
        <fill>
          <patternFill patternType="solid">
            <bgColor theme="0"/>
          </patternFill>
        </fill>
      </dxf>
    </rfmt>
    <rfmt sheetId="1" sqref="G1958" start="0" length="0">
      <dxf>
        <fill>
          <patternFill patternType="solid">
            <bgColor theme="0"/>
          </patternFill>
        </fill>
      </dxf>
    </rfmt>
    <rfmt sheetId="1" sqref="H1958" start="0" length="0">
      <dxf>
        <fill>
          <patternFill patternType="solid">
            <bgColor theme="0"/>
          </patternFill>
        </fill>
      </dxf>
    </rfmt>
    <rfmt sheetId="1" sqref="I1958" start="0" length="0">
      <dxf>
        <fill>
          <patternFill patternType="solid">
            <bgColor theme="0"/>
          </patternFill>
        </fill>
      </dxf>
    </rfmt>
    <rfmt sheetId="1" sqref="J1958" start="0" length="0">
      <dxf>
        <fill>
          <patternFill patternType="solid">
            <bgColor theme="0"/>
          </patternFill>
        </fill>
      </dxf>
    </rfmt>
    <rfmt sheetId="1" sqref="K1958" start="0" length="0">
      <dxf>
        <fill>
          <patternFill patternType="solid">
            <bgColor theme="0"/>
          </patternFill>
        </fill>
        <alignment horizontal="right" readingOrder="0"/>
      </dxf>
    </rfmt>
    <rfmt sheetId="1" sqref="L1958" start="0" length="0">
      <dxf>
        <fill>
          <patternFill patternType="solid">
            <bgColor theme="0"/>
          </patternFill>
        </fill>
      </dxf>
    </rfmt>
    <rfmt sheetId="1" sqref="M1958" start="0" length="0">
      <dxf>
        <fill>
          <patternFill patternType="solid">
            <bgColor theme="0"/>
          </patternFill>
        </fill>
      </dxf>
    </rfmt>
    <rfmt sheetId="1" sqref="N1958" start="0" length="0">
      <dxf>
        <fill>
          <patternFill patternType="solid">
            <bgColor theme="0"/>
          </patternFill>
        </fill>
      </dxf>
    </rfmt>
    <rfmt sheetId="1" sqref="O1958" start="0" length="0">
      <dxf>
        <fill>
          <patternFill patternType="solid">
            <bgColor theme="0"/>
          </patternFill>
        </fill>
      </dxf>
    </rfmt>
    <rfmt sheetId="1" sqref="P1958" start="0" length="0">
      <dxf>
        <fill>
          <patternFill patternType="solid">
            <bgColor theme="0"/>
          </patternFill>
        </fill>
      </dxf>
    </rfmt>
    <rfmt sheetId="1" sqref="Q1958" start="0" length="0">
      <dxf>
        <fill>
          <patternFill patternType="solid">
            <bgColor theme="0"/>
          </patternFill>
        </fill>
      </dxf>
    </rfmt>
    <rfmt sheetId="1" sqref="R1958" start="0" length="0">
      <dxf>
        <fill>
          <patternFill patternType="solid">
            <bgColor theme="0"/>
          </patternFill>
        </fill>
      </dxf>
    </rfmt>
    <rfmt sheetId="1" sqref="S1958" start="0" length="0">
      <dxf>
        <fill>
          <patternFill patternType="solid">
            <bgColor theme="0"/>
          </patternFill>
        </fill>
      </dxf>
    </rfmt>
  </rrc>
  <rcc rId="44532" sId="1">
    <oc r="A1958">
      <v>4</v>
    </oc>
    <nc r="A1958">
      <v>2</v>
    </nc>
  </rcc>
  <rcc rId="44533" sId="1" numFmtId="4">
    <oc r="D1957">
      <v>432188.4</v>
    </oc>
    <nc r="D1957">
      <v>358388.72</v>
    </nc>
  </rcc>
  <rcc rId="44534" sId="1" numFmtId="4">
    <oc r="D1958">
      <v>228035.55</v>
    </oc>
    <nc r="D1958">
      <v>229513.2</v>
    </nc>
  </rcc>
  <rfmt sheetId="1" sqref="A1956:Q1958">
    <dxf>
      <fill>
        <patternFill>
          <bgColor rgb="FF92D050"/>
        </patternFill>
      </fill>
    </dxf>
  </rfmt>
  <rcv guid="{52C56C69-E76E-46A4-93DC-3FEF3C34E98B}" action="delete"/>
  <rdn rId="0" localSheetId="1" customView="1" name="Z_52C56C69_E76E_46A4_93DC_3FEF3C34E98B_.wvu.PrintArea" hidden="1" oldHidden="1">
    <formula>'Лист 1'!$A$1:$R$2023</formula>
    <oldFormula>'Лист 1'!$A$1:$R$2023</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1'!$A$14:$S$2022</formula>
    <oldFormula>'Лист 1'!$A$14:$S$2022</oldFormula>
  </rdn>
  <rcv guid="{52C56C69-E76E-46A4-93DC-3FEF3C34E98B}" action="add"/>
</revisions>
</file>

<file path=xl/revisions/revisionLog121111.xml><?xml version="1.0" encoding="utf-8"?>
<revisions xmlns="http://schemas.openxmlformats.org/spreadsheetml/2006/main" xmlns:r="http://schemas.openxmlformats.org/officeDocument/2006/relationships">
  <rrc rId="44408" sId="1" ref="A1649:XFD1649" action="insertRow"/>
  <rm rId="44409" sheetId="1" source="A1647:XFD1647" destination="A1649:XFD1649" sourceSheetId="1">
    <undo index="0" exp="area" dr="C1645:C1647" r="C1644" sId="1"/>
    <undo index="0" exp="area" dr="D1645:D1647" r="D1644" sId="1"/>
    <undo index="0" exp="area" dr="E1645:E1647" r="E1644" sId="1"/>
    <undo index="0" exp="area" dr="F1645:F1647" r="F1644" sId="1"/>
    <undo index="0" exp="area" dr="G1645:G1647" r="G1644" sId="1"/>
    <undo index="0" exp="area" dr="H1645:H1647" r="H1644" sId="1"/>
    <undo index="0" exp="area" dr="I1645:I1647" r="I1644" sId="1"/>
    <undo index="0" exp="area" dr="J1645:J1647" r="J1644" sId="1"/>
    <undo index="0" exp="area" dr="K1645:K1647" r="K1644" sId="1"/>
    <undo index="0" exp="area" dr="L1645:L1647" r="L1644" sId="1"/>
    <undo index="0" exp="area" dr="M1645:M1647" r="M1644" sId="1"/>
    <undo index="0" exp="area" dr="N1645:N1647" r="N1644" sId="1"/>
    <undo index="0" exp="area" dr="O1645:O1647" r="O1644" sId="1"/>
    <undo index="0" exp="area" dr="P1645:P1647" r="P1644" sId="1"/>
    <undo index="0" exp="area" dr="Q1645:Q1647" r="Q1644" sId="1"/>
    <rfmt sheetId="1" xfDxf="1" sqref="A1649:XFD1649" start="0" length="0">
      <dxf>
        <font>
          <sz val="14"/>
          <name val="Times New Roman"/>
          <scheme val="none"/>
        </font>
      </dxf>
    </rfmt>
    <rfmt sheetId="1" sqref="A1649"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649" start="0" length="0">
      <dxf>
        <font>
          <b/>
          <sz val="14"/>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64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4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49" start="0" length="0">
      <dxf>
        <fill>
          <patternFill patternType="solid">
            <bgColor theme="0"/>
          </patternFill>
        </fill>
      </dxf>
    </rfmt>
    <rfmt sheetId="1" sqref="S1649" start="0" length="0">
      <dxf>
        <fill>
          <patternFill patternType="solid">
            <bgColor theme="0"/>
          </patternFill>
        </fill>
      </dxf>
    </rfmt>
  </rm>
  <rrc rId="44410" sId="1" ref="A1647:XFD1647" action="deleteRow">
    <rfmt sheetId="1" xfDxf="1" sqref="A1647:XFD1647" start="0" length="0">
      <dxf>
        <font>
          <sz val="14"/>
          <name val="Times New Roman"/>
          <scheme val="none"/>
        </font>
      </dxf>
    </rfmt>
    <rfmt sheetId="1" sqref="A1647" start="0" length="0">
      <dxf>
        <fill>
          <patternFill patternType="solid">
            <bgColor theme="0"/>
          </patternFill>
        </fill>
        <alignment horizontal="center" readingOrder="0"/>
      </dxf>
    </rfmt>
    <rfmt sheetId="1" sqref="B1647" start="0" length="0">
      <dxf>
        <fill>
          <patternFill patternType="solid">
            <bgColor theme="0"/>
          </patternFill>
        </fill>
      </dxf>
    </rfmt>
    <rfmt sheetId="1" sqref="C1647" start="0" length="0">
      <dxf>
        <fill>
          <patternFill patternType="solid">
            <bgColor theme="0"/>
          </patternFill>
        </fill>
      </dxf>
    </rfmt>
    <rfmt sheetId="1" sqref="D1647" start="0" length="0">
      <dxf>
        <fill>
          <patternFill patternType="solid">
            <bgColor theme="0"/>
          </patternFill>
        </fill>
      </dxf>
    </rfmt>
    <rfmt sheetId="1" sqref="E1647" start="0" length="0">
      <dxf>
        <fill>
          <patternFill patternType="solid">
            <bgColor theme="0"/>
          </patternFill>
        </fill>
      </dxf>
    </rfmt>
    <rfmt sheetId="1" sqref="F1647" start="0" length="0">
      <dxf>
        <fill>
          <patternFill patternType="solid">
            <bgColor theme="0"/>
          </patternFill>
        </fill>
      </dxf>
    </rfmt>
    <rfmt sheetId="1" sqref="G1647" start="0" length="0">
      <dxf>
        <fill>
          <patternFill patternType="solid">
            <bgColor theme="0"/>
          </patternFill>
        </fill>
      </dxf>
    </rfmt>
    <rfmt sheetId="1" sqref="H1647" start="0" length="0">
      <dxf>
        <fill>
          <patternFill patternType="solid">
            <bgColor theme="0"/>
          </patternFill>
        </fill>
      </dxf>
    </rfmt>
    <rfmt sheetId="1" sqref="I1647" start="0" length="0">
      <dxf>
        <fill>
          <patternFill patternType="solid">
            <bgColor theme="0"/>
          </patternFill>
        </fill>
      </dxf>
    </rfmt>
    <rfmt sheetId="1" sqref="J1647" start="0" length="0">
      <dxf>
        <fill>
          <patternFill patternType="solid">
            <bgColor theme="0"/>
          </patternFill>
        </fill>
      </dxf>
    </rfmt>
    <rfmt sheetId="1" sqref="K1647" start="0" length="0">
      <dxf>
        <fill>
          <patternFill patternType="solid">
            <bgColor theme="0"/>
          </patternFill>
        </fill>
        <alignment horizontal="right" readingOrder="0"/>
      </dxf>
    </rfmt>
    <rfmt sheetId="1" sqref="L1647" start="0" length="0">
      <dxf>
        <fill>
          <patternFill patternType="solid">
            <bgColor theme="0"/>
          </patternFill>
        </fill>
      </dxf>
    </rfmt>
    <rfmt sheetId="1" sqref="M1647" start="0" length="0">
      <dxf>
        <fill>
          <patternFill patternType="solid">
            <bgColor theme="0"/>
          </patternFill>
        </fill>
      </dxf>
    </rfmt>
    <rfmt sheetId="1" sqref="N1647" start="0" length="0">
      <dxf>
        <fill>
          <patternFill patternType="solid">
            <bgColor theme="0"/>
          </patternFill>
        </fill>
      </dxf>
    </rfmt>
    <rfmt sheetId="1" sqref="O1647" start="0" length="0">
      <dxf>
        <fill>
          <patternFill patternType="solid">
            <bgColor theme="0"/>
          </patternFill>
        </fill>
      </dxf>
    </rfmt>
    <rfmt sheetId="1" sqref="P1647" start="0" length="0">
      <dxf>
        <fill>
          <patternFill patternType="solid">
            <bgColor theme="0"/>
          </patternFill>
        </fill>
      </dxf>
    </rfmt>
    <rfmt sheetId="1" sqref="Q1647" start="0" length="0">
      <dxf>
        <fill>
          <patternFill patternType="solid">
            <bgColor theme="0"/>
          </patternFill>
        </fill>
      </dxf>
    </rfmt>
    <rfmt sheetId="1" sqref="R1647" start="0" length="0">
      <dxf>
        <fill>
          <patternFill patternType="solid">
            <bgColor theme="0"/>
          </patternFill>
        </fill>
      </dxf>
    </rfmt>
    <rfmt sheetId="1" sqref="S1647" start="0" length="0">
      <dxf>
        <fill>
          <patternFill patternType="solid">
            <bgColor theme="0"/>
          </patternFill>
        </fill>
      </dxf>
    </rfmt>
  </rrc>
  <rrc rId="44411" sId="1" ref="A1657:XFD1663" action="insertRow"/>
  <rm rId="44412" sheetId="1" source="A1649:XFD1655" destination="A1657:XFD1663" sourceSheetId="1">
    <rfmt sheetId="1" xfDxf="1" sqref="A1657:XFD1657" start="0" length="0"/>
    <rfmt sheetId="1" xfDxf="1" sqref="A1658:XFD1658" start="0" length="0"/>
    <rfmt sheetId="1" xfDxf="1" sqref="A1659:XFD1659" start="0" length="0"/>
    <rfmt sheetId="1" xfDxf="1" sqref="A1660:XFD1660" start="0" length="0"/>
    <rfmt sheetId="1" xfDxf="1" sqref="A1661:XFD1661" start="0" length="0"/>
    <rfmt sheetId="1" xfDxf="1" sqref="A1662:XFD1662" start="0" length="0"/>
    <rfmt sheetId="1" xfDxf="1" sqref="A1663:XFD1663" start="0" length="0"/>
    <rfmt sheetId="1" sqref="A1657" start="0" length="0">
      <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dxf>
    </rfmt>
    <rfmt sheetId="1" sqref="B1657" start="0" length="0">
      <dxf>
        <font>
          <b/>
          <sz val="14"/>
          <color auto="1"/>
          <name val="Times New Roman"/>
          <scheme val="none"/>
        </font>
        <fill>
          <patternFill patternType="solid">
            <bgColor theme="0"/>
          </patternFill>
        </fill>
        <alignment horizontal="left" vertical="top" readingOrder="0"/>
        <border outline="0">
          <right style="thin">
            <color indexed="64"/>
          </right>
          <top style="thin">
            <color indexed="64"/>
          </top>
          <bottom style="thin">
            <color indexed="64"/>
          </bottom>
        </border>
      </dxf>
    </rfmt>
    <rfmt sheetId="1" sqref="C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E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F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G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H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I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J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K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L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M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N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O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P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5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57" start="0" length="0">
      <dxf>
        <fill>
          <patternFill patternType="solid">
            <bgColor theme="0"/>
          </patternFill>
        </fill>
      </dxf>
    </rfmt>
    <rfmt sheetId="1" sqref="S1657" start="0" length="0">
      <dxf>
        <fill>
          <patternFill patternType="solid">
            <bgColor theme="0"/>
          </patternFill>
        </fill>
      </dxf>
    </rfmt>
    <rfmt sheetId="1" sqref="A1658" start="0" length="0">
      <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dxf>
    </rfmt>
    <rfmt sheetId="1" sqref="B1658" start="0" length="0">
      <dxf>
        <font>
          <b/>
          <sz val="14"/>
          <color auto="1"/>
          <name val="Times New Roman"/>
          <scheme val="none"/>
        </font>
        <fill>
          <patternFill patternType="solid">
            <bgColor theme="0"/>
          </patternFill>
        </fill>
        <alignment horizontal="left" vertical="top" readingOrder="0"/>
        <border outline="0">
          <right style="thin">
            <color indexed="64"/>
          </right>
          <top style="thin">
            <color indexed="64"/>
          </top>
          <bottom style="thin">
            <color indexed="64"/>
          </bottom>
        </border>
      </dxf>
    </rfmt>
    <rfmt sheetId="1" sqref="C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E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F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G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H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I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J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K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L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M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N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O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P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58"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58" start="0" length="0">
      <dxf>
        <fill>
          <patternFill patternType="solid">
            <bgColor theme="0"/>
          </patternFill>
        </fill>
      </dxf>
    </rfmt>
    <rfmt sheetId="1" sqref="S1658" start="0" length="0">
      <dxf>
        <fill>
          <patternFill patternType="solid">
            <bgColor theme="0"/>
          </patternFill>
        </fill>
      </dxf>
    </rfmt>
    <rfmt sheetId="1" sqref="A1659" start="0" length="0">
      <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dxf>
    </rfmt>
    <rfmt sheetId="1" sqref="B1659" start="0" length="0">
      <dxf>
        <font>
          <b/>
          <sz val="14"/>
          <color auto="1"/>
          <name val="Times New Roman"/>
          <scheme val="none"/>
        </font>
        <fill>
          <patternFill patternType="solid">
            <bgColor theme="0"/>
          </patternFill>
        </fill>
        <alignment horizontal="left" vertical="top" readingOrder="0"/>
        <border outline="0">
          <right style="thin">
            <color indexed="64"/>
          </right>
          <top style="thin">
            <color indexed="64"/>
          </top>
          <bottom style="thin">
            <color indexed="64"/>
          </bottom>
        </border>
      </dxf>
    </rfmt>
    <rfmt sheetId="1" sqref="C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E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F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G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H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I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J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K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L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M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N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O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P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59"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59" start="0" length="0">
      <dxf>
        <fill>
          <patternFill patternType="solid">
            <bgColor theme="0"/>
          </patternFill>
        </fill>
      </dxf>
    </rfmt>
    <rfmt sheetId="1" sqref="S1659" start="0" length="0">
      <dxf>
        <fill>
          <patternFill patternType="solid">
            <bgColor theme="0"/>
          </patternFill>
        </fill>
      </dxf>
    </rfmt>
    <rfmt sheetId="1" sqref="A1660" start="0" length="0">
      <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dxf>
    </rfmt>
    <rfmt sheetId="1" sqref="B1660" start="0" length="0">
      <dxf>
        <font>
          <b/>
          <sz val="14"/>
          <color auto="1"/>
          <name val="Times New Roman"/>
          <scheme val="none"/>
        </font>
        <fill>
          <patternFill patternType="solid">
            <bgColor theme="0"/>
          </patternFill>
        </fill>
        <alignment horizontal="left" vertical="top" readingOrder="0"/>
        <border outline="0">
          <right style="thin">
            <color indexed="64"/>
          </right>
          <top style="thin">
            <color indexed="64"/>
          </top>
          <bottom style="thin">
            <color indexed="64"/>
          </bottom>
        </border>
      </dxf>
    </rfmt>
    <rfmt sheetId="1" sqref="C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E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F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G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H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I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J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K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L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M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N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O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P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60"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60" start="0" length="0">
      <dxf>
        <fill>
          <patternFill patternType="solid">
            <bgColor theme="0"/>
          </patternFill>
        </fill>
      </dxf>
    </rfmt>
    <rfmt sheetId="1" sqref="S1660" start="0" length="0">
      <dxf>
        <fill>
          <patternFill patternType="solid">
            <bgColor theme="0"/>
          </patternFill>
        </fill>
      </dxf>
    </rfmt>
    <rfmt sheetId="1" sqref="A1661" start="0" length="0">
      <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dxf>
    </rfmt>
    <rfmt sheetId="1" sqref="B1661" start="0" length="0">
      <dxf>
        <font>
          <b/>
          <sz val="14"/>
          <color auto="1"/>
          <name val="Times New Roman"/>
          <scheme val="none"/>
        </font>
        <fill>
          <patternFill patternType="solid">
            <bgColor theme="0"/>
          </patternFill>
        </fill>
        <alignment horizontal="left" vertical="top" readingOrder="0"/>
        <border outline="0">
          <right style="thin">
            <color indexed="64"/>
          </right>
          <top style="thin">
            <color indexed="64"/>
          </top>
          <bottom style="thin">
            <color indexed="64"/>
          </bottom>
        </border>
      </dxf>
    </rfmt>
    <rfmt sheetId="1" sqref="C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E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F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G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H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I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J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K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L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M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N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O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P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61"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61" start="0" length="0">
      <dxf>
        <fill>
          <patternFill patternType="solid">
            <bgColor theme="0"/>
          </patternFill>
        </fill>
      </dxf>
    </rfmt>
    <rfmt sheetId="1" sqref="S1661" start="0" length="0">
      <dxf>
        <fill>
          <patternFill patternType="solid">
            <bgColor theme="0"/>
          </patternFill>
        </fill>
      </dxf>
    </rfmt>
    <rfmt sheetId="1" sqref="A1662" start="0" length="0">
      <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dxf>
    </rfmt>
    <rfmt sheetId="1" sqref="B1662" start="0" length="0">
      <dxf>
        <font>
          <b/>
          <sz val="14"/>
          <color auto="1"/>
          <name val="Times New Roman"/>
          <scheme val="none"/>
        </font>
        <fill>
          <patternFill patternType="solid">
            <bgColor theme="0"/>
          </patternFill>
        </fill>
        <alignment horizontal="left" vertical="top" readingOrder="0"/>
        <border outline="0">
          <right style="thin">
            <color indexed="64"/>
          </right>
          <top style="thin">
            <color indexed="64"/>
          </top>
          <bottom style="thin">
            <color indexed="64"/>
          </bottom>
        </border>
      </dxf>
    </rfmt>
    <rfmt sheetId="1" sqref="C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E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F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G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H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I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J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K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L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M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N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O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P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62"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62" start="0" length="0">
      <dxf>
        <fill>
          <patternFill patternType="solid">
            <bgColor theme="0"/>
          </patternFill>
        </fill>
      </dxf>
    </rfmt>
    <rfmt sheetId="1" sqref="S1662" start="0" length="0">
      <dxf>
        <fill>
          <patternFill patternType="solid">
            <bgColor theme="0"/>
          </patternFill>
        </fill>
      </dxf>
    </rfmt>
    <rfmt sheetId="1" sqref="A1663" start="0" length="0">
      <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dxf>
    </rfmt>
    <rfmt sheetId="1" sqref="B1663" start="0" length="0">
      <dxf>
        <font>
          <b/>
          <sz val="14"/>
          <color auto="1"/>
          <name val="Times New Roman"/>
          <scheme val="none"/>
        </font>
        <fill>
          <patternFill patternType="solid">
            <bgColor theme="0"/>
          </patternFill>
        </fill>
        <alignment horizontal="left" vertical="top" readingOrder="0"/>
        <border outline="0">
          <right style="thin">
            <color indexed="64"/>
          </right>
          <top style="thin">
            <color indexed="64"/>
          </top>
          <bottom style="thin">
            <color indexed="64"/>
          </bottom>
        </border>
      </dxf>
    </rfmt>
    <rfmt sheetId="1" sqref="C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E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F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G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H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I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J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K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L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M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N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O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P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63"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63" start="0" length="0">
      <dxf>
        <fill>
          <patternFill patternType="solid">
            <bgColor theme="0"/>
          </patternFill>
        </fill>
      </dxf>
    </rfmt>
    <rfmt sheetId="1" sqref="S1663" start="0" length="0">
      <dxf>
        <fill>
          <patternFill patternType="solid">
            <bgColor theme="0"/>
          </patternFill>
        </fill>
      </dxf>
    </rfmt>
  </rm>
  <rrc rId="44413" sId="1" ref="A1649:XFD1649" action="deleteRow">
    <rfmt sheetId="1" xfDxf="1" sqref="A1649:XFD1649" start="0" length="0">
      <dxf>
        <font>
          <sz val="14"/>
          <name val="Times New Roman"/>
          <scheme val="none"/>
        </font>
      </dxf>
    </rfmt>
    <rfmt sheetId="1" sqref="A1649" start="0" length="0">
      <dxf>
        <fill>
          <patternFill patternType="solid">
            <bgColor theme="0"/>
          </patternFill>
        </fill>
        <alignment horizontal="center" readingOrder="0"/>
      </dxf>
    </rfmt>
    <rfmt sheetId="1" sqref="B1649" start="0" length="0">
      <dxf>
        <fill>
          <patternFill patternType="solid">
            <bgColor theme="0"/>
          </patternFill>
        </fill>
      </dxf>
    </rfmt>
    <rfmt sheetId="1" sqref="C1649" start="0" length="0">
      <dxf>
        <fill>
          <patternFill patternType="solid">
            <bgColor theme="0"/>
          </patternFill>
        </fill>
      </dxf>
    </rfmt>
    <rfmt sheetId="1" sqref="D1649" start="0" length="0">
      <dxf>
        <fill>
          <patternFill patternType="solid">
            <bgColor theme="0"/>
          </patternFill>
        </fill>
      </dxf>
    </rfmt>
    <rfmt sheetId="1" sqref="E1649" start="0" length="0">
      <dxf>
        <fill>
          <patternFill patternType="solid">
            <bgColor theme="0"/>
          </patternFill>
        </fill>
      </dxf>
    </rfmt>
    <rfmt sheetId="1" sqref="F1649" start="0" length="0">
      <dxf>
        <fill>
          <patternFill patternType="solid">
            <bgColor theme="0"/>
          </patternFill>
        </fill>
      </dxf>
    </rfmt>
    <rfmt sheetId="1" sqref="G1649" start="0" length="0">
      <dxf>
        <fill>
          <patternFill patternType="solid">
            <bgColor theme="0"/>
          </patternFill>
        </fill>
      </dxf>
    </rfmt>
    <rfmt sheetId="1" sqref="H1649" start="0" length="0">
      <dxf>
        <fill>
          <patternFill patternType="solid">
            <bgColor theme="0"/>
          </patternFill>
        </fill>
      </dxf>
    </rfmt>
    <rfmt sheetId="1" sqref="I1649" start="0" length="0">
      <dxf>
        <fill>
          <patternFill patternType="solid">
            <bgColor theme="0"/>
          </patternFill>
        </fill>
      </dxf>
    </rfmt>
    <rfmt sheetId="1" sqref="J1649" start="0" length="0">
      <dxf>
        <fill>
          <patternFill patternType="solid">
            <bgColor theme="0"/>
          </patternFill>
        </fill>
      </dxf>
    </rfmt>
    <rfmt sheetId="1" sqref="K1649" start="0" length="0">
      <dxf>
        <fill>
          <patternFill patternType="solid">
            <bgColor theme="0"/>
          </patternFill>
        </fill>
        <alignment horizontal="right" readingOrder="0"/>
      </dxf>
    </rfmt>
    <rfmt sheetId="1" sqref="L1649" start="0" length="0">
      <dxf>
        <fill>
          <patternFill patternType="solid">
            <bgColor theme="0"/>
          </patternFill>
        </fill>
      </dxf>
    </rfmt>
    <rfmt sheetId="1" sqref="M1649" start="0" length="0">
      <dxf>
        <fill>
          <patternFill patternType="solid">
            <bgColor theme="0"/>
          </patternFill>
        </fill>
      </dxf>
    </rfmt>
    <rfmt sheetId="1" sqref="N1649" start="0" length="0">
      <dxf>
        <fill>
          <patternFill patternType="solid">
            <bgColor theme="0"/>
          </patternFill>
        </fill>
      </dxf>
    </rfmt>
    <rfmt sheetId="1" sqref="O1649" start="0" length="0">
      <dxf>
        <fill>
          <patternFill patternType="solid">
            <bgColor theme="0"/>
          </patternFill>
        </fill>
      </dxf>
    </rfmt>
    <rfmt sheetId="1" sqref="P1649" start="0" length="0">
      <dxf>
        <fill>
          <patternFill patternType="solid">
            <bgColor theme="0"/>
          </patternFill>
        </fill>
      </dxf>
    </rfmt>
    <rfmt sheetId="1" sqref="Q1649" start="0" length="0">
      <dxf>
        <fill>
          <patternFill patternType="solid">
            <bgColor theme="0"/>
          </patternFill>
        </fill>
      </dxf>
    </rfmt>
    <rfmt sheetId="1" sqref="R1649" start="0" length="0">
      <dxf>
        <fill>
          <patternFill patternType="solid">
            <bgColor theme="0"/>
          </patternFill>
        </fill>
      </dxf>
    </rfmt>
    <rfmt sheetId="1" sqref="S1649" start="0" length="0">
      <dxf>
        <fill>
          <patternFill patternType="solid">
            <bgColor theme="0"/>
          </patternFill>
        </fill>
      </dxf>
    </rfmt>
  </rrc>
  <rrc rId="44414" sId="1" ref="A1649:XFD1649" action="deleteRow">
    <rfmt sheetId="1" xfDxf="1" sqref="A1649:XFD1649" start="0" length="0">
      <dxf>
        <font>
          <sz val="14"/>
          <name val="Times New Roman"/>
          <scheme val="none"/>
        </font>
      </dxf>
    </rfmt>
    <rfmt sheetId="1" sqref="A1649" start="0" length="0">
      <dxf>
        <fill>
          <patternFill patternType="solid">
            <bgColor theme="0"/>
          </patternFill>
        </fill>
        <alignment horizontal="center" readingOrder="0"/>
      </dxf>
    </rfmt>
    <rfmt sheetId="1" sqref="B1649" start="0" length="0">
      <dxf>
        <fill>
          <patternFill patternType="solid">
            <bgColor theme="0"/>
          </patternFill>
        </fill>
      </dxf>
    </rfmt>
    <rfmt sheetId="1" sqref="C1649" start="0" length="0">
      <dxf>
        <fill>
          <patternFill patternType="solid">
            <bgColor theme="0"/>
          </patternFill>
        </fill>
      </dxf>
    </rfmt>
    <rfmt sheetId="1" sqref="D1649" start="0" length="0">
      <dxf>
        <fill>
          <patternFill patternType="solid">
            <bgColor theme="0"/>
          </patternFill>
        </fill>
      </dxf>
    </rfmt>
    <rfmt sheetId="1" sqref="E1649" start="0" length="0">
      <dxf>
        <fill>
          <patternFill patternType="solid">
            <bgColor theme="0"/>
          </patternFill>
        </fill>
      </dxf>
    </rfmt>
    <rfmt sheetId="1" sqref="F1649" start="0" length="0">
      <dxf>
        <fill>
          <patternFill patternType="solid">
            <bgColor theme="0"/>
          </patternFill>
        </fill>
      </dxf>
    </rfmt>
    <rfmt sheetId="1" sqref="G1649" start="0" length="0">
      <dxf>
        <fill>
          <patternFill patternType="solid">
            <bgColor theme="0"/>
          </patternFill>
        </fill>
      </dxf>
    </rfmt>
    <rfmt sheetId="1" sqref="H1649" start="0" length="0">
      <dxf>
        <fill>
          <patternFill patternType="solid">
            <bgColor theme="0"/>
          </patternFill>
        </fill>
      </dxf>
    </rfmt>
    <rfmt sheetId="1" sqref="I1649" start="0" length="0">
      <dxf>
        <fill>
          <patternFill patternType="solid">
            <bgColor theme="0"/>
          </patternFill>
        </fill>
      </dxf>
    </rfmt>
    <rfmt sheetId="1" sqref="J1649" start="0" length="0">
      <dxf>
        <fill>
          <patternFill patternType="solid">
            <bgColor theme="0"/>
          </patternFill>
        </fill>
      </dxf>
    </rfmt>
    <rfmt sheetId="1" sqref="K1649" start="0" length="0">
      <dxf>
        <fill>
          <patternFill patternType="solid">
            <bgColor theme="0"/>
          </patternFill>
        </fill>
        <alignment horizontal="right" readingOrder="0"/>
      </dxf>
    </rfmt>
    <rfmt sheetId="1" sqref="L1649" start="0" length="0">
      <dxf>
        <fill>
          <patternFill patternType="solid">
            <bgColor theme="0"/>
          </patternFill>
        </fill>
      </dxf>
    </rfmt>
    <rfmt sheetId="1" sqref="M1649" start="0" length="0">
      <dxf>
        <fill>
          <patternFill patternType="solid">
            <bgColor theme="0"/>
          </patternFill>
        </fill>
      </dxf>
    </rfmt>
    <rfmt sheetId="1" sqref="N1649" start="0" length="0">
      <dxf>
        <fill>
          <patternFill patternType="solid">
            <bgColor theme="0"/>
          </patternFill>
        </fill>
      </dxf>
    </rfmt>
    <rfmt sheetId="1" sqref="O1649" start="0" length="0">
      <dxf>
        <fill>
          <patternFill patternType="solid">
            <bgColor theme="0"/>
          </patternFill>
        </fill>
      </dxf>
    </rfmt>
    <rfmt sheetId="1" sqref="P1649" start="0" length="0">
      <dxf>
        <fill>
          <patternFill patternType="solid">
            <bgColor theme="0"/>
          </patternFill>
        </fill>
      </dxf>
    </rfmt>
    <rfmt sheetId="1" sqref="Q1649" start="0" length="0">
      <dxf>
        <fill>
          <patternFill patternType="solid">
            <bgColor theme="0"/>
          </patternFill>
        </fill>
      </dxf>
    </rfmt>
    <rfmt sheetId="1" sqref="R1649" start="0" length="0">
      <dxf>
        <fill>
          <patternFill patternType="solid">
            <bgColor theme="0"/>
          </patternFill>
        </fill>
      </dxf>
    </rfmt>
    <rfmt sheetId="1" sqref="S1649" start="0" length="0">
      <dxf>
        <fill>
          <patternFill patternType="solid">
            <bgColor theme="0"/>
          </patternFill>
        </fill>
      </dxf>
    </rfmt>
  </rrc>
  <rrc rId="44415" sId="1" ref="A1649:XFD1649" action="deleteRow">
    <rfmt sheetId="1" xfDxf="1" sqref="A1649:XFD1649" start="0" length="0">
      <dxf>
        <font>
          <sz val="14"/>
          <name val="Times New Roman"/>
          <scheme val="none"/>
        </font>
      </dxf>
    </rfmt>
    <rfmt sheetId="1" sqref="A1649" start="0" length="0">
      <dxf>
        <fill>
          <patternFill patternType="solid">
            <bgColor theme="0"/>
          </patternFill>
        </fill>
        <alignment horizontal="center" readingOrder="0"/>
      </dxf>
    </rfmt>
    <rfmt sheetId="1" sqref="B1649" start="0" length="0">
      <dxf>
        <fill>
          <patternFill patternType="solid">
            <bgColor theme="0"/>
          </patternFill>
        </fill>
      </dxf>
    </rfmt>
    <rfmt sheetId="1" sqref="C1649" start="0" length="0">
      <dxf>
        <fill>
          <patternFill patternType="solid">
            <bgColor theme="0"/>
          </patternFill>
        </fill>
      </dxf>
    </rfmt>
    <rfmt sheetId="1" sqref="D1649" start="0" length="0">
      <dxf>
        <fill>
          <patternFill patternType="solid">
            <bgColor theme="0"/>
          </patternFill>
        </fill>
      </dxf>
    </rfmt>
    <rfmt sheetId="1" sqref="E1649" start="0" length="0">
      <dxf>
        <fill>
          <patternFill patternType="solid">
            <bgColor theme="0"/>
          </patternFill>
        </fill>
      </dxf>
    </rfmt>
    <rfmt sheetId="1" sqref="F1649" start="0" length="0">
      <dxf>
        <fill>
          <patternFill patternType="solid">
            <bgColor theme="0"/>
          </patternFill>
        </fill>
      </dxf>
    </rfmt>
    <rfmt sheetId="1" sqref="G1649" start="0" length="0">
      <dxf>
        <fill>
          <patternFill patternType="solid">
            <bgColor theme="0"/>
          </patternFill>
        </fill>
      </dxf>
    </rfmt>
    <rfmt sheetId="1" sqref="H1649" start="0" length="0">
      <dxf>
        <fill>
          <patternFill patternType="solid">
            <bgColor theme="0"/>
          </patternFill>
        </fill>
      </dxf>
    </rfmt>
    <rfmt sheetId="1" sqref="I1649" start="0" length="0">
      <dxf>
        <fill>
          <patternFill patternType="solid">
            <bgColor theme="0"/>
          </patternFill>
        </fill>
      </dxf>
    </rfmt>
    <rfmt sheetId="1" sqref="J1649" start="0" length="0">
      <dxf>
        <fill>
          <patternFill patternType="solid">
            <bgColor theme="0"/>
          </patternFill>
        </fill>
      </dxf>
    </rfmt>
    <rfmt sheetId="1" sqref="K1649" start="0" length="0">
      <dxf>
        <fill>
          <patternFill patternType="solid">
            <bgColor theme="0"/>
          </patternFill>
        </fill>
        <alignment horizontal="right" readingOrder="0"/>
      </dxf>
    </rfmt>
    <rfmt sheetId="1" sqref="L1649" start="0" length="0">
      <dxf>
        <fill>
          <patternFill patternType="solid">
            <bgColor theme="0"/>
          </patternFill>
        </fill>
      </dxf>
    </rfmt>
    <rfmt sheetId="1" sqref="M1649" start="0" length="0">
      <dxf>
        <fill>
          <patternFill patternType="solid">
            <bgColor theme="0"/>
          </patternFill>
        </fill>
      </dxf>
    </rfmt>
    <rfmt sheetId="1" sqref="N1649" start="0" length="0">
      <dxf>
        <fill>
          <patternFill patternType="solid">
            <bgColor theme="0"/>
          </patternFill>
        </fill>
      </dxf>
    </rfmt>
    <rfmt sheetId="1" sqref="O1649" start="0" length="0">
      <dxf>
        <fill>
          <patternFill patternType="solid">
            <bgColor theme="0"/>
          </patternFill>
        </fill>
      </dxf>
    </rfmt>
    <rfmt sheetId="1" sqref="P1649" start="0" length="0">
      <dxf>
        <fill>
          <patternFill patternType="solid">
            <bgColor theme="0"/>
          </patternFill>
        </fill>
      </dxf>
    </rfmt>
    <rfmt sheetId="1" sqref="Q1649" start="0" length="0">
      <dxf>
        <fill>
          <patternFill patternType="solid">
            <bgColor theme="0"/>
          </patternFill>
        </fill>
      </dxf>
    </rfmt>
    <rfmt sheetId="1" sqref="R1649" start="0" length="0">
      <dxf>
        <fill>
          <patternFill patternType="solid">
            <bgColor theme="0"/>
          </patternFill>
        </fill>
      </dxf>
    </rfmt>
    <rfmt sheetId="1" sqref="S1649" start="0" length="0">
      <dxf>
        <fill>
          <patternFill patternType="solid">
            <bgColor theme="0"/>
          </patternFill>
        </fill>
      </dxf>
    </rfmt>
  </rrc>
  <rrc rId="44416" sId="1" ref="A1649:XFD1649" action="deleteRow">
    <rfmt sheetId="1" xfDxf="1" sqref="A1649:XFD1649" start="0" length="0">
      <dxf>
        <font>
          <sz val="14"/>
          <name val="Times New Roman"/>
          <scheme val="none"/>
        </font>
      </dxf>
    </rfmt>
    <rfmt sheetId="1" sqref="A1649" start="0" length="0">
      <dxf>
        <fill>
          <patternFill patternType="solid">
            <bgColor theme="0"/>
          </patternFill>
        </fill>
        <alignment horizontal="center" readingOrder="0"/>
      </dxf>
    </rfmt>
    <rfmt sheetId="1" sqref="B1649" start="0" length="0">
      <dxf>
        <fill>
          <patternFill patternType="solid">
            <bgColor theme="0"/>
          </patternFill>
        </fill>
      </dxf>
    </rfmt>
    <rfmt sheetId="1" sqref="C1649" start="0" length="0">
      <dxf>
        <fill>
          <patternFill patternType="solid">
            <bgColor theme="0"/>
          </patternFill>
        </fill>
      </dxf>
    </rfmt>
    <rfmt sheetId="1" sqref="D1649" start="0" length="0">
      <dxf>
        <fill>
          <patternFill patternType="solid">
            <bgColor theme="0"/>
          </patternFill>
        </fill>
      </dxf>
    </rfmt>
    <rfmt sheetId="1" sqref="E1649" start="0" length="0">
      <dxf>
        <fill>
          <patternFill patternType="solid">
            <bgColor theme="0"/>
          </patternFill>
        </fill>
      </dxf>
    </rfmt>
    <rfmt sheetId="1" sqref="F1649" start="0" length="0">
      <dxf>
        <fill>
          <patternFill patternType="solid">
            <bgColor theme="0"/>
          </patternFill>
        </fill>
      </dxf>
    </rfmt>
    <rfmt sheetId="1" sqref="G1649" start="0" length="0">
      <dxf>
        <fill>
          <patternFill patternType="solid">
            <bgColor theme="0"/>
          </patternFill>
        </fill>
      </dxf>
    </rfmt>
    <rfmt sheetId="1" sqref="H1649" start="0" length="0">
      <dxf>
        <fill>
          <patternFill patternType="solid">
            <bgColor theme="0"/>
          </patternFill>
        </fill>
      </dxf>
    </rfmt>
    <rfmt sheetId="1" sqref="I1649" start="0" length="0">
      <dxf>
        <fill>
          <patternFill patternType="solid">
            <bgColor theme="0"/>
          </patternFill>
        </fill>
      </dxf>
    </rfmt>
    <rfmt sheetId="1" sqref="J1649" start="0" length="0">
      <dxf>
        <fill>
          <patternFill patternType="solid">
            <bgColor theme="0"/>
          </patternFill>
        </fill>
      </dxf>
    </rfmt>
    <rfmt sheetId="1" sqref="K1649" start="0" length="0">
      <dxf>
        <fill>
          <patternFill patternType="solid">
            <bgColor theme="0"/>
          </patternFill>
        </fill>
        <alignment horizontal="right" readingOrder="0"/>
      </dxf>
    </rfmt>
    <rfmt sheetId="1" sqref="L1649" start="0" length="0">
      <dxf>
        <fill>
          <patternFill patternType="solid">
            <bgColor theme="0"/>
          </patternFill>
        </fill>
      </dxf>
    </rfmt>
    <rfmt sheetId="1" sqref="M1649" start="0" length="0">
      <dxf>
        <fill>
          <patternFill patternType="solid">
            <bgColor theme="0"/>
          </patternFill>
        </fill>
      </dxf>
    </rfmt>
    <rfmt sheetId="1" sqref="N1649" start="0" length="0">
      <dxf>
        <fill>
          <patternFill patternType="solid">
            <bgColor theme="0"/>
          </patternFill>
        </fill>
      </dxf>
    </rfmt>
    <rfmt sheetId="1" sqref="O1649" start="0" length="0">
      <dxf>
        <fill>
          <patternFill patternType="solid">
            <bgColor theme="0"/>
          </patternFill>
        </fill>
      </dxf>
    </rfmt>
    <rfmt sheetId="1" sqref="P1649" start="0" length="0">
      <dxf>
        <fill>
          <patternFill patternType="solid">
            <bgColor theme="0"/>
          </patternFill>
        </fill>
      </dxf>
    </rfmt>
    <rfmt sheetId="1" sqref="Q1649" start="0" length="0">
      <dxf>
        <fill>
          <patternFill patternType="solid">
            <bgColor theme="0"/>
          </patternFill>
        </fill>
      </dxf>
    </rfmt>
    <rfmt sheetId="1" sqref="R1649" start="0" length="0">
      <dxf>
        <fill>
          <patternFill patternType="solid">
            <bgColor theme="0"/>
          </patternFill>
        </fill>
      </dxf>
    </rfmt>
    <rfmt sheetId="1" sqref="S1649" start="0" length="0">
      <dxf>
        <fill>
          <patternFill patternType="solid">
            <bgColor theme="0"/>
          </patternFill>
        </fill>
      </dxf>
    </rfmt>
  </rrc>
  <rrc rId="44417" sId="1" ref="A1649:XFD1649" action="deleteRow">
    <rfmt sheetId="1" xfDxf="1" sqref="A1649:XFD1649" start="0" length="0">
      <dxf>
        <font>
          <sz val="14"/>
          <name val="Times New Roman"/>
          <scheme val="none"/>
        </font>
      </dxf>
    </rfmt>
    <rfmt sheetId="1" sqref="A1649" start="0" length="0">
      <dxf>
        <fill>
          <patternFill patternType="solid">
            <bgColor theme="0"/>
          </patternFill>
        </fill>
        <alignment horizontal="center" readingOrder="0"/>
      </dxf>
    </rfmt>
    <rfmt sheetId="1" sqref="B1649" start="0" length="0">
      <dxf>
        <fill>
          <patternFill patternType="solid">
            <bgColor theme="0"/>
          </patternFill>
        </fill>
      </dxf>
    </rfmt>
    <rfmt sheetId="1" sqref="C1649" start="0" length="0">
      <dxf>
        <fill>
          <patternFill patternType="solid">
            <bgColor theme="0"/>
          </patternFill>
        </fill>
      </dxf>
    </rfmt>
    <rfmt sheetId="1" sqref="D1649" start="0" length="0">
      <dxf>
        <fill>
          <patternFill patternType="solid">
            <bgColor theme="0"/>
          </patternFill>
        </fill>
      </dxf>
    </rfmt>
    <rfmt sheetId="1" sqref="E1649" start="0" length="0">
      <dxf>
        <fill>
          <patternFill patternType="solid">
            <bgColor theme="0"/>
          </patternFill>
        </fill>
      </dxf>
    </rfmt>
    <rfmt sheetId="1" sqref="F1649" start="0" length="0">
      <dxf>
        <fill>
          <patternFill patternType="solid">
            <bgColor theme="0"/>
          </patternFill>
        </fill>
      </dxf>
    </rfmt>
    <rfmt sheetId="1" sqref="G1649" start="0" length="0">
      <dxf>
        <fill>
          <patternFill patternType="solid">
            <bgColor theme="0"/>
          </patternFill>
        </fill>
      </dxf>
    </rfmt>
    <rfmt sheetId="1" sqref="H1649" start="0" length="0">
      <dxf>
        <fill>
          <patternFill patternType="solid">
            <bgColor theme="0"/>
          </patternFill>
        </fill>
      </dxf>
    </rfmt>
    <rfmt sheetId="1" sqref="I1649" start="0" length="0">
      <dxf>
        <fill>
          <patternFill patternType="solid">
            <bgColor theme="0"/>
          </patternFill>
        </fill>
      </dxf>
    </rfmt>
    <rfmt sheetId="1" sqref="J1649" start="0" length="0">
      <dxf>
        <fill>
          <patternFill patternType="solid">
            <bgColor theme="0"/>
          </patternFill>
        </fill>
      </dxf>
    </rfmt>
    <rfmt sheetId="1" sqref="K1649" start="0" length="0">
      <dxf>
        <fill>
          <patternFill patternType="solid">
            <bgColor theme="0"/>
          </patternFill>
        </fill>
        <alignment horizontal="right" readingOrder="0"/>
      </dxf>
    </rfmt>
    <rfmt sheetId="1" sqref="L1649" start="0" length="0">
      <dxf>
        <fill>
          <patternFill patternType="solid">
            <bgColor theme="0"/>
          </patternFill>
        </fill>
      </dxf>
    </rfmt>
    <rfmt sheetId="1" sqref="M1649" start="0" length="0">
      <dxf>
        <fill>
          <patternFill patternType="solid">
            <bgColor theme="0"/>
          </patternFill>
        </fill>
      </dxf>
    </rfmt>
    <rfmt sheetId="1" sqref="N1649" start="0" length="0">
      <dxf>
        <fill>
          <patternFill patternType="solid">
            <bgColor theme="0"/>
          </patternFill>
        </fill>
      </dxf>
    </rfmt>
    <rfmt sheetId="1" sqref="O1649" start="0" length="0">
      <dxf>
        <fill>
          <patternFill patternType="solid">
            <bgColor theme="0"/>
          </patternFill>
        </fill>
      </dxf>
    </rfmt>
    <rfmt sheetId="1" sqref="P1649" start="0" length="0">
      <dxf>
        <fill>
          <patternFill patternType="solid">
            <bgColor theme="0"/>
          </patternFill>
        </fill>
      </dxf>
    </rfmt>
    <rfmt sheetId="1" sqref="Q1649" start="0" length="0">
      <dxf>
        <fill>
          <patternFill patternType="solid">
            <bgColor theme="0"/>
          </patternFill>
        </fill>
      </dxf>
    </rfmt>
    <rfmt sheetId="1" sqref="R1649" start="0" length="0">
      <dxf>
        <fill>
          <patternFill patternType="solid">
            <bgColor theme="0"/>
          </patternFill>
        </fill>
      </dxf>
    </rfmt>
    <rfmt sheetId="1" sqref="S1649" start="0" length="0">
      <dxf>
        <fill>
          <patternFill patternType="solid">
            <bgColor theme="0"/>
          </patternFill>
        </fill>
      </dxf>
    </rfmt>
  </rrc>
  <rrc rId="44418" sId="1" ref="A1649:XFD1649" action="deleteRow">
    <rfmt sheetId="1" xfDxf="1" sqref="A1649:XFD1649" start="0" length="0">
      <dxf>
        <font>
          <sz val="14"/>
          <name val="Times New Roman"/>
          <scheme val="none"/>
        </font>
      </dxf>
    </rfmt>
    <rfmt sheetId="1" sqref="A1649" start="0" length="0">
      <dxf>
        <fill>
          <patternFill patternType="solid">
            <bgColor theme="0"/>
          </patternFill>
        </fill>
        <alignment horizontal="center" readingOrder="0"/>
      </dxf>
    </rfmt>
    <rfmt sheetId="1" sqref="B1649" start="0" length="0">
      <dxf>
        <fill>
          <patternFill patternType="solid">
            <bgColor theme="0"/>
          </patternFill>
        </fill>
      </dxf>
    </rfmt>
    <rfmt sheetId="1" sqref="C1649" start="0" length="0">
      <dxf>
        <fill>
          <patternFill patternType="solid">
            <bgColor theme="0"/>
          </patternFill>
        </fill>
      </dxf>
    </rfmt>
    <rfmt sheetId="1" sqref="D1649" start="0" length="0">
      <dxf>
        <fill>
          <patternFill patternType="solid">
            <bgColor theme="0"/>
          </patternFill>
        </fill>
      </dxf>
    </rfmt>
    <rfmt sheetId="1" sqref="E1649" start="0" length="0">
      <dxf>
        <fill>
          <patternFill patternType="solid">
            <bgColor theme="0"/>
          </patternFill>
        </fill>
      </dxf>
    </rfmt>
    <rfmt sheetId="1" sqref="F1649" start="0" length="0">
      <dxf>
        <fill>
          <patternFill patternType="solid">
            <bgColor theme="0"/>
          </patternFill>
        </fill>
      </dxf>
    </rfmt>
    <rfmt sheetId="1" sqref="G1649" start="0" length="0">
      <dxf>
        <fill>
          <patternFill patternType="solid">
            <bgColor theme="0"/>
          </patternFill>
        </fill>
      </dxf>
    </rfmt>
    <rfmt sheetId="1" sqref="H1649" start="0" length="0">
      <dxf>
        <fill>
          <patternFill patternType="solid">
            <bgColor theme="0"/>
          </patternFill>
        </fill>
      </dxf>
    </rfmt>
    <rfmt sheetId="1" sqref="I1649" start="0" length="0">
      <dxf>
        <fill>
          <patternFill patternType="solid">
            <bgColor theme="0"/>
          </patternFill>
        </fill>
      </dxf>
    </rfmt>
    <rfmt sheetId="1" sqref="J1649" start="0" length="0">
      <dxf>
        <fill>
          <patternFill patternType="solid">
            <bgColor theme="0"/>
          </patternFill>
        </fill>
      </dxf>
    </rfmt>
    <rfmt sheetId="1" sqref="K1649" start="0" length="0">
      <dxf>
        <fill>
          <patternFill patternType="solid">
            <bgColor theme="0"/>
          </patternFill>
        </fill>
        <alignment horizontal="right" readingOrder="0"/>
      </dxf>
    </rfmt>
    <rfmt sheetId="1" sqref="L1649" start="0" length="0">
      <dxf>
        <fill>
          <patternFill patternType="solid">
            <bgColor theme="0"/>
          </patternFill>
        </fill>
      </dxf>
    </rfmt>
    <rfmt sheetId="1" sqref="M1649" start="0" length="0">
      <dxf>
        <fill>
          <patternFill patternType="solid">
            <bgColor theme="0"/>
          </patternFill>
        </fill>
      </dxf>
    </rfmt>
    <rfmt sheetId="1" sqref="N1649" start="0" length="0">
      <dxf>
        <fill>
          <patternFill patternType="solid">
            <bgColor theme="0"/>
          </patternFill>
        </fill>
      </dxf>
    </rfmt>
    <rfmt sheetId="1" sqref="O1649" start="0" length="0">
      <dxf>
        <fill>
          <patternFill patternType="solid">
            <bgColor theme="0"/>
          </patternFill>
        </fill>
      </dxf>
    </rfmt>
    <rfmt sheetId="1" sqref="P1649" start="0" length="0">
      <dxf>
        <fill>
          <patternFill patternType="solid">
            <bgColor theme="0"/>
          </patternFill>
        </fill>
      </dxf>
    </rfmt>
    <rfmt sheetId="1" sqref="Q1649" start="0" length="0">
      <dxf>
        <fill>
          <patternFill patternType="solid">
            <bgColor theme="0"/>
          </patternFill>
        </fill>
      </dxf>
    </rfmt>
    <rfmt sheetId="1" sqref="R1649" start="0" length="0">
      <dxf>
        <fill>
          <patternFill patternType="solid">
            <bgColor theme="0"/>
          </patternFill>
        </fill>
      </dxf>
    </rfmt>
    <rfmt sheetId="1" sqref="S1649" start="0" length="0">
      <dxf>
        <fill>
          <patternFill patternType="solid">
            <bgColor theme="0"/>
          </patternFill>
        </fill>
      </dxf>
    </rfmt>
  </rrc>
  <rrc rId="44419" sId="1" ref="A1649:XFD1649" action="deleteRow">
    <rfmt sheetId="1" xfDxf="1" sqref="A1649:XFD1649" start="0" length="0">
      <dxf>
        <font>
          <sz val="14"/>
          <name val="Times New Roman"/>
          <scheme val="none"/>
        </font>
      </dxf>
    </rfmt>
    <rfmt sheetId="1" sqref="A1649" start="0" length="0">
      <dxf>
        <fill>
          <patternFill patternType="solid">
            <bgColor theme="0"/>
          </patternFill>
        </fill>
        <alignment horizontal="center" readingOrder="0"/>
      </dxf>
    </rfmt>
    <rfmt sheetId="1" sqref="B1649" start="0" length="0">
      <dxf>
        <fill>
          <patternFill patternType="solid">
            <bgColor theme="0"/>
          </patternFill>
        </fill>
      </dxf>
    </rfmt>
    <rfmt sheetId="1" sqref="C1649" start="0" length="0">
      <dxf>
        <fill>
          <patternFill patternType="solid">
            <bgColor theme="0"/>
          </patternFill>
        </fill>
      </dxf>
    </rfmt>
    <rfmt sheetId="1" sqref="D1649" start="0" length="0">
      <dxf>
        <fill>
          <patternFill patternType="solid">
            <bgColor theme="0"/>
          </patternFill>
        </fill>
      </dxf>
    </rfmt>
    <rfmt sheetId="1" sqref="E1649" start="0" length="0">
      <dxf>
        <fill>
          <patternFill patternType="solid">
            <bgColor theme="0"/>
          </patternFill>
        </fill>
      </dxf>
    </rfmt>
    <rfmt sheetId="1" sqref="F1649" start="0" length="0">
      <dxf>
        <fill>
          <patternFill patternType="solid">
            <bgColor theme="0"/>
          </patternFill>
        </fill>
      </dxf>
    </rfmt>
    <rfmt sheetId="1" sqref="G1649" start="0" length="0">
      <dxf>
        <fill>
          <patternFill patternType="solid">
            <bgColor theme="0"/>
          </patternFill>
        </fill>
      </dxf>
    </rfmt>
    <rfmt sheetId="1" sqref="H1649" start="0" length="0">
      <dxf>
        <fill>
          <patternFill patternType="solid">
            <bgColor theme="0"/>
          </patternFill>
        </fill>
      </dxf>
    </rfmt>
    <rfmt sheetId="1" sqref="I1649" start="0" length="0">
      <dxf>
        <fill>
          <patternFill patternType="solid">
            <bgColor theme="0"/>
          </patternFill>
        </fill>
      </dxf>
    </rfmt>
    <rfmt sheetId="1" sqref="J1649" start="0" length="0">
      <dxf>
        <fill>
          <patternFill patternType="solid">
            <bgColor theme="0"/>
          </patternFill>
        </fill>
      </dxf>
    </rfmt>
    <rfmt sheetId="1" sqref="K1649" start="0" length="0">
      <dxf>
        <fill>
          <patternFill patternType="solid">
            <bgColor theme="0"/>
          </patternFill>
        </fill>
        <alignment horizontal="right" readingOrder="0"/>
      </dxf>
    </rfmt>
    <rfmt sheetId="1" sqref="L1649" start="0" length="0">
      <dxf>
        <fill>
          <patternFill patternType="solid">
            <bgColor theme="0"/>
          </patternFill>
        </fill>
      </dxf>
    </rfmt>
    <rfmt sheetId="1" sqref="M1649" start="0" length="0">
      <dxf>
        <fill>
          <patternFill patternType="solid">
            <bgColor theme="0"/>
          </patternFill>
        </fill>
      </dxf>
    </rfmt>
    <rfmt sheetId="1" sqref="N1649" start="0" length="0">
      <dxf>
        <fill>
          <patternFill patternType="solid">
            <bgColor theme="0"/>
          </patternFill>
        </fill>
      </dxf>
    </rfmt>
    <rfmt sheetId="1" sqref="O1649" start="0" length="0">
      <dxf>
        <fill>
          <patternFill patternType="solid">
            <bgColor theme="0"/>
          </patternFill>
        </fill>
      </dxf>
    </rfmt>
    <rfmt sheetId="1" sqref="P1649" start="0" length="0">
      <dxf>
        <fill>
          <patternFill patternType="solid">
            <bgColor theme="0"/>
          </patternFill>
        </fill>
      </dxf>
    </rfmt>
    <rfmt sheetId="1" sqref="Q1649" start="0" length="0">
      <dxf>
        <fill>
          <patternFill patternType="solid">
            <bgColor theme="0"/>
          </patternFill>
        </fill>
      </dxf>
    </rfmt>
    <rfmt sheetId="1" sqref="R1649" start="0" length="0">
      <dxf>
        <fill>
          <patternFill patternType="solid">
            <bgColor theme="0"/>
          </patternFill>
        </fill>
      </dxf>
    </rfmt>
    <rfmt sheetId="1" sqref="S1649" start="0" length="0">
      <dxf>
        <fill>
          <patternFill patternType="solid">
            <bgColor theme="0"/>
          </patternFill>
        </fill>
      </dxf>
    </rfmt>
  </rrc>
  <rcc rId="44420" sId="1">
    <oc r="A1648">
      <v>3</v>
    </oc>
    <nc r="A1648">
      <v>1</v>
    </nc>
  </rcc>
  <rcc rId="44421" sId="1">
    <oc r="C1644">
      <f>SUM(C1645:C1648)</f>
    </oc>
    <nc r="C1644">
      <f>SUM(C1645:C1646)</f>
    </nc>
  </rcc>
  <rcc rId="44422" sId="1">
    <oc r="D1644">
      <f>SUM(D1645:D1648)</f>
    </oc>
    <nc r="D1644">
      <f>SUM(D1645:D1646)</f>
    </nc>
  </rcc>
  <rcc rId="44423" sId="1">
    <oc r="E1644">
      <f>SUM(E1645:E1648)</f>
    </oc>
    <nc r="E1644">
      <f>SUM(E1645:E1646)</f>
    </nc>
  </rcc>
  <rcc rId="44424" sId="1">
    <oc r="F1644">
      <f>SUM(F1645:F1648)</f>
    </oc>
    <nc r="F1644">
      <f>SUM(F1645:F1646)</f>
    </nc>
  </rcc>
  <rcc rId="44425" sId="1">
    <oc r="G1644">
      <f>SUM(G1645:G1648)</f>
    </oc>
    <nc r="G1644">
      <f>SUM(G1645:G1646)</f>
    </nc>
  </rcc>
  <rcc rId="44426" sId="1">
    <oc r="H1644">
      <f>SUM(H1645:H1648)</f>
    </oc>
    <nc r="H1644">
      <f>SUM(H1645:H1646)</f>
    </nc>
  </rcc>
  <rcc rId="44427" sId="1">
    <oc r="I1644">
      <f>SUM(I1645:I1648)</f>
    </oc>
    <nc r="I1644">
      <f>SUM(I1645:I1646)</f>
    </nc>
  </rcc>
  <rcc rId="44428" sId="1">
    <oc r="J1644">
      <f>SUM(J1645:J1648)</f>
    </oc>
    <nc r="J1644">
      <f>SUM(J1645:J1646)</f>
    </nc>
  </rcc>
  <rcc rId="44429" sId="1">
    <oc r="K1644">
      <f>SUM(K1645:K1648)</f>
    </oc>
    <nc r="K1644">
      <f>SUM(K1645:K1646)</f>
    </nc>
  </rcc>
  <rcc rId="44430" sId="1">
    <oc r="L1644">
      <f>SUM(L1645:L1648)</f>
    </oc>
    <nc r="L1644">
      <f>SUM(L1645:L1646)</f>
    </nc>
  </rcc>
  <rcc rId="44431" sId="1">
    <oc r="M1644">
      <f>SUM(M1645:M1648)</f>
    </oc>
    <nc r="M1644">
      <f>SUM(M1645:M1646)</f>
    </nc>
  </rcc>
  <rcc rId="44432" sId="1">
    <oc r="N1644">
      <f>SUM(N1645:N1648)</f>
    </oc>
    <nc r="N1644">
      <f>SUM(N1645:N1646)</f>
    </nc>
  </rcc>
  <rcc rId="44433" sId="1">
    <oc r="O1644">
      <f>SUM(O1645:O1648)</f>
    </oc>
    <nc r="O1644">
      <f>SUM(O1645:O1646)</f>
    </nc>
  </rcc>
  <rcc rId="44434" sId="1">
    <oc r="P1644">
      <f>SUM(P1645:P1648)</f>
    </oc>
    <nc r="P1644">
      <f>SUM(P1645:P1646)</f>
    </nc>
  </rcc>
  <rcc rId="44435" sId="1" odxf="1" dxf="1">
    <oc r="Q1644">
      <f>SUM(Q1645:Q1648)</f>
    </oc>
    <nc r="Q1644">
      <f>SUM(Q1645:Q1646)</f>
    </nc>
    <odxf>
      <border outline="0">
        <right style="thin">
          <color indexed="64"/>
        </right>
      </border>
    </odxf>
    <ndxf>
      <border outline="0">
        <right/>
      </border>
    </ndxf>
  </rcc>
  <rfmt sheetId="1" sqref="Q1644" start="0" length="0">
    <dxf>
      <border>
        <right style="thin">
          <color indexed="64"/>
        </right>
      </border>
    </dxf>
  </rfmt>
  <rfmt sheetId="1" sqref="C1644:Q1644">
    <dxf>
      <border>
        <left style="thin">
          <color indexed="64"/>
        </left>
        <right style="thin">
          <color indexed="64"/>
        </right>
        <top style="thin">
          <color indexed="64"/>
        </top>
        <bottom style="thin">
          <color indexed="64"/>
        </bottom>
        <vertical style="thin">
          <color indexed="64"/>
        </vertical>
        <horizontal style="thin">
          <color indexed="64"/>
        </horizontal>
      </border>
    </dxf>
  </rfmt>
  <rcc rId="44436" sId="1">
    <oc r="C1647">
      <f>SUM(C1650:C1656)</f>
    </oc>
    <nc r="C1647">
      <f>SUM(C1648)</f>
    </nc>
  </rcc>
  <rcc rId="44437" sId="1">
    <oc r="D1647">
      <f>SUM(D1650:D1656)</f>
    </oc>
    <nc r="D1647">
      <f>SUM(D1648)</f>
    </nc>
  </rcc>
  <rcc rId="44438" sId="1">
    <oc r="E1647">
      <f>SUM(E1650:E1656)</f>
    </oc>
    <nc r="E1647">
      <f>SUM(E1648)</f>
    </nc>
  </rcc>
  <rcc rId="44439" sId="1">
    <oc r="F1647">
      <f>SUM(F1650:F1656)</f>
    </oc>
    <nc r="F1647">
      <f>SUM(F1648)</f>
    </nc>
  </rcc>
  <rcc rId="44440" sId="1">
    <oc r="G1647">
      <f>SUM(G1650:G1656)</f>
    </oc>
    <nc r="G1647">
      <f>SUM(G1648)</f>
    </nc>
  </rcc>
  <rcc rId="44441" sId="1">
    <oc r="H1647">
      <f>SUM(H1650:H1656)</f>
    </oc>
    <nc r="H1647">
      <f>SUM(H1648)</f>
    </nc>
  </rcc>
  <rcc rId="44442" sId="1">
    <oc r="I1647">
      <f>SUM(I1650:I1656)</f>
    </oc>
    <nc r="I1647">
      <f>SUM(I1648)</f>
    </nc>
  </rcc>
  <rcc rId="44443" sId="1">
    <oc r="J1647">
      <f>SUM(J1650:J1656)</f>
    </oc>
    <nc r="J1647">
      <f>SUM(J1648)</f>
    </nc>
  </rcc>
  <rcc rId="44444" sId="1">
    <oc r="K1647">
      <f>SUM(K1650:K1656)</f>
    </oc>
    <nc r="K1647">
      <f>SUM(K1648)</f>
    </nc>
  </rcc>
  <rcc rId="44445" sId="1">
    <oc r="L1647">
      <f>SUM(L1650:L1656)</f>
    </oc>
    <nc r="L1647">
      <f>SUM(L1648)</f>
    </nc>
  </rcc>
  <rcc rId="44446" sId="1">
    <oc r="M1647">
      <f>SUM(M1650:M1656)</f>
    </oc>
    <nc r="M1647">
      <f>SUM(M1648)</f>
    </nc>
  </rcc>
  <rcc rId="44447" sId="1">
    <oc r="N1647">
      <f>SUM(N1650:N1656)</f>
    </oc>
    <nc r="N1647">
      <f>SUM(N1648)</f>
    </nc>
  </rcc>
  <rcc rId="44448" sId="1">
    <oc r="O1647">
      <f>SUM(O1650:O1656)</f>
    </oc>
    <nc r="O1647">
      <f>SUM(O1648)</f>
    </nc>
  </rcc>
  <rcc rId="44449" sId="1">
    <oc r="P1647">
      <f>SUM(P1650:P1656)</f>
    </oc>
    <nc r="P1647">
      <f>SUM(P1648)</f>
    </nc>
  </rcc>
  <rcc rId="44450" sId="1" odxf="1" dxf="1">
    <oc r="Q1647">
      <f>SUM(Q1650:Q1656)</f>
    </oc>
    <nc r="Q1647">
      <f>SUM(Q1648)</f>
    </nc>
    <odxf>
      <border outline="0">
        <right style="thin">
          <color indexed="64"/>
        </right>
      </border>
    </odxf>
    <ndxf>
      <border outline="0">
        <right/>
      </border>
    </ndxf>
  </rcc>
  <rfmt sheetId="1" sqref="Q1647" start="0" length="0">
    <dxf>
      <border>
        <right style="thin">
          <color indexed="64"/>
        </right>
      </border>
    </dxf>
  </rfmt>
  <rfmt sheetId="1" sqref="C1647:Q1647">
    <dxf>
      <border>
        <left style="thin">
          <color indexed="64"/>
        </left>
        <right style="thin">
          <color indexed="64"/>
        </right>
        <top style="thin">
          <color indexed="64"/>
        </top>
        <bottom style="thin">
          <color indexed="64"/>
        </bottom>
        <vertical style="thin">
          <color indexed="64"/>
        </vertical>
        <horizontal style="thin">
          <color indexed="64"/>
        </horizontal>
      </border>
    </dxf>
  </rfmt>
  <rcc rId="44451" sId="1" numFmtId="4">
    <oc r="H1645">
      <v>900000</v>
    </oc>
    <nc r="H1645">
      <v>990720.7</v>
    </nc>
  </rcc>
  <rcc rId="44452" sId="1" numFmtId="4">
    <oc r="H1646">
      <v>1450000</v>
    </oc>
    <nc r="H1646">
      <v>1646063.85</v>
    </nc>
  </rcc>
  <rfmt sheetId="1" sqref="A1644:Q1646">
    <dxf>
      <fill>
        <patternFill>
          <bgColor rgb="FF92D050"/>
        </patternFill>
      </fill>
    </dxf>
  </rfmt>
  <rcc rId="44453" sId="1" numFmtId="4">
    <oc r="D1665">
      <v>187630</v>
    </oc>
    <nc r="D1665">
      <v>200092.2</v>
    </nc>
  </rcc>
  <rfmt sheetId="1" sqref="A1664:Q1665">
    <dxf>
      <fill>
        <patternFill>
          <bgColor rgb="FF92D050"/>
        </patternFill>
      </fill>
    </dxf>
  </rfmt>
  <rrc rId="44454" sId="1" ref="A1675:XFD1675" action="insertRow"/>
  <rm rId="44455" sheetId="1" source="A1672:XFD1672" destination="A1675:XFD1675" sourceSheetId="1">
    <rfmt sheetId="1" xfDxf="1" sqref="A1675:XFD1675" start="0" length="0"/>
    <rfmt sheetId="1" sqref="A1675" start="0" length="0">
      <dxf>
        <font>
          <b/>
          <sz val="14"/>
          <color rgb="FF000000"/>
          <name val="Times New Roman"/>
          <scheme val="none"/>
        </font>
        <fill>
          <patternFill patternType="solid">
            <bgColor theme="0"/>
          </patternFill>
        </fill>
        <alignment horizontal="left" vertical="top" readingOrder="0"/>
        <border outline="0">
          <left style="thin">
            <color indexed="64"/>
          </left>
          <right style="thin">
            <color indexed="64"/>
          </right>
          <top style="thin">
            <color indexed="64"/>
          </top>
          <bottom style="thin">
            <color indexed="64"/>
          </bottom>
        </border>
      </dxf>
    </rfmt>
    <rfmt sheetId="1" sqref="B1675" start="0" length="0">
      <dxf>
        <font>
          <b/>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E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F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G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H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I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J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K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L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M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N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O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P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675" start="0" length="0">
      <dxf>
        <font>
          <b/>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675" start="0" length="0">
      <dxf>
        <fill>
          <patternFill patternType="solid">
            <bgColor theme="0"/>
          </patternFill>
        </fill>
      </dxf>
    </rfmt>
    <rfmt sheetId="1" sqref="S1675" start="0" length="0">
      <dxf>
        <font>
          <sz val="14"/>
          <color rgb="FF000000"/>
          <name val="Times New Roman"/>
          <scheme val="none"/>
        </font>
        <fill>
          <patternFill patternType="solid">
            <bgColor theme="0"/>
          </patternFill>
        </fill>
        <alignment horizontal="center" vertical="top" wrapText="1" readingOrder="0"/>
      </dxf>
    </rfmt>
    <rfmt sheetId="1" sqref="T1675" start="0" length="0">
      <dxf>
        <font>
          <sz val="14"/>
          <color rgb="FF000000"/>
          <name val="Times New Roman"/>
          <scheme val="none"/>
        </font>
        <alignment vertical="top" wrapText="1" readingOrder="0"/>
      </dxf>
    </rfmt>
    <rfmt sheetId="1" sqref="U1675" start="0" length="0">
      <dxf>
        <font>
          <sz val="14"/>
          <color rgb="FF000000"/>
          <name val="Times New Roman"/>
          <scheme val="none"/>
        </font>
        <alignment horizontal="center" vertical="top" wrapText="1" readingOrder="0"/>
      </dxf>
    </rfmt>
    <rfmt sheetId="1" sqref="V1675" start="0" length="0">
      <dxf>
        <font>
          <sz val="14"/>
          <color rgb="FF000000"/>
          <name val="Times New Roman"/>
          <scheme val="none"/>
        </font>
        <alignment horizontal="center" vertical="top" wrapText="1" readingOrder="0"/>
      </dxf>
    </rfmt>
    <rfmt sheetId="1" sqref="W1675" start="0" length="0">
      <dxf>
        <font>
          <sz val="14"/>
          <color rgb="FF000000"/>
          <name val="Times New Roman"/>
          <scheme val="none"/>
        </font>
        <alignment horizontal="center" vertical="top" wrapText="1" readingOrder="0"/>
      </dxf>
    </rfmt>
    <rfmt sheetId="1" sqref="X1675" start="0" length="0">
      <dxf>
        <font>
          <sz val="14"/>
          <color rgb="FF000000"/>
          <name val="Times New Roman"/>
          <scheme val="none"/>
        </font>
        <alignment horizontal="center" vertical="top" wrapText="1" readingOrder="0"/>
      </dxf>
    </rfmt>
    <rfmt sheetId="1" sqref="Y1675" start="0" length="0">
      <dxf>
        <font>
          <sz val="14"/>
          <color rgb="FF000000"/>
          <name val="Times New Roman"/>
          <scheme val="none"/>
        </font>
        <alignment horizontal="center" vertical="top" wrapText="1" readingOrder="0"/>
      </dxf>
    </rfmt>
    <rfmt sheetId="1" sqref="Z1675" start="0" length="0">
      <dxf>
        <font>
          <sz val="14"/>
          <color rgb="FF000000"/>
          <name val="Times New Roman"/>
          <scheme val="none"/>
        </font>
        <alignment horizontal="center" vertical="top" wrapText="1" readingOrder="0"/>
      </dxf>
    </rfmt>
    <rfmt sheetId="1" sqref="AA1675" start="0" length="0">
      <dxf>
        <font>
          <sz val="14"/>
          <color rgb="FF000000"/>
          <name val="Times New Roman"/>
          <scheme val="none"/>
        </font>
        <alignment horizontal="center" vertical="top" wrapText="1" readingOrder="0"/>
      </dxf>
    </rfmt>
    <rfmt sheetId="1" sqref="AB1675" start="0" length="0">
      <dxf>
        <font>
          <sz val="14"/>
          <color rgb="FF000000"/>
          <name val="Times New Roman"/>
          <scheme val="none"/>
        </font>
        <alignment horizontal="center" vertical="top" wrapText="1" readingOrder="0"/>
      </dxf>
    </rfmt>
    <rfmt sheetId="1" sqref="AC1675" start="0" length="0">
      <dxf>
        <font>
          <sz val="14"/>
          <color rgb="FF000000"/>
          <name val="Times New Roman"/>
          <scheme val="none"/>
        </font>
        <alignment horizontal="center" vertical="top" wrapText="1" readingOrder="0"/>
      </dxf>
    </rfmt>
    <rfmt sheetId="1" sqref="AD1675" start="0" length="0">
      <dxf>
        <font>
          <sz val="14"/>
          <color rgb="FF000000"/>
          <name val="Times New Roman"/>
          <scheme val="none"/>
        </font>
        <alignment horizontal="center" vertical="top" wrapText="1" readingOrder="0"/>
      </dxf>
    </rfmt>
    <rfmt sheetId="1" sqref="AE1675" start="0" length="0">
      <dxf>
        <font>
          <sz val="14"/>
          <color rgb="FF000000"/>
          <name val="Times New Roman"/>
          <scheme val="none"/>
        </font>
        <alignment horizontal="center" vertical="top" wrapText="1" readingOrder="0"/>
      </dxf>
    </rfmt>
    <rfmt sheetId="1" sqref="AF1675" start="0" length="0">
      <dxf>
        <font>
          <sz val="14"/>
          <color rgb="FF000000"/>
          <name val="Times New Roman"/>
          <scheme val="none"/>
        </font>
        <alignment horizontal="center" vertical="top" wrapText="1" readingOrder="0"/>
      </dxf>
    </rfmt>
    <rfmt sheetId="1" sqref="AG1675" start="0" length="0">
      <dxf>
        <font>
          <sz val="14"/>
          <color rgb="FF000000"/>
          <name val="Times New Roman"/>
          <scheme val="none"/>
        </font>
        <alignment horizontal="center" vertical="top" wrapText="1" readingOrder="0"/>
      </dxf>
    </rfmt>
    <rfmt sheetId="1" sqref="AH1675" start="0" length="0">
      <dxf>
        <font>
          <sz val="14"/>
          <color rgb="FF000000"/>
          <name val="Times New Roman"/>
          <scheme val="none"/>
        </font>
        <alignment horizontal="center" vertical="top" wrapText="1" readingOrder="0"/>
      </dxf>
    </rfmt>
    <rfmt sheetId="1" sqref="AI1675" start="0" length="0">
      <dxf>
        <font>
          <sz val="14"/>
          <color rgb="FF000000"/>
          <name val="Times New Roman"/>
          <scheme val="none"/>
        </font>
        <alignment horizontal="center" vertical="top" wrapText="1" readingOrder="0"/>
      </dxf>
    </rfmt>
    <rfmt sheetId="1" sqref="AJ1675" start="0" length="0">
      <dxf/>
    </rfmt>
  </rm>
  <rrc rId="44456" sId="1" ref="A1672:XFD1672" action="deleteRow">
    <rfmt sheetId="1" xfDxf="1" sqref="A1672:XFD1672" start="0" length="0">
      <dxf>
        <font>
          <sz val="14"/>
          <name val="Times New Roman"/>
          <scheme val="none"/>
        </font>
      </dxf>
    </rfmt>
    <rfmt sheetId="1" sqref="A1672" start="0" length="0">
      <dxf>
        <fill>
          <patternFill patternType="solid">
            <bgColor theme="0"/>
          </patternFill>
        </fill>
        <alignment horizontal="center" readingOrder="0"/>
      </dxf>
    </rfmt>
    <rfmt sheetId="1" sqref="B1672" start="0" length="0">
      <dxf>
        <fill>
          <patternFill patternType="solid">
            <bgColor theme="0"/>
          </patternFill>
        </fill>
      </dxf>
    </rfmt>
    <rfmt sheetId="1" sqref="C1672" start="0" length="0">
      <dxf>
        <fill>
          <patternFill patternType="solid">
            <bgColor theme="0"/>
          </patternFill>
        </fill>
      </dxf>
    </rfmt>
    <rfmt sheetId="1" sqref="D1672" start="0" length="0">
      <dxf>
        <fill>
          <patternFill patternType="solid">
            <bgColor theme="0"/>
          </patternFill>
        </fill>
      </dxf>
    </rfmt>
    <rfmt sheetId="1" sqref="E1672" start="0" length="0">
      <dxf>
        <fill>
          <patternFill patternType="solid">
            <bgColor theme="0"/>
          </patternFill>
        </fill>
      </dxf>
    </rfmt>
    <rfmt sheetId="1" sqref="F1672" start="0" length="0">
      <dxf>
        <fill>
          <patternFill patternType="solid">
            <bgColor theme="0"/>
          </patternFill>
        </fill>
      </dxf>
    </rfmt>
    <rfmt sheetId="1" sqref="G1672" start="0" length="0">
      <dxf>
        <fill>
          <patternFill patternType="solid">
            <bgColor theme="0"/>
          </patternFill>
        </fill>
      </dxf>
    </rfmt>
    <rfmt sheetId="1" sqref="H1672" start="0" length="0">
      <dxf>
        <fill>
          <patternFill patternType="solid">
            <bgColor theme="0"/>
          </patternFill>
        </fill>
      </dxf>
    </rfmt>
    <rfmt sheetId="1" sqref="I1672" start="0" length="0">
      <dxf>
        <fill>
          <patternFill patternType="solid">
            <bgColor theme="0"/>
          </patternFill>
        </fill>
      </dxf>
    </rfmt>
    <rfmt sheetId="1" sqref="J1672" start="0" length="0">
      <dxf>
        <fill>
          <patternFill patternType="solid">
            <bgColor theme="0"/>
          </patternFill>
        </fill>
      </dxf>
    </rfmt>
    <rfmt sheetId="1" sqref="K1672" start="0" length="0">
      <dxf>
        <fill>
          <patternFill patternType="solid">
            <bgColor theme="0"/>
          </patternFill>
        </fill>
        <alignment horizontal="right" readingOrder="0"/>
      </dxf>
    </rfmt>
    <rfmt sheetId="1" sqref="L1672" start="0" length="0">
      <dxf>
        <fill>
          <patternFill patternType="solid">
            <bgColor theme="0"/>
          </patternFill>
        </fill>
      </dxf>
    </rfmt>
    <rfmt sheetId="1" sqref="M1672" start="0" length="0">
      <dxf>
        <fill>
          <patternFill patternType="solid">
            <bgColor theme="0"/>
          </patternFill>
        </fill>
      </dxf>
    </rfmt>
    <rfmt sheetId="1" sqref="N1672" start="0" length="0">
      <dxf>
        <fill>
          <patternFill patternType="solid">
            <bgColor theme="0"/>
          </patternFill>
        </fill>
      </dxf>
    </rfmt>
    <rfmt sheetId="1" sqref="O1672" start="0" length="0">
      <dxf>
        <fill>
          <patternFill patternType="solid">
            <bgColor theme="0"/>
          </patternFill>
        </fill>
      </dxf>
    </rfmt>
    <rfmt sheetId="1" sqref="P1672" start="0" length="0">
      <dxf>
        <fill>
          <patternFill patternType="solid">
            <bgColor theme="0"/>
          </patternFill>
        </fill>
      </dxf>
    </rfmt>
    <rfmt sheetId="1" sqref="Q1672" start="0" length="0">
      <dxf>
        <fill>
          <patternFill patternType="solid">
            <bgColor theme="0"/>
          </patternFill>
        </fill>
      </dxf>
    </rfmt>
    <rfmt sheetId="1" sqref="R1672" start="0" length="0">
      <dxf>
        <fill>
          <patternFill patternType="solid">
            <bgColor theme="0"/>
          </patternFill>
        </fill>
      </dxf>
    </rfmt>
    <rfmt sheetId="1" sqref="S1672" start="0" length="0">
      <dxf>
        <fill>
          <patternFill patternType="solid">
            <bgColor theme="0"/>
          </patternFill>
        </fill>
      </dxf>
    </rfmt>
  </rrc>
  <rrc rId="44457" sId="1" ref="A1671:XFD1671" action="deleteRow">
    <undo index="0" exp="ref" v="1" dr="Q1671" r="Q1670" sId="1"/>
    <undo index="0" exp="ref" v="1" dr="P1671" r="P1670" sId="1"/>
    <undo index="0" exp="ref" v="1" dr="O1671" r="O1670" sId="1"/>
    <undo index="0" exp="ref" v="1" dr="N1671" r="N1670" sId="1"/>
    <undo index="0" exp="ref" v="1" dr="M1671" r="M1670" sId="1"/>
    <undo index="0" exp="ref" v="1" dr="L1671" r="L1670" sId="1"/>
    <undo index="0" exp="ref" v="1" dr="K1671" r="K1670" sId="1"/>
    <undo index="0" exp="ref" v="1" dr="J1671" r="J1670" sId="1"/>
    <undo index="0" exp="ref" v="1" dr="I1671" r="I1670" sId="1"/>
    <undo index="0" exp="ref" v="1" dr="H1671" r="H1670" sId="1"/>
    <undo index="0" exp="ref" v="1" dr="G1671" r="G1670" sId="1"/>
    <undo index="0" exp="ref" v="1" dr="F1671" r="F1670" sId="1"/>
    <undo index="0" exp="ref" v="1" dr="E1671" r="E1670" sId="1"/>
    <undo index="0" exp="ref" v="1" dr="D1671" r="D1670" sId="1"/>
    <undo index="0" exp="ref" v="1" dr="C1671" r="C1670" sId="1"/>
    <undo index="41" exp="ref" v="1" dr="Q1671" r="Q19" sId="1"/>
    <undo index="41" exp="ref" v="1" dr="P1671" r="P19" sId="1"/>
    <undo index="41" exp="ref" v="1" dr="O1671" r="O19" sId="1"/>
    <undo index="41" exp="ref" v="1" dr="N1671" r="N19" sId="1"/>
    <undo index="41" exp="ref" v="1" dr="M1671" r="M19" sId="1"/>
    <undo index="41" exp="ref" v="1" dr="L1671" r="L19" sId="1"/>
    <undo index="41" exp="ref" v="1" dr="K1671" r="K19" sId="1"/>
    <undo index="41" exp="ref" v="1" dr="J1671" r="J19" sId="1"/>
    <undo index="41" exp="ref" v="1" dr="I1671" r="I19" sId="1"/>
    <undo index="41" exp="ref" v="1" dr="H1671" r="H19" sId="1"/>
    <undo index="41" exp="ref" v="1" dr="G1671" r="G19" sId="1"/>
    <undo index="41" exp="ref" v="1" dr="F1671" r="F19" sId="1"/>
    <undo index="41" exp="ref" v="1" dr="E1671" r="E19" sId="1"/>
    <undo index="41" exp="ref" v="1" dr="D1671" r="D19" sId="1"/>
    <undo index="41" exp="ref" v="1" dr="C1671" r="C19" sId="1"/>
    <rfmt sheetId="1" xfDxf="1" sqref="A1671:XFD1671" start="0" length="0">
      <dxf>
        <font>
          <b/>
        </font>
      </dxf>
    </rfmt>
    <rcc rId="0" sId="1" dxf="1">
      <nc r="A1671" t="inlineStr">
        <is>
          <t>Итого по Павловскому району 2017 год</t>
        </is>
      </nc>
      <ndxf>
        <font>
          <sz val="14"/>
          <color rgb="FF000000"/>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ndxf>
    </rcc>
    <rfmt sheetId="1" sqref="B1671" start="0" length="0">
      <dxf>
        <font>
          <sz val="14"/>
          <color rgb="FF000000"/>
          <name val="Times New Roman"/>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cc rId="0" sId="1" dxf="1">
      <nc r="C1671">
        <f>SUM(C1674:C1674)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D1671">
        <f>SUM(D1674)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E1671">
        <f>SUM(E1674)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F1671">
        <f>SUM(F1674)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G1671">
        <f>SUM(G1674)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H1671">
        <f>SUM(H1674)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I1671">
        <f>SUM(I1674)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J1671">
        <f>SUM(J1674)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K1671">
        <f>SUM(K1674)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L1671">
        <f>SUM(L1674)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M1671">
        <f>SUM(M1674)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N1671">
        <f>SUM(N1674)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O1671">
        <f>SUM(O1674)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P1671">
        <f>SUM(P1674)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c r="Q1671">
        <f>SUM(Q1674)</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R1671" start="0" length="0">
      <dxf>
        <fill>
          <patternFill patternType="solid">
            <bgColor theme="0"/>
          </patternFill>
        </fill>
      </dxf>
    </rfmt>
    <rfmt sheetId="1" sqref="S1671" start="0" length="0">
      <dxf>
        <font>
          <sz val="14"/>
          <color rgb="FF000000"/>
          <name val="Times New Roman"/>
          <scheme val="none"/>
        </font>
        <fill>
          <patternFill patternType="solid">
            <bgColor theme="0"/>
          </patternFill>
        </fill>
        <alignment horizontal="center" wrapText="1" readingOrder="0"/>
      </dxf>
    </rfmt>
    <rfmt sheetId="1" sqref="T1671" start="0" length="0">
      <dxf>
        <font>
          <sz val="14"/>
          <color rgb="FF000000"/>
          <name val="Times New Roman"/>
          <scheme val="none"/>
        </font>
        <alignment wrapText="1" readingOrder="0"/>
      </dxf>
    </rfmt>
    <rfmt sheetId="1" sqref="U1671" start="0" length="0">
      <dxf>
        <font>
          <sz val="14"/>
          <color rgb="FF000000"/>
          <name val="Times New Roman"/>
          <scheme val="none"/>
        </font>
        <alignment horizontal="center" wrapText="1" readingOrder="0"/>
      </dxf>
    </rfmt>
    <rfmt sheetId="1" sqref="V1671" start="0" length="0">
      <dxf>
        <font>
          <sz val="14"/>
          <color rgb="FF000000"/>
          <name val="Times New Roman"/>
          <scheme val="none"/>
        </font>
        <alignment horizontal="center" wrapText="1" readingOrder="0"/>
      </dxf>
    </rfmt>
    <rfmt sheetId="1" sqref="W1671" start="0" length="0">
      <dxf>
        <font>
          <sz val="14"/>
          <color rgb="FF000000"/>
          <name val="Times New Roman"/>
          <scheme val="none"/>
        </font>
        <alignment horizontal="center" wrapText="1" readingOrder="0"/>
      </dxf>
    </rfmt>
    <rfmt sheetId="1" sqref="X1671" start="0" length="0">
      <dxf>
        <font>
          <sz val="14"/>
          <color rgb="FF000000"/>
          <name val="Times New Roman"/>
          <scheme val="none"/>
        </font>
        <alignment horizontal="center" wrapText="1" readingOrder="0"/>
      </dxf>
    </rfmt>
    <rfmt sheetId="1" sqref="Y1671" start="0" length="0">
      <dxf>
        <font>
          <sz val="14"/>
          <color rgb="FF000000"/>
          <name val="Times New Roman"/>
          <scheme val="none"/>
        </font>
        <alignment horizontal="center" wrapText="1" readingOrder="0"/>
      </dxf>
    </rfmt>
    <rfmt sheetId="1" sqref="Z1671" start="0" length="0">
      <dxf>
        <font>
          <sz val="14"/>
          <color rgb="FF000000"/>
          <name val="Times New Roman"/>
          <scheme val="none"/>
        </font>
        <alignment horizontal="center" wrapText="1" readingOrder="0"/>
      </dxf>
    </rfmt>
    <rfmt sheetId="1" sqref="AA1671" start="0" length="0">
      <dxf>
        <font>
          <sz val="14"/>
          <color rgb="FF000000"/>
          <name val="Times New Roman"/>
          <scheme val="none"/>
        </font>
        <alignment horizontal="center" wrapText="1" readingOrder="0"/>
      </dxf>
    </rfmt>
    <rfmt sheetId="1" sqref="AB1671" start="0" length="0">
      <dxf>
        <font>
          <sz val="14"/>
          <color rgb="FF000000"/>
          <name val="Times New Roman"/>
          <scheme val="none"/>
        </font>
        <alignment horizontal="center" wrapText="1" readingOrder="0"/>
      </dxf>
    </rfmt>
    <rfmt sheetId="1" sqref="AC1671" start="0" length="0">
      <dxf>
        <font>
          <sz val="14"/>
          <color rgb="FF000000"/>
          <name val="Times New Roman"/>
          <scheme val="none"/>
        </font>
        <alignment horizontal="center" wrapText="1" readingOrder="0"/>
      </dxf>
    </rfmt>
    <rfmt sheetId="1" sqref="AD1671" start="0" length="0">
      <dxf>
        <font>
          <sz val="14"/>
          <color rgb="FF000000"/>
          <name val="Times New Roman"/>
          <scheme val="none"/>
        </font>
        <alignment horizontal="center" wrapText="1" readingOrder="0"/>
      </dxf>
    </rfmt>
    <rfmt sheetId="1" sqref="AE1671" start="0" length="0">
      <dxf>
        <font>
          <sz val="14"/>
          <color rgb="FF000000"/>
          <name val="Times New Roman"/>
          <scheme val="none"/>
        </font>
        <alignment horizontal="center" wrapText="1" readingOrder="0"/>
      </dxf>
    </rfmt>
    <rfmt sheetId="1" sqref="AF1671" start="0" length="0">
      <dxf>
        <font>
          <sz val="14"/>
          <color rgb="FF000000"/>
          <name val="Times New Roman"/>
          <scheme val="none"/>
        </font>
        <alignment horizontal="center" wrapText="1" readingOrder="0"/>
      </dxf>
    </rfmt>
    <rfmt sheetId="1" sqref="AG1671" start="0" length="0">
      <dxf>
        <font>
          <sz val="14"/>
          <color rgb="FF000000"/>
          <name val="Times New Roman"/>
          <scheme val="none"/>
        </font>
        <alignment horizontal="center" wrapText="1" readingOrder="0"/>
      </dxf>
    </rfmt>
    <rfmt sheetId="1" sqref="AH1671" start="0" length="0">
      <dxf>
        <font>
          <sz val="14"/>
          <color rgb="FF000000"/>
          <name val="Times New Roman"/>
          <scheme val="none"/>
        </font>
        <alignment horizontal="center" wrapText="1" readingOrder="0"/>
      </dxf>
    </rfmt>
    <rfmt sheetId="1" sqref="AI1671" start="0" length="0">
      <dxf>
        <font>
          <sz val="14"/>
          <color rgb="FF000000"/>
          <name val="Times New Roman"/>
          <scheme val="none"/>
        </font>
        <alignment horizontal="center" wrapText="1" readingOrder="0"/>
      </dxf>
    </rfmt>
    <rfmt sheetId="1" sqref="AJ1671" start="0" length="0">
      <dxf/>
    </rfmt>
  </rrc>
  <rrc rId="44458" sId="1" ref="A1671:XFD1671" action="deleteRow">
    <rfmt sheetId="1" xfDxf="1" sqref="A1671:XFD1671" start="0" length="0">
      <dxf>
        <font>
          <sz val="14"/>
          <color theme="1" tint="4.9989318521683403E-2"/>
          <name val="Times New Roman"/>
          <scheme val="none"/>
        </font>
        <alignment vertical="top" readingOrder="0"/>
      </dxf>
    </rfmt>
    <rfmt sheetId="1" sqref="Q1671" start="0" length="0">
      <dxf>
        <border outline="0">
          <left style="thin">
            <color indexed="64"/>
          </left>
          <right style="thin">
            <color indexed="64"/>
          </right>
          <top style="thin">
            <color indexed="64"/>
          </top>
          <bottom style="thin">
            <color indexed="64"/>
          </bottom>
        </border>
      </dxf>
    </rfmt>
  </rrc>
  <rcc rId="44459" sId="1" numFmtId="4">
    <oc r="H1742">
      <v>1000000</v>
    </oc>
    <nc r="H1742">
      <v>2383488.33</v>
    </nc>
  </rcc>
  <rfmt sheetId="1" sqref="A1741:Q1742">
    <dxf>
      <fill>
        <patternFill>
          <bgColor rgb="FF92D050"/>
        </patternFill>
      </fill>
    </dxf>
  </rfmt>
  <rrc rId="44460" sId="1" ref="A1808:XFD1808" action="insertRow"/>
  <rm rId="44461" sheetId="1" source="A1813:XFD1813" destination="A1808:XFD1808" sourceSheetId="1">
    <rfmt sheetId="1" xfDxf="1" sqref="A1808:XFD1808" start="0" length="0"/>
    <rfmt sheetId="1" sqref="A1808" start="0" length="0">
      <dxf>
        <font>
          <sz val="14"/>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B1808" start="0" length="0">
      <dxf>
        <font>
          <sz val="14"/>
          <color auto="1"/>
          <name val="Times New Roman"/>
          <scheme val="none"/>
        </font>
        <fill>
          <patternFill patternType="solid">
            <bgColor theme="0"/>
          </patternFill>
        </fill>
        <alignment horizontal="left" vertical="top" readingOrder="1"/>
        <border outline="0">
          <left style="thin">
            <color indexed="64"/>
          </left>
          <right style="thin">
            <color indexed="64"/>
          </right>
          <top style="thin">
            <color indexed="64"/>
          </top>
          <bottom style="thin">
            <color indexed="64"/>
          </bottom>
        </border>
      </dxf>
    </rfmt>
    <rfmt sheetId="1" sqref="C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808"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80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808" start="0" length="0">
      <dxf>
        <fill>
          <patternFill patternType="solid">
            <bgColor theme="0"/>
          </patternFill>
        </fill>
      </dxf>
    </rfmt>
    <rfmt sheetId="1" sqref="S1808" start="0" length="0">
      <dxf>
        <fill>
          <patternFill patternType="solid">
            <bgColor theme="0"/>
          </patternFill>
        </fill>
      </dxf>
    </rfmt>
  </rm>
  <rrc rId="44462" sId="1" ref="A1813:XFD1813" action="deleteRow">
    <rfmt sheetId="1" xfDxf="1" sqref="A1813:XFD1813" start="0" length="0">
      <dxf>
        <font>
          <sz val="14"/>
          <name val="Times New Roman"/>
          <scheme val="none"/>
        </font>
      </dxf>
    </rfmt>
    <rfmt sheetId="1" sqref="A1813" start="0" length="0">
      <dxf>
        <fill>
          <patternFill patternType="solid">
            <bgColor theme="0"/>
          </patternFill>
        </fill>
        <alignment horizontal="center" readingOrder="0"/>
      </dxf>
    </rfmt>
    <rfmt sheetId="1" sqref="B1813" start="0" length="0">
      <dxf>
        <fill>
          <patternFill patternType="solid">
            <bgColor theme="0"/>
          </patternFill>
        </fill>
      </dxf>
    </rfmt>
    <rfmt sheetId="1" sqref="C1813" start="0" length="0">
      <dxf>
        <fill>
          <patternFill patternType="solid">
            <bgColor theme="0"/>
          </patternFill>
        </fill>
      </dxf>
    </rfmt>
    <rfmt sheetId="1" sqref="D1813" start="0" length="0">
      <dxf>
        <fill>
          <patternFill patternType="solid">
            <bgColor theme="0"/>
          </patternFill>
        </fill>
      </dxf>
    </rfmt>
    <rfmt sheetId="1" sqref="E1813" start="0" length="0">
      <dxf>
        <fill>
          <patternFill patternType="solid">
            <bgColor theme="0"/>
          </patternFill>
        </fill>
      </dxf>
    </rfmt>
    <rfmt sheetId="1" sqref="F1813" start="0" length="0">
      <dxf>
        <fill>
          <patternFill patternType="solid">
            <bgColor theme="0"/>
          </patternFill>
        </fill>
      </dxf>
    </rfmt>
    <rfmt sheetId="1" sqref="G1813" start="0" length="0">
      <dxf>
        <fill>
          <patternFill patternType="solid">
            <bgColor theme="0"/>
          </patternFill>
        </fill>
      </dxf>
    </rfmt>
    <rfmt sheetId="1" sqref="H1813" start="0" length="0">
      <dxf>
        <fill>
          <patternFill patternType="solid">
            <bgColor theme="0"/>
          </patternFill>
        </fill>
      </dxf>
    </rfmt>
    <rfmt sheetId="1" sqref="I1813" start="0" length="0">
      <dxf>
        <fill>
          <patternFill patternType="solid">
            <bgColor theme="0"/>
          </patternFill>
        </fill>
      </dxf>
    </rfmt>
    <rfmt sheetId="1" sqref="J1813" start="0" length="0">
      <dxf>
        <fill>
          <patternFill patternType="solid">
            <bgColor theme="0"/>
          </patternFill>
        </fill>
      </dxf>
    </rfmt>
    <rfmt sheetId="1" sqref="K1813" start="0" length="0">
      <dxf>
        <fill>
          <patternFill patternType="solid">
            <bgColor theme="0"/>
          </patternFill>
        </fill>
        <alignment horizontal="right" readingOrder="0"/>
      </dxf>
    </rfmt>
    <rfmt sheetId="1" sqref="L1813" start="0" length="0">
      <dxf>
        <fill>
          <patternFill patternType="solid">
            <bgColor theme="0"/>
          </patternFill>
        </fill>
      </dxf>
    </rfmt>
    <rfmt sheetId="1" sqref="M1813" start="0" length="0">
      <dxf>
        <fill>
          <patternFill patternType="solid">
            <bgColor theme="0"/>
          </patternFill>
        </fill>
      </dxf>
    </rfmt>
    <rfmt sheetId="1" sqref="N1813" start="0" length="0">
      <dxf>
        <fill>
          <patternFill patternType="solid">
            <bgColor theme="0"/>
          </patternFill>
        </fill>
      </dxf>
    </rfmt>
    <rfmt sheetId="1" sqref="O1813" start="0" length="0">
      <dxf>
        <fill>
          <patternFill patternType="solid">
            <bgColor theme="0"/>
          </patternFill>
        </fill>
      </dxf>
    </rfmt>
    <rfmt sheetId="1" sqref="P1813" start="0" length="0">
      <dxf>
        <fill>
          <patternFill patternType="solid">
            <bgColor theme="0"/>
          </patternFill>
        </fill>
      </dxf>
    </rfmt>
    <rfmt sheetId="1" sqref="Q1813" start="0" length="0">
      <dxf>
        <fill>
          <patternFill patternType="solid">
            <bgColor theme="0"/>
          </patternFill>
        </fill>
      </dxf>
    </rfmt>
    <rfmt sheetId="1" sqref="R1813" start="0" length="0">
      <dxf>
        <fill>
          <patternFill patternType="solid">
            <bgColor theme="0"/>
          </patternFill>
        </fill>
      </dxf>
    </rfmt>
    <rfmt sheetId="1" sqref="S1813" start="0" length="0">
      <dxf>
        <fill>
          <patternFill patternType="solid">
            <bgColor theme="0"/>
          </patternFill>
        </fill>
      </dxf>
    </rfmt>
  </rrc>
  <rrc rId="44463" sId="1" ref="A1811:XFD1811" action="insertRow"/>
  <rm rId="44464" sheetId="1" source="A1807:XFD1807" destination="A1811:XFD1811" sourceSheetId="1">
    <rfmt sheetId="1" xfDxf="1" sqref="A1811:XFD1811" start="0" length="0">
      <dxf>
        <font>
          <b/>
          <sz val="14"/>
          <name val="Times New Roman"/>
          <scheme val="none"/>
        </font>
      </dxf>
    </rfmt>
    <rfmt sheetId="1" sqref="A1811" start="0" length="0">
      <dxf>
        <fill>
          <patternFill patternType="solid">
            <bgColor theme="0"/>
          </patternFill>
        </fill>
        <border outline="0">
          <left style="thin">
            <color indexed="64"/>
          </left>
          <top style="thin">
            <color indexed="64"/>
          </top>
          <bottom style="thin">
            <color indexed="64"/>
          </bottom>
        </border>
      </dxf>
    </rfmt>
    <rfmt sheetId="1" sqref="B1811" start="0" length="0">
      <dxf>
        <fill>
          <patternFill patternType="solid">
            <bgColor theme="0"/>
          </patternFill>
        </fill>
        <border outline="0">
          <right style="thin">
            <color indexed="64"/>
          </right>
          <top style="thin">
            <color indexed="64"/>
          </top>
          <bottom style="thin">
            <color indexed="64"/>
          </bottom>
        </border>
      </dxf>
    </rfmt>
    <rfmt sheetId="1" sqref="C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11" start="0" length="0">
      <dxf>
        <font>
          <sz val="14"/>
          <color indexed="72"/>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11"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11" start="0" length="0">
      <dxf>
        <fill>
          <patternFill patternType="solid">
            <bgColor theme="0"/>
          </patternFill>
        </fill>
      </dxf>
    </rfmt>
    <rfmt sheetId="1" sqref="S1811" start="0" length="0">
      <dxf>
        <fill>
          <patternFill patternType="solid">
            <bgColor theme="0"/>
          </patternFill>
        </fill>
      </dxf>
    </rfmt>
  </rm>
  <rrc rId="44465" sId="1" ref="A1807:XFD1807" action="deleteRow">
    <undo index="0" exp="area" dr="Q1807:Q1809" r="Q1806" sId="1"/>
    <undo index="0" exp="area" dr="P1807:P1809" r="P1806" sId="1"/>
    <undo index="0" exp="area" dr="O1807:O1809" r="O1806" sId="1"/>
    <undo index="0" exp="area" dr="N1807:N1809" r="N1806" sId="1"/>
    <undo index="0" exp="area" dr="M1807:M1809" r="M1806" sId="1"/>
    <undo index="0" exp="area" dr="L1807:L1809" r="L1806" sId="1"/>
    <undo index="0" exp="area" dr="K1807:K1809" r="K1806" sId="1"/>
    <undo index="0" exp="area" dr="J1807:J1809" r="J1806" sId="1"/>
    <undo index="0" exp="area" dr="I1807:I1809" r="I1806" sId="1"/>
    <undo index="0" exp="area" dr="H1807:H1809" r="H1806" sId="1"/>
    <undo index="0" exp="area" dr="G1807:G1809" r="G1806" sId="1"/>
    <undo index="0" exp="area" dr="F1807:F1809" r="F1806" sId="1"/>
    <undo index="0" exp="area" dr="E1807:E1809" r="E1806" sId="1"/>
    <undo index="0" exp="area" dr="D1807:D1809" r="D1806" sId="1"/>
    <undo index="0" exp="area" dr="C1807:C1809" r="C1806" sId="1"/>
    <rfmt sheetId="1" xfDxf="1" sqref="A1807:XFD1807" start="0" length="0">
      <dxf>
        <font>
          <sz val="14"/>
          <name val="Times New Roman"/>
          <scheme val="none"/>
        </font>
      </dxf>
    </rfmt>
    <rfmt sheetId="1" sqref="A1807" start="0" length="0">
      <dxf>
        <fill>
          <patternFill patternType="solid">
            <bgColor theme="0"/>
          </patternFill>
        </fill>
        <alignment horizontal="center" readingOrder="0"/>
      </dxf>
    </rfmt>
    <rfmt sheetId="1" sqref="B1807" start="0" length="0">
      <dxf>
        <fill>
          <patternFill patternType="solid">
            <bgColor theme="0"/>
          </patternFill>
        </fill>
      </dxf>
    </rfmt>
    <rfmt sheetId="1" sqref="C1807" start="0" length="0">
      <dxf>
        <fill>
          <patternFill patternType="solid">
            <bgColor theme="0"/>
          </patternFill>
        </fill>
      </dxf>
    </rfmt>
    <rfmt sheetId="1" sqref="D1807" start="0" length="0">
      <dxf>
        <fill>
          <patternFill patternType="solid">
            <bgColor theme="0"/>
          </patternFill>
        </fill>
      </dxf>
    </rfmt>
    <rfmt sheetId="1" sqref="E1807" start="0" length="0">
      <dxf>
        <fill>
          <patternFill patternType="solid">
            <bgColor theme="0"/>
          </patternFill>
        </fill>
      </dxf>
    </rfmt>
    <rfmt sheetId="1" sqref="F1807" start="0" length="0">
      <dxf>
        <fill>
          <patternFill patternType="solid">
            <bgColor theme="0"/>
          </patternFill>
        </fill>
      </dxf>
    </rfmt>
    <rfmt sheetId="1" sqref="G1807" start="0" length="0">
      <dxf>
        <fill>
          <patternFill patternType="solid">
            <bgColor theme="0"/>
          </patternFill>
        </fill>
      </dxf>
    </rfmt>
    <rfmt sheetId="1" sqref="H1807" start="0" length="0">
      <dxf>
        <fill>
          <patternFill patternType="solid">
            <bgColor theme="0"/>
          </patternFill>
        </fill>
      </dxf>
    </rfmt>
    <rfmt sheetId="1" sqref="I1807" start="0" length="0">
      <dxf>
        <fill>
          <patternFill patternType="solid">
            <bgColor theme="0"/>
          </patternFill>
        </fill>
      </dxf>
    </rfmt>
    <rfmt sheetId="1" sqref="J1807" start="0" length="0">
      <dxf>
        <fill>
          <patternFill patternType="solid">
            <bgColor theme="0"/>
          </patternFill>
        </fill>
      </dxf>
    </rfmt>
    <rfmt sheetId="1" sqref="K1807" start="0" length="0">
      <dxf>
        <fill>
          <patternFill patternType="solid">
            <bgColor theme="0"/>
          </patternFill>
        </fill>
        <alignment horizontal="right" readingOrder="0"/>
      </dxf>
    </rfmt>
    <rfmt sheetId="1" sqref="L1807" start="0" length="0">
      <dxf>
        <fill>
          <patternFill patternType="solid">
            <bgColor theme="0"/>
          </patternFill>
        </fill>
      </dxf>
    </rfmt>
    <rfmt sheetId="1" sqref="M1807" start="0" length="0">
      <dxf>
        <fill>
          <patternFill patternType="solid">
            <bgColor theme="0"/>
          </patternFill>
        </fill>
      </dxf>
    </rfmt>
    <rfmt sheetId="1" sqref="N1807" start="0" length="0">
      <dxf>
        <fill>
          <patternFill patternType="solid">
            <bgColor theme="0"/>
          </patternFill>
        </fill>
      </dxf>
    </rfmt>
    <rfmt sheetId="1" sqref="O1807" start="0" length="0">
      <dxf>
        <fill>
          <patternFill patternType="solid">
            <bgColor theme="0"/>
          </patternFill>
        </fill>
      </dxf>
    </rfmt>
    <rfmt sheetId="1" sqref="P1807" start="0" length="0">
      <dxf>
        <fill>
          <patternFill patternType="solid">
            <bgColor theme="0"/>
          </patternFill>
        </fill>
      </dxf>
    </rfmt>
    <rfmt sheetId="1" sqref="Q1807" start="0" length="0">
      <dxf>
        <fill>
          <patternFill patternType="solid">
            <bgColor theme="0"/>
          </patternFill>
        </fill>
      </dxf>
    </rfmt>
    <rfmt sheetId="1" sqref="R1807" start="0" length="0">
      <dxf>
        <fill>
          <patternFill patternType="solid">
            <bgColor theme="0"/>
          </patternFill>
        </fill>
      </dxf>
    </rfmt>
    <rfmt sheetId="1" sqref="S1807" start="0" length="0">
      <dxf>
        <fill>
          <patternFill patternType="solid">
            <bgColor theme="0"/>
          </patternFill>
        </fill>
      </dxf>
    </rfmt>
  </rrc>
  <rcc rId="44466" sId="1">
    <oc r="A1807">
      <v>3</v>
    </oc>
    <nc r="A1807">
      <v>1</v>
    </nc>
  </rcc>
  <rcc rId="44467" sId="1">
    <oc r="C1806">
      <f>SUM(C1807:C1808)</f>
    </oc>
    <nc r="C1806">
      <f>SUM(C1807:C1808)</f>
    </nc>
  </rcc>
  <rcc rId="44468" sId="1">
    <oc r="D1806">
      <f>SUM(D1807:D1808)</f>
    </oc>
    <nc r="D1806">
      <f>SUM(D1807:D1808)</f>
    </nc>
  </rcc>
  <rcc rId="44469" sId="1">
    <oc r="E1806">
      <f>SUM(E1807:E1808)</f>
    </oc>
    <nc r="E1806">
      <f>SUM(E1807:E1808)</f>
    </nc>
  </rcc>
  <rcc rId="44470" sId="1">
    <oc r="F1806">
      <f>SUM(F1807:F1808)</f>
    </oc>
    <nc r="F1806">
      <f>SUM(F1807:F1808)</f>
    </nc>
  </rcc>
  <rcc rId="44471" sId="1">
    <oc r="G1806">
      <f>SUM(G1807:G1808)</f>
    </oc>
    <nc r="G1806">
      <f>SUM(G1807:G1808)</f>
    </nc>
  </rcc>
  <rcc rId="44472" sId="1">
    <oc r="H1806">
      <f>SUM(H1807:H1808)</f>
    </oc>
    <nc r="H1806">
      <f>SUM(H1807:H1808)</f>
    </nc>
  </rcc>
  <rcc rId="44473" sId="1">
    <oc r="I1806">
      <f>SUM(I1807:I1808)</f>
    </oc>
    <nc r="I1806">
      <f>SUM(I1807:I1808)</f>
    </nc>
  </rcc>
  <rcc rId="44474" sId="1">
    <oc r="J1806">
      <f>SUM(J1807:J1808)</f>
    </oc>
    <nc r="J1806">
      <f>SUM(J1807:J1808)</f>
    </nc>
  </rcc>
  <rcc rId="44475" sId="1">
    <oc r="K1806">
      <f>SUM(K1807:K1808)</f>
    </oc>
    <nc r="K1806">
      <f>SUM(K1807:K1808)</f>
    </nc>
  </rcc>
  <rcc rId="44476" sId="1">
    <oc r="L1806">
      <f>SUM(L1807:L1808)</f>
    </oc>
    <nc r="L1806">
      <f>SUM(L1807:L1808)</f>
    </nc>
  </rcc>
  <rcc rId="44477" sId="1">
    <oc r="M1806">
      <f>SUM(M1807:M1808)</f>
    </oc>
    <nc r="M1806">
      <f>SUM(M1807:M1808)</f>
    </nc>
  </rcc>
  <rcc rId="44478" sId="1">
    <oc r="N1806">
      <f>SUM(N1807:N1808)</f>
    </oc>
    <nc r="N1806">
      <f>SUM(N1807:N1808)</f>
    </nc>
  </rcc>
  <rcc rId="44479" sId="1">
    <oc r="O1806">
      <f>SUM(O1807:O1808)</f>
    </oc>
    <nc r="O1806">
      <f>SUM(O1807:O1808)</f>
    </nc>
  </rcc>
  <rcc rId="44480" sId="1">
    <oc r="P1806">
      <f>SUM(P1807:P1808)</f>
    </oc>
    <nc r="P1806">
      <f>SUM(P1807:P1808)</f>
    </nc>
  </rcc>
  <rcc rId="44481" sId="1" odxf="1" dxf="1">
    <oc r="Q1806">
      <f>SUM(Q1807:Q1808)</f>
    </oc>
    <nc r="Q1806">
      <f>SUM(Q1807:Q1808)</f>
    </nc>
    <odxf>
      <border outline="0">
        <right style="thin">
          <color indexed="64"/>
        </right>
      </border>
    </odxf>
    <ndxf>
      <border outline="0">
        <right/>
      </border>
    </ndxf>
  </rcc>
  <rfmt sheetId="1" sqref="Q1806" start="0" length="0">
    <dxf>
      <border>
        <right style="thin">
          <color indexed="64"/>
        </right>
      </border>
    </dxf>
  </rfmt>
  <rfmt sheetId="1" sqref="C1806:Q1806">
    <dxf>
      <border>
        <left style="thin">
          <color indexed="64"/>
        </left>
        <right style="thin">
          <color indexed="64"/>
        </right>
        <top style="thin">
          <color indexed="64"/>
        </top>
        <bottom style="thin">
          <color indexed="64"/>
        </bottom>
        <vertical style="thin">
          <color indexed="64"/>
        </vertical>
        <horizontal style="thin">
          <color indexed="64"/>
        </horizontal>
      </border>
    </dxf>
  </rfmt>
  <rcc rId="44482" sId="1" numFmtId="4">
    <oc r="L1807">
      <v>766027</v>
    </oc>
    <nc r="L1807">
      <v>733448.5</v>
    </nc>
  </rcc>
  <rcc rId="44483" sId="1" numFmtId="4">
    <oc r="D1808">
      <v>245575.88</v>
    </oc>
    <nc r="D1808">
      <v>115542.68</v>
    </nc>
  </rcc>
  <rfmt sheetId="1" sqref="A1806:Q1807">
    <dxf>
      <fill>
        <patternFill>
          <bgColor rgb="FF92D050"/>
        </patternFill>
      </fill>
    </dxf>
  </rfmt>
  <rfmt sheetId="1" sqref="A1808:Q1808">
    <dxf>
      <fill>
        <patternFill>
          <bgColor rgb="FF92D050"/>
        </patternFill>
      </fill>
    </dxf>
  </rfmt>
  <rrc rId="44484" sId="1" ref="A405:XFD405" action="insertRow"/>
  <rm rId="44485" sheetId="1" source="A443:XFD443" destination="A405:XFD405" sourceSheetId="1">
    <rfmt sheetId="1" xfDxf="1" sqref="A405:XFD405" start="0" length="0">
      <dxf>
        <font>
          <sz val="14"/>
          <name val="Times New Roman"/>
          <scheme val="none"/>
        </font>
        <fill>
          <patternFill patternType="solid">
            <bgColor theme="0"/>
          </patternFill>
        </fill>
      </dxf>
    </rfmt>
    <rfmt sheetId="1" sqref="A405" start="0" length="0">
      <dxf>
        <alignment horizontal="center" wrapText="1" readingOrder="0"/>
        <border outline="0">
          <left style="thin">
            <color indexed="64"/>
          </left>
          <right style="thin">
            <color indexed="64"/>
          </right>
          <top style="thin">
            <color indexed="64"/>
          </top>
          <bottom style="thin">
            <color indexed="64"/>
          </bottom>
        </border>
      </dxf>
    </rfmt>
    <rfmt sheetId="1" sqref="B405"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405"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40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405"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40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40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40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40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40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40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40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40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40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40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40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Q40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m>
  <rrc rId="44486" sId="1" ref="A443:XFD443" action="deleteRow">
    <rfmt sheetId="1" xfDxf="1" sqref="A443:XFD443" start="0" length="0">
      <dxf>
        <font>
          <sz val="14"/>
          <name val="Times New Roman"/>
          <scheme val="none"/>
        </font>
      </dxf>
    </rfmt>
    <rfmt sheetId="1" sqref="A443" start="0" length="0">
      <dxf>
        <fill>
          <patternFill patternType="solid">
            <bgColor theme="0"/>
          </patternFill>
        </fill>
        <alignment horizontal="center" readingOrder="0"/>
      </dxf>
    </rfmt>
    <rfmt sheetId="1" sqref="B443" start="0" length="0">
      <dxf>
        <fill>
          <patternFill patternType="solid">
            <bgColor theme="0"/>
          </patternFill>
        </fill>
      </dxf>
    </rfmt>
    <rfmt sheetId="1" sqref="C443" start="0" length="0">
      <dxf>
        <fill>
          <patternFill patternType="solid">
            <bgColor theme="0"/>
          </patternFill>
        </fill>
      </dxf>
    </rfmt>
    <rfmt sheetId="1" sqref="D443" start="0" length="0">
      <dxf>
        <fill>
          <patternFill patternType="solid">
            <bgColor theme="0"/>
          </patternFill>
        </fill>
      </dxf>
    </rfmt>
    <rfmt sheetId="1" sqref="E443" start="0" length="0">
      <dxf>
        <fill>
          <patternFill patternType="solid">
            <bgColor theme="0"/>
          </patternFill>
        </fill>
      </dxf>
    </rfmt>
    <rfmt sheetId="1" sqref="F443" start="0" length="0">
      <dxf>
        <fill>
          <patternFill patternType="solid">
            <bgColor theme="0"/>
          </patternFill>
        </fill>
      </dxf>
    </rfmt>
    <rfmt sheetId="1" sqref="G443" start="0" length="0">
      <dxf>
        <fill>
          <patternFill patternType="solid">
            <bgColor theme="0"/>
          </patternFill>
        </fill>
      </dxf>
    </rfmt>
    <rfmt sheetId="1" sqref="H443" start="0" length="0">
      <dxf>
        <fill>
          <patternFill patternType="solid">
            <bgColor theme="0"/>
          </patternFill>
        </fill>
      </dxf>
    </rfmt>
    <rfmt sheetId="1" sqref="I443" start="0" length="0">
      <dxf>
        <fill>
          <patternFill patternType="solid">
            <bgColor theme="0"/>
          </patternFill>
        </fill>
      </dxf>
    </rfmt>
    <rfmt sheetId="1" sqref="J443" start="0" length="0">
      <dxf>
        <fill>
          <patternFill patternType="solid">
            <bgColor theme="0"/>
          </patternFill>
        </fill>
      </dxf>
    </rfmt>
    <rfmt sheetId="1" sqref="K443" start="0" length="0">
      <dxf>
        <fill>
          <patternFill patternType="solid">
            <bgColor theme="0"/>
          </patternFill>
        </fill>
        <alignment horizontal="right" readingOrder="0"/>
      </dxf>
    </rfmt>
    <rfmt sheetId="1" sqref="L443" start="0" length="0">
      <dxf>
        <fill>
          <patternFill patternType="solid">
            <bgColor theme="0"/>
          </patternFill>
        </fill>
      </dxf>
    </rfmt>
    <rfmt sheetId="1" sqref="M443" start="0" length="0">
      <dxf>
        <fill>
          <patternFill patternType="solid">
            <bgColor theme="0"/>
          </patternFill>
        </fill>
      </dxf>
    </rfmt>
    <rfmt sheetId="1" sqref="N443" start="0" length="0">
      <dxf>
        <fill>
          <patternFill patternType="solid">
            <bgColor theme="0"/>
          </patternFill>
        </fill>
      </dxf>
    </rfmt>
    <rfmt sheetId="1" sqref="O443" start="0" length="0">
      <dxf>
        <fill>
          <patternFill patternType="solid">
            <bgColor theme="0"/>
          </patternFill>
        </fill>
      </dxf>
    </rfmt>
    <rfmt sheetId="1" sqref="P443" start="0" length="0">
      <dxf>
        <fill>
          <patternFill patternType="solid">
            <bgColor theme="0"/>
          </patternFill>
        </fill>
      </dxf>
    </rfmt>
    <rfmt sheetId="1" sqref="Q443" start="0" length="0">
      <dxf>
        <fill>
          <patternFill patternType="solid">
            <bgColor theme="0"/>
          </patternFill>
        </fill>
      </dxf>
    </rfmt>
    <rfmt sheetId="1" sqref="R443" start="0" length="0">
      <dxf>
        <fill>
          <patternFill patternType="solid">
            <bgColor theme="0"/>
          </patternFill>
        </fill>
      </dxf>
    </rfmt>
    <rfmt sheetId="1" sqref="S443" start="0" length="0">
      <dxf>
        <fill>
          <patternFill patternType="solid">
            <bgColor theme="0"/>
          </patternFill>
        </fill>
      </dxf>
    </rfmt>
  </rrc>
  <rcc rId="44487" sId="1">
    <oc r="A405">
      <v>7</v>
    </oc>
    <nc r="A405">
      <v>2</v>
    </nc>
  </rcc>
  <rcc rId="44488" sId="1" odxf="1" dxf="1">
    <oc r="A406">
      <v>2</v>
    </oc>
    <nc r="A406">
      <v>3</v>
    </nc>
    <odxf>
      <font>
        <sz val="14"/>
        <color indexed="8"/>
        <name val="Times New Roman"/>
        <scheme val="none"/>
      </font>
    </odxf>
    <ndxf>
      <font>
        <sz val="14"/>
        <color indexed="8"/>
        <name val="Times New Roman"/>
        <scheme val="none"/>
      </font>
    </ndxf>
  </rcc>
  <rcc rId="44489" sId="1">
    <oc r="A407">
      <v>3</v>
    </oc>
    <nc r="A407">
      <v>4</v>
    </nc>
  </rcc>
  <rcc rId="44490" sId="1" odxf="1" dxf="1">
    <oc r="A408">
      <v>4</v>
    </oc>
    <nc r="A408">
      <v>5</v>
    </nc>
    <odxf>
      <font>
        <sz val="14"/>
        <color indexed="8"/>
        <name val="Times New Roman"/>
        <scheme val="none"/>
      </font>
    </odxf>
    <ndxf>
      <font>
        <sz val="14"/>
        <color indexed="8"/>
        <name val="Times New Roman"/>
        <scheme val="none"/>
      </font>
    </ndxf>
  </rcc>
  <rcc rId="44491" sId="1">
    <oc r="A409">
      <v>5</v>
    </oc>
    <nc r="A409">
      <v>6</v>
    </nc>
  </rcc>
  <rcc rId="44492" sId="1" odxf="1" dxf="1">
    <oc r="A410">
      <v>6</v>
    </oc>
    <nc r="A410">
      <v>7</v>
    </nc>
    <odxf>
      <font>
        <sz val="14"/>
        <color indexed="8"/>
        <name val="Times New Roman"/>
        <scheme val="none"/>
      </font>
    </odxf>
    <ndxf>
      <font>
        <sz val="14"/>
        <color indexed="8"/>
        <name val="Times New Roman"/>
        <scheme val="none"/>
      </font>
    </ndxf>
  </rcc>
  <rcc rId="44493" sId="1">
    <oc r="A411">
      <v>7</v>
    </oc>
    <nc r="A411">
      <v>8</v>
    </nc>
  </rcc>
  <rcc rId="44494" sId="1" odxf="1" dxf="1">
    <oc r="A412">
      <v>8</v>
    </oc>
    <nc r="A412">
      <v>9</v>
    </nc>
    <odxf>
      <font>
        <sz val="14"/>
        <color indexed="8"/>
        <name val="Times New Roman"/>
        <scheme val="none"/>
      </font>
    </odxf>
    <ndxf>
      <font>
        <sz val="14"/>
        <color indexed="8"/>
        <name val="Times New Roman"/>
        <scheme val="none"/>
      </font>
    </ndxf>
  </rcc>
  <rcc rId="44495" sId="1">
    <oc r="A413">
      <v>9</v>
    </oc>
    <nc r="A413">
      <v>10</v>
    </nc>
  </rcc>
  <rcc rId="44496" sId="1" odxf="1" dxf="1">
    <oc r="A414">
      <v>10</v>
    </oc>
    <nc r="A414">
      <v>11</v>
    </nc>
    <odxf>
      <font>
        <sz val="14"/>
        <color indexed="8"/>
        <name val="Times New Roman"/>
        <scheme val="none"/>
      </font>
    </odxf>
    <ndxf>
      <font>
        <sz val="14"/>
        <color indexed="8"/>
        <name val="Times New Roman"/>
        <scheme val="none"/>
      </font>
    </ndxf>
  </rcc>
  <rcc rId="44497" sId="1">
    <oc r="A415">
      <v>11</v>
    </oc>
    <nc r="A415">
      <v>12</v>
    </nc>
  </rcc>
  <rcc rId="44498" sId="1" odxf="1" dxf="1">
    <oc r="A416">
      <v>12</v>
    </oc>
    <nc r="A416">
      <v>13</v>
    </nc>
    <odxf>
      <font>
        <sz val="14"/>
        <color indexed="8"/>
        <name val="Times New Roman"/>
        <scheme val="none"/>
      </font>
    </odxf>
    <ndxf>
      <font>
        <sz val="14"/>
        <color indexed="8"/>
        <name val="Times New Roman"/>
        <scheme val="none"/>
      </font>
    </ndxf>
  </rcc>
  <rcc rId="44499" sId="1">
    <oc r="A417">
      <v>13</v>
    </oc>
    <nc r="A417">
      <v>14</v>
    </nc>
  </rcc>
  <rcc rId="44500" sId="1" odxf="1" dxf="1">
    <oc r="A418">
      <v>14</v>
    </oc>
    <nc r="A418">
      <v>15</v>
    </nc>
    <odxf>
      <font>
        <sz val="14"/>
        <color indexed="8"/>
        <name val="Times New Roman"/>
        <scheme val="none"/>
      </font>
    </odxf>
    <ndxf>
      <font>
        <sz val="14"/>
        <color indexed="8"/>
        <name val="Times New Roman"/>
        <scheme val="none"/>
      </font>
    </ndxf>
  </rcc>
  <rcc rId="44501" sId="1">
    <oc r="A419">
      <v>15</v>
    </oc>
    <nc r="A419">
      <v>16</v>
    </nc>
  </rcc>
  <rcc rId="44502" sId="1" odxf="1" dxf="1">
    <oc r="A420">
      <v>16</v>
    </oc>
    <nc r="A420">
      <v>17</v>
    </nc>
    <odxf>
      <font>
        <sz val="14"/>
        <color indexed="8"/>
        <name val="Times New Roman"/>
        <scheme val="none"/>
      </font>
    </odxf>
    <ndxf>
      <font>
        <sz val="14"/>
        <color indexed="8"/>
        <name val="Times New Roman"/>
        <scheme val="none"/>
      </font>
    </ndxf>
  </rcc>
  <rcc rId="44503" sId="1">
    <oc r="A421">
      <v>17</v>
    </oc>
    <nc r="A421">
      <v>18</v>
    </nc>
  </rcc>
  <rcc rId="44504" sId="1" odxf="1" dxf="1">
    <oc r="A422">
      <v>18</v>
    </oc>
    <nc r="A422">
      <v>19</v>
    </nc>
    <odxf>
      <font>
        <sz val="14"/>
        <color indexed="8"/>
        <name val="Times New Roman"/>
        <scheme val="none"/>
      </font>
    </odxf>
    <ndxf>
      <font>
        <sz val="14"/>
        <color indexed="8"/>
        <name val="Times New Roman"/>
        <scheme val="none"/>
      </font>
    </ndxf>
  </rcc>
  <rcc rId="44505" sId="1">
    <oc r="A423">
      <v>19</v>
    </oc>
    <nc r="A423">
      <v>20</v>
    </nc>
  </rcc>
  <rcc rId="44506" sId="1" odxf="1" dxf="1">
    <oc r="A424">
      <v>20</v>
    </oc>
    <nc r="A424">
      <v>21</v>
    </nc>
    <odxf>
      <font>
        <sz val="14"/>
        <color indexed="8"/>
        <name val="Times New Roman"/>
        <scheme val="none"/>
      </font>
    </odxf>
    <ndxf>
      <font>
        <sz val="14"/>
        <color indexed="8"/>
        <name val="Times New Roman"/>
        <scheme val="none"/>
      </font>
    </ndxf>
  </rcc>
  <rcc rId="44507" sId="1">
    <oc r="A425">
      <v>21</v>
    </oc>
    <nc r="A425">
      <v>22</v>
    </nc>
  </rcc>
  <rcc rId="44508" sId="1" odxf="1" dxf="1">
    <oc r="A426">
      <v>22</v>
    </oc>
    <nc r="A426">
      <v>23</v>
    </nc>
    <odxf>
      <font>
        <sz val="14"/>
        <color indexed="8"/>
        <name val="Times New Roman"/>
        <scheme val="none"/>
      </font>
    </odxf>
    <ndxf>
      <font>
        <sz val="14"/>
        <color indexed="8"/>
        <name val="Times New Roman"/>
        <scheme val="none"/>
      </font>
    </ndxf>
  </rcc>
  <rcc rId="44509" sId="1">
    <oc r="A427">
      <v>23</v>
    </oc>
    <nc r="A427">
      <v>24</v>
    </nc>
  </rcc>
  <rcc rId="44510" sId="1" odxf="1" dxf="1">
    <oc r="A428">
      <v>24</v>
    </oc>
    <nc r="A428">
      <v>25</v>
    </nc>
    <odxf>
      <font>
        <sz val="14"/>
        <color indexed="8"/>
        <name val="Times New Roman"/>
        <scheme val="none"/>
      </font>
    </odxf>
    <ndxf>
      <font>
        <sz val="14"/>
        <color indexed="8"/>
        <name val="Times New Roman"/>
        <scheme val="none"/>
      </font>
    </ndxf>
  </rcc>
  <rcc rId="44511" sId="1">
    <oc r="A429">
      <v>25</v>
    </oc>
    <nc r="A429">
      <v>26</v>
    </nc>
  </rcc>
  <rcc rId="44512" sId="1" odxf="1" dxf="1">
    <oc r="A430">
      <v>26</v>
    </oc>
    <nc r="A430">
      <v>27</v>
    </nc>
    <odxf>
      <font>
        <sz val="14"/>
        <color indexed="8"/>
        <name val="Times New Roman"/>
        <scheme val="none"/>
      </font>
    </odxf>
    <ndxf>
      <font>
        <sz val="14"/>
        <color indexed="8"/>
        <name val="Times New Roman"/>
        <scheme val="none"/>
      </font>
    </ndxf>
  </rcc>
  <rcc rId="44513" sId="1">
    <oc r="A431">
      <v>27</v>
    </oc>
    <nc r="A431">
      <v>28</v>
    </nc>
  </rcc>
  <rcc rId="44514" sId="1" odxf="1" dxf="1">
    <oc r="A432">
      <v>28</v>
    </oc>
    <nc r="A432">
      <v>29</v>
    </nc>
    <odxf>
      <font>
        <sz val="14"/>
        <color indexed="8"/>
        <name val="Times New Roman"/>
        <scheme val="none"/>
      </font>
    </odxf>
    <ndxf>
      <font>
        <sz val="14"/>
        <color indexed="8"/>
        <name val="Times New Roman"/>
        <scheme val="none"/>
      </font>
    </ndxf>
  </rcc>
  <rcc rId="44515" sId="1">
    <oc r="A433">
      <v>29</v>
    </oc>
    <nc r="A433">
      <v>30</v>
    </nc>
  </rcc>
  <rcc rId="44516" sId="1" odxf="1" dxf="1">
    <oc r="A434">
      <v>30</v>
    </oc>
    <nc r="A434">
      <v>31</v>
    </nc>
    <odxf>
      <font>
        <sz val="14"/>
        <color indexed="8"/>
        <name val="Times New Roman"/>
        <scheme val="none"/>
      </font>
    </odxf>
    <ndxf>
      <font>
        <sz val="14"/>
        <color indexed="8"/>
        <name val="Times New Roman"/>
        <scheme val="none"/>
      </font>
    </ndxf>
  </rcc>
  <rcc rId="44517" sId="1">
    <oc r="A435">
      <v>31</v>
    </oc>
    <nc r="A435">
      <v>32</v>
    </nc>
  </rcc>
  <rcc rId="44518" sId="1" odxf="1" dxf="1">
    <oc r="A436">
      <v>32</v>
    </oc>
    <nc r="A436">
      <v>33</v>
    </nc>
    <odxf>
      <font>
        <sz val="14"/>
        <color indexed="8"/>
        <name val="Times New Roman"/>
        <scheme val="none"/>
      </font>
    </odxf>
    <ndxf>
      <font>
        <sz val="14"/>
        <color indexed="8"/>
        <name val="Times New Roman"/>
        <scheme val="none"/>
      </font>
    </ndxf>
  </rcc>
  <rcv guid="{52C56C69-E76E-46A4-93DC-3FEF3C34E98B}" action="delete"/>
  <rdn rId="0" localSheetId="1" customView="1" name="Z_52C56C69_E76E_46A4_93DC_3FEF3C34E98B_.wvu.PrintArea" hidden="1" oldHidden="1">
    <formula>'Лист 1'!$A$1:$R$2024</formula>
    <oldFormula>'Лист 1'!$A$1:$R$2024</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1'!$A$14:$S$2023</formula>
    <oldFormula>'Лист 1'!$A$14:$S$2023</oldFormula>
  </rdn>
  <rcv guid="{52C56C69-E76E-46A4-93DC-3FEF3C34E98B}" action="add"/>
</revisions>
</file>

<file path=xl/revisions/revisionLog13.xml><?xml version="1.0" encoding="utf-8"?>
<revisions xmlns="http://schemas.openxmlformats.org/spreadsheetml/2006/main" xmlns:r="http://schemas.openxmlformats.org/officeDocument/2006/relationships">
  <rrc rId="45200" sId="1" ref="A374:XFD374" action="insertRow"/>
  <rcc rId="45201" sId="1" odxf="1" dxf="1">
    <nc r="A374">
      <v>32</v>
    </nc>
    <odxf>
      <font>
        <sz val="14"/>
        <color theme="1"/>
        <name val="Times New Roman"/>
        <scheme val="none"/>
      </font>
      <alignment vertical="top" wrapText="0" readingOrder="0"/>
    </odxf>
    <ndxf>
      <font>
        <sz val="14"/>
        <color theme="1"/>
        <name val="Times New Roman"/>
        <scheme val="none"/>
      </font>
      <alignment vertical="center" wrapText="1" readingOrder="0"/>
    </ndxf>
  </rcc>
  <rcc rId="45202" sId="1" odxf="1" dxf="1">
    <nc r="B374" t="inlineStr">
      <is>
        <t>г. Барнаул, ул. 80 Гвардейской Дивизии, д. 34</t>
      </is>
    </nc>
    <odxf>
      <alignment horizontal="general" vertical="top" wrapText="0" readingOrder="0"/>
    </odxf>
    <ndxf>
      <alignment horizontal="left" vertical="center" wrapText="1" readingOrder="0"/>
    </ndxf>
  </rcc>
  <rcc rId="45203" sId="1" odxf="1" dxf="1">
    <nc r="C374">
      <f>D374+F374+H374+J374+L374+N374+P374+Q374</f>
    </nc>
    <odxf>
      <alignment vertical="top" readingOrder="0"/>
    </odxf>
    <ndxf>
      <alignment vertical="center" readingOrder="0"/>
    </ndxf>
  </rcc>
  <rfmt sheetId="1" sqref="D374" start="0" length="0">
    <dxf>
      <font>
        <sz val="14"/>
        <color indexed="8"/>
        <name val="Times New Roman"/>
        <scheme val="none"/>
      </font>
      <alignment horizontal="general" vertical="center" readingOrder="0"/>
    </dxf>
  </rfmt>
  <rfmt sheetId="1" sqref="E374" start="0" length="0">
    <dxf>
      <font>
        <sz val="14"/>
        <color indexed="8"/>
        <name val="Times New Roman"/>
        <scheme val="none"/>
      </font>
      <alignment horizontal="general" vertical="center" readingOrder="0"/>
    </dxf>
  </rfmt>
  <rfmt sheetId="1" sqref="F374" start="0" length="0">
    <dxf>
      <font>
        <sz val="14"/>
        <color indexed="8"/>
        <name val="Times New Roman"/>
        <scheme val="none"/>
      </font>
      <alignment horizontal="general" vertical="center" readingOrder="0"/>
    </dxf>
  </rfmt>
  <rfmt sheetId="1" sqref="G374" start="0" length="0">
    <dxf>
      <font>
        <sz val="14"/>
        <color indexed="8"/>
        <name val="Times New Roman"/>
        <scheme val="none"/>
      </font>
      <alignment horizontal="general" vertical="center" readingOrder="0"/>
    </dxf>
  </rfmt>
  <rfmt sheetId="1" sqref="H374" start="0" length="0">
    <dxf>
      <font>
        <sz val="14"/>
        <color indexed="8"/>
        <name val="Times New Roman"/>
        <scheme val="none"/>
      </font>
      <alignment horizontal="general" vertical="center" readingOrder="0"/>
    </dxf>
  </rfmt>
  <rfmt sheetId="1" sqref="I374" start="0" length="0">
    <dxf>
      <alignment horizontal="general" vertical="center" readingOrder="0"/>
    </dxf>
  </rfmt>
  <rfmt sheetId="1" sqref="J374" start="0" length="0">
    <dxf>
      <font>
        <sz val="14"/>
        <color indexed="8"/>
        <name val="Times New Roman"/>
        <scheme val="none"/>
      </font>
      <alignment vertical="center" readingOrder="0"/>
    </dxf>
  </rfmt>
  <rcc rId="45204" sId="1" odxf="1" dxf="1" numFmtId="4">
    <nc r="K374">
      <v>3705.3</v>
    </nc>
    <odxf>
      <font>
        <sz val="14"/>
        <color theme="1"/>
        <name val="Times New Roman"/>
        <scheme val="none"/>
      </font>
      <alignment vertical="top" readingOrder="0"/>
    </odxf>
    <ndxf>
      <font>
        <sz val="14"/>
        <color indexed="8"/>
        <name val="Times New Roman"/>
        <scheme val="none"/>
      </font>
      <alignment vertical="center" readingOrder="0"/>
    </ndxf>
  </rcc>
  <rcc rId="45205" sId="1" odxf="1" dxf="1" numFmtId="4">
    <nc r="L374">
      <v>3649683.45</v>
    </nc>
    <odxf>
      <font>
        <sz val="14"/>
        <color theme="1"/>
        <name val="Times New Roman"/>
        <scheme val="none"/>
      </font>
      <alignment vertical="top" readingOrder="0"/>
    </odxf>
    <ndxf>
      <font>
        <sz val="14"/>
        <color indexed="8"/>
        <name val="Times New Roman"/>
        <scheme val="none"/>
      </font>
      <alignment vertical="center" readingOrder="0"/>
    </ndxf>
  </rcc>
  <rfmt sheetId="1" sqref="M374" start="0" length="0">
    <dxf>
      <font>
        <sz val="14"/>
        <color indexed="8"/>
        <name val="Times New Roman"/>
        <scheme val="none"/>
      </font>
      <alignment vertical="center" readingOrder="0"/>
    </dxf>
  </rfmt>
  <rfmt sheetId="1" sqref="N374" start="0" length="0">
    <dxf>
      <font>
        <sz val="14"/>
        <color indexed="8"/>
        <name val="Times New Roman"/>
        <scheme val="none"/>
      </font>
      <alignment vertical="center" readingOrder="0"/>
    </dxf>
  </rfmt>
  <rfmt sheetId="1" sqref="O374" start="0" length="0">
    <dxf>
      <font>
        <sz val="14"/>
        <color indexed="8"/>
        <name val="Times New Roman"/>
        <scheme val="none"/>
      </font>
      <alignment vertical="center" readingOrder="0"/>
    </dxf>
  </rfmt>
  <rfmt sheetId="1" sqref="P374" start="0" length="0">
    <dxf>
      <font>
        <sz val="14"/>
        <color indexed="8"/>
        <name val="Times New Roman"/>
        <scheme val="none"/>
      </font>
      <alignment vertical="center" readingOrder="0"/>
    </dxf>
  </rfmt>
  <rfmt sheetId="1" sqref="Q374" start="0" length="0">
    <dxf>
      <font>
        <sz val="14"/>
        <color indexed="8"/>
        <name val="Times New Roman"/>
        <scheme val="none"/>
      </font>
    </dxf>
  </rfmt>
  <rfmt sheetId="1" sqref="T374" start="0" length="0">
    <dxf>
      <fill>
        <patternFill patternType="solid">
          <bgColor theme="0"/>
        </patternFill>
      </fill>
    </dxf>
  </rfmt>
  <rfmt sheetId="1" sqref="U374" start="0" length="0">
    <dxf>
      <fill>
        <patternFill patternType="solid">
          <bgColor theme="0"/>
        </patternFill>
      </fill>
    </dxf>
  </rfmt>
  <rfmt sheetId="1" sqref="V374" start="0" length="0">
    <dxf>
      <fill>
        <patternFill patternType="solid">
          <bgColor theme="0"/>
        </patternFill>
      </fill>
    </dxf>
  </rfmt>
  <rfmt sheetId="1" sqref="W374" start="0" length="0">
    <dxf>
      <fill>
        <patternFill patternType="solid">
          <bgColor theme="0"/>
        </patternFill>
      </fill>
    </dxf>
  </rfmt>
  <rfmt sheetId="1" sqref="X374" start="0" length="0">
    <dxf>
      <fill>
        <patternFill patternType="solid">
          <bgColor theme="0"/>
        </patternFill>
      </fill>
    </dxf>
  </rfmt>
  <rfmt sheetId="1" sqref="Y374" start="0" length="0">
    <dxf>
      <fill>
        <patternFill patternType="solid">
          <bgColor theme="0"/>
        </patternFill>
      </fill>
    </dxf>
  </rfmt>
  <rfmt sheetId="1" sqref="Z374" start="0" length="0">
    <dxf>
      <fill>
        <patternFill patternType="solid">
          <bgColor theme="0"/>
        </patternFill>
      </fill>
    </dxf>
  </rfmt>
  <rfmt sheetId="1" sqref="AA374" start="0" length="0">
    <dxf>
      <fill>
        <patternFill patternType="solid">
          <bgColor theme="0"/>
        </patternFill>
      </fill>
    </dxf>
  </rfmt>
  <rfmt sheetId="1" sqref="AB374" start="0" length="0">
    <dxf>
      <fill>
        <patternFill patternType="solid">
          <bgColor theme="0"/>
        </patternFill>
      </fill>
    </dxf>
  </rfmt>
  <rfmt sheetId="1" sqref="AC374" start="0" length="0">
    <dxf>
      <fill>
        <patternFill patternType="solid">
          <bgColor theme="0"/>
        </patternFill>
      </fill>
    </dxf>
  </rfmt>
  <rfmt sheetId="1" sqref="AD374" start="0" length="0">
    <dxf>
      <fill>
        <patternFill patternType="solid">
          <bgColor theme="0"/>
        </patternFill>
      </fill>
    </dxf>
  </rfmt>
  <rfmt sheetId="1" sqref="AE374" start="0" length="0">
    <dxf>
      <fill>
        <patternFill patternType="solid">
          <bgColor theme="0"/>
        </patternFill>
      </fill>
    </dxf>
  </rfmt>
  <rfmt sheetId="1" sqref="AF374" start="0" length="0">
    <dxf>
      <fill>
        <patternFill patternType="solid">
          <bgColor theme="0"/>
        </patternFill>
      </fill>
    </dxf>
  </rfmt>
  <rfmt sheetId="1" sqref="AG374" start="0" length="0">
    <dxf>
      <fill>
        <patternFill patternType="solid">
          <bgColor theme="0"/>
        </patternFill>
      </fill>
    </dxf>
  </rfmt>
  <rfmt sheetId="1" sqref="AH374" start="0" length="0">
    <dxf>
      <fill>
        <patternFill patternType="solid">
          <bgColor theme="0"/>
        </patternFill>
      </fill>
    </dxf>
  </rfmt>
  <rfmt sheetId="1" sqref="AI374" start="0" length="0">
    <dxf>
      <fill>
        <patternFill patternType="solid">
          <bgColor theme="0"/>
        </patternFill>
      </fill>
    </dxf>
  </rfmt>
  <rfmt sheetId="1" sqref="AJ374" start="0" length="0">
    <dxf>
      <fill>
        <patternFill patternType="solid">
          <bgColor theme="0"/>
        </patternFill>
      </fill>
    </dxf>
  </rfmt>
  <rfmt sheetId="1" sqref="A374:XFD374" start="0" length="0">
    <dxf>
      <fill>
        <patternFill patternType="solid">
          <bgColor theme="0"/>
        </patternFill>
      </fill>
    </dxf>
  </rfmt>
  <rcc rId="45206" sId="1" numFmtId="4">
    <oc r="K210">
      <v>3705.3</v>
    </oc>
    <nc r="K210"/>
  </rcc>
  <rcc rId="45207" sId="1" numFmtId="4">
    <oc r="L210">
      <v>3649683.45</v>
    </oc>
    <nc r="L210"/>
  </rcc>
  <rrc rId="45208" sId="1" ref="A374:XFD374" action="deleteRow">
    <rfmt sheetId="1" xfDxf="1" sqref="A374:XFD374" start="0" length="0">
      <dxf>
        <font>
          <sz val="14"/>
          <name val="Times New Roman"/>
          <scheme val="none"/>
        </font>
        <fill>
          <patternFill patternType="solid">
            <bgColor theme="0"/>
          </patternFill>
        </fill>
      </dxf>
    </rfmt>
    <rcc rId="0" sId="1" dxf="1">
      <nc r="A374">
        <v>32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374" t="inlineStr">
        <is>
          <t>г. Барнаул, ул. 80 Гвардейской Дивизии, д. 34</t>
        </is>
      </nc>
      <n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374">
        <f>D374+F374+H374+J374+L374+N374+P374+Q374</f>
      </nc>
      <n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ndxf>
    </rcc>
    <rfmt sheetId="1" sqref="D374" start="0" length="0">
      <dxf>
        <font>
          <sz val="14"/>
          <color indexed="8"/>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374" start="0" length="0">
      <dxf>
        <font>
          <sz val="14"/>
          <color indexed="8"/>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374" start="0" length="0">
      <dxf>
        <font>
          <sz val="14"/>
          <color indexed="8"/>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374" start="0" length="0">
      <dxf>
        <font>
          <sz val="14"/>
          <color indexed="8"/>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374" start="0" length="0">
      <dxf>
        <font>
          <sz val="14"/>
          <color indexed="8"/>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374"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374"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cc rId="0" sId="1" dxf="1" numFmtId="4">
      <nc r="K374">
        <v>3705.3</v>
      </nc>
      <n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ndxf>
    </rcc>
    <rcc rId="0" sId="1" dxf="1" numFmtId="4">
      <nc r="L374">
        <v>3649683.45</v>
      </nc>
      <n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ndxf>
    </rcc>
    <rfmt sheetId="1" sqref="M374"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374"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374"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374" start="0" length="0">
      <dxf>
        <font>
          <sz val="14"/>
          <color indexed="8"/>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374"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rc>
  <rcc rId="45209" sId="1" numFmtId="4">
    <oc r="Q210">
      <v>3144074.51</v>
    </oc>
    <nc r="Q210">
      <v>4995841</v>
    </nc>
  </rcc>
  <rrc rId="45210" sId="1" ref="A213:XFD213" action="insertRow"/>
  <rcc rId="45211" sId="1">
    <nc r="C213">
      <f>D213+F213+H213+J213+L213+N213+P213+Q213</f>
    </nc>
  </rcc>
  <rcc rId="45212" sId="1">
    <nc r="B213" t="inlineStr">
      <is>
        <t>г. Барнаул, ул. Антона Петрова, д. 128А</t>
      </is>
    </nc>
  </rcc>
  <rfmt sheetId="1" sqref="A213:XFD213">
    <dxf>
      <fill>
        <patternFill>
          <bgColor theme="0"/>
        </patternFill>
      </fill>
    </dxf>
  </rfmt>
  <rcc rId="45213" sId="1" numFmtId="4">
    <nc r="K213">
      <v>3705.3</v>
    </nc>
  </rcc>
  <rcc rId="45214" sId="1" numFmtId="4">
    <nc r="L213">
      <v>3649683.45</v>
    </nc>
  </rcc>
  <rcc rId="45215" sId="1" numFmtId="4">
    <nc r="Q213">
      <v>3144074.51</v>
    </nc>
  </rcc>
  <rrc rId="45216" sId="1" ref="A283:XFD283" action="insertRow"/>
  <rm rId="45217" sheetId="1" source="A285:XFD285" destination="A283:XFD283" sourceSheetId="1">
    <rfmt sheetId="1" xfDxf="1" sqref="A283:XFD283" start="0" length="0">
      <dxf>
        <font>
          <sz val="14"/>
          <name val="Times New Roman"/>
          <scheme val="none"/>
        </font>
        <fill>
          <patternFill patternType="solid">
            <bgColor theme="0"/>
          </patternFill>
        </fill>
      </dxf>
    </rfmt>
    <rfmt sheetId="1" sqref="A283"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83"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283"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283"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283"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283"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283"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283"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283"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283"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283"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283"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283"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283"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283"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283"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283"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m>
  <rrc rId="45218" sId="1" ref="A285:XFD285" action="deleteRow">
    <rfmt sheetId="1" xfDxf="1" sqref="A285:XFD285" start="0" length="0">
      <dxf>
        <font>
          <sz val="14"/>
          <name val="Times New Roman"/>
          <scheme val="none"/>
        </font>
      </dxf>
    </rfmt>
    <rfmt sheetId="1" sqref="A285" start="0" length="0">
      <dxf>
        <fill>
          <patternFill patternType="solid">
            <bgColor theme="0"/>
          </patternFill>
        </fill>
        <alignment horizontal="center" readingOrder="0"/>
      </dxf>
    </rfmt>
    <rfmt sheetId="1" sqref="B285" start="0" length="0">
      <dxf>
        <fill>
          <patternFill patternType="solid">
            <bgColor theme="0"/>
          </patternFill>
        </fill>
      </dxf>
    </rfmt>
    <rfmt sheetId="1" sqref="C285" start="0" length="0">
      <dxf>
        <fill>
          <patternFill patternType="solid">
            <bgColor theme="0"/>
          </patternFill>
        </fill>
      </dxf>
    </rfmt>
    <rfmt sheetId="1" sqref="D285" start="0" length="0">
      <dxf>
        <fill>
          <patternFill patternType="solid">
            <bgColor theme="0"/>
          </patternFill>
        </fill>
      </dxf>
    </rfmt>
    <rfmt sheetId="1" sqref="E285" start="0" length="0">
      <dxf>
        <fill>
          <patternFill patternType="solid">
            <bgColor theme="0"/>
          </patternFill>
        </fill>
      </dxf>
    </rfmt>
    <rfmt sheetId="1" sqref="F285" start="0" length="0">
      <dxf>
        <fill>
          <patternFill patternType="solid">
            <bgColor theme="0"/>
          </patternFill>
        </fill>
      </dxf>
    </rfmt>
    <rfmt sheetId="1" sqref="G285" start="0" length="0">
      <dxf>
        <fill>
          <patternFill patternType="solid">
            <bgColor theme="0"/>
          </patternFill>
        </fill>
      </dxf>
    </rfmt>
    <rfmt sheetId="1" sqref="H285" start="0" length="0">
      <dxf>
        <fill>
          <patternFill patternType="solid">
            <bgColor theme="0"/>
          </patternFill>
        </fill>
      </dxf>
    </rfmt>
    <rfmt sheetId="1" sqref="I285" start="0" length="0">
      <dxf>
        <fill>
          <patternFill patternType="solid">
            <bgColor theme="0"/>
          </patternFill>
        </fill>
      </dxf>
    </rfmt>
    <rfmt sheetId="1" sqref="J285" start="0" length="0">
      <dxf>
        <fill>
          <patternFill patternType="solid">
            <bgColor theme="0"/>
          </patternFill>
        </fill>
      </dxf>
    </rfmt>
    <rfmt sheetId="1" sqref="K285" start="0" length="0">
      <dxf>
        <fill>
          <patternFill patternType="solid">
            <bgColor theme="0"/>
          </patternFill>
        </fill>
        <alignment horizontal="right" readingOrder="0"/>
      </dxf>
    </rfmt>
    <rfmt sheetId="1" sqref="L285" start="0" length="0">
      <dxf>
        <fill>
          <patternFill patternType="solid">
            <bgColor theme="0"/>
          </patternFill>
        </fill>
      </dxf>
    </rfmt>
    <rfmt sheetId="1" sqref="M285" start="0" length="0">
      <dxf>
        <fill>
          <patternFill patternType="solid">
            <bgColor theme="0"/>
          </patternFill>
        </fill>
      </dxf>
    </rfmt>
    <rfmt sheetId="1" sqref="N285" start="0" length="0">
      <dxf>
        <fill>
          <patternFill patternType="solid">
            <bgColor theme="0"/>
          </patternFill>
        </fill>
      </dxf>
    </rfmt>
    <rfmt sheetId="1" sqref="O285" start="0" length="0">
      <dxf>
        <fill>
          <patternFill patternType="solid">
            <bgColor theme="0"/>
          </patternFill>
        </fill>
      </dxf>
    </rfmt>
    <rfmt sheetId="1" sqref="P285" start="0" length="0">
      <dxf>
        <fill>
          <patternFill patternType="solid">
            <bgColor theme="0"/>
          </patternFill>
        </fill>
      </dxf>
    </rfmt>
    <rfmt sheetId="1" sqref="Q285" start="0" length="0">
      <dxf>
        <fill>
          <patternFill patternType="solid">
            <bgColor theme="0"/>
          </patternFill>
        </fill>
      </dxf>
    </rfmt>
    <rfmt sheetId="1" sqref="R285" start="0" length="0">
      <dxf>
        <fill>
          <patternFill patternType="solid">
            <bgColor theme="0"/>
          </patternFill>
        </fill>
      </dxf>
    </rfmt>
    <rfmt sheetId="1" sqref="S285" start="0" length="0">
      <dxf>
        <fill>
          <patternFill patternType="solid">
            <bgColor theme="0"/>
          </patternFill>
        </fill>
      </dxf>
    </rfmt>
  </rrc>
  <rcc rId="45219" sId="1">
    <oc r="A283">
      <v>105</v>
    </oc>
    <nc r="A283">
      <v>104</v>
    </nc>
  </rcc>
  <rcc rId="45220" sId="1">
    <oc r="A284">
      <v>104</v>
    </oc>
    <nc r="A284">
      <v>105</v>
    </nc>
  </rcc>
  <rcc rId="45221" sId="1">
    <oc r="B344" t="inlineStr">
      <is>
        <t>г. Барнаул, ул. Эмилии Алексеевой, д. 68</t>
      </is>
    </oc>
    <nc r="B344" t="inlineStr">
      <is>
        <t>г. Барнаул, ул. Эмилии Алексеевой, д. 88</t>
      </is>
    </nc>
  </rcc>
  <rcv guid="{52C56C69-E76E-46A4-93DC-3FEF3C34E98B}" action="delete"/>
  <rdn rId="0" localSheetId="1" customView="1" name="Z_52C56C69_E76E_46A4_93DC_3FEF3C34E98B_.wvu.PrintArea" hidden="1" oldHidden="1">
    <formula>'Лист 1'!$A$1:$R$2058</formula>
    <oldFormula>'Лист 1'!$A$1:$R$2058</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1'!$A$14:$S$2057</formula>
    <oldFormula>'Лист 1'!$A$14:$S$2057</oldFormula>
  </rdn>
  <rcv guid="{52C56C69-E76E-46A4-93DC-3FEF3C34E98B}" action="add"/>
</revisions>
</file>

<file path=xl/revisions/revisionLog13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1'!$A$1:$R$2057</formula>
    <oldFormula>'Лист 1'!$A$1:$R$2057</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1'!$A$14:$S$2056</formula>
    <oldFormula>'Лист 1'!$A$14:$S$2056</oldFormula>
  </rdn>
  <rcv guid="{52C56C69-E76E-46A4-93DC-3FEF3C34E98B}" action="add"/>
</revisions>
</file>

<file path=xl/revisions/revisionLog1311.xml><?xml version="1.0" encoding="utf-8"?>
<revisions xmlns="http://schemas.openxmlformats.org/spreadsheetml/2006/main" xmlns:r="http://schemas.openxmlformats.org/officeDocument/2006/relationships">
  <rrc rId="44883" sId="1" ref="A324:XFD324" action="insertRow"/>
  <rcc rId="44884" sId="1">
    <nc r="C324">
      <f>D324+F324+H324+J324+L324+N324+P324+Q324</f>
    </nc>
  </rcc>
  <rcc rId="44885" sId="1">
    <nc r="B324" t="inlineStr">
      <is>
        <t>г. Барнаул, ул. Эмилии Алексеевой, д. 68</t>
      </is>
    </nc>
  </rcc>
  <rcc rId="44886" sId="1" numFmtId="4">
    <nc r="Q324">
      <v>5818685.4000000004</v>
    </nc>
  </rcc>
  <rfmt sheetId="1" sqref="A324:XFD324">
    <dxf>
      <fill>
        <patternFill>
          <bgColor theme="0"/>
        </patternFill>
      </fill>
    </dxf>
  </rfmt>
  <rrc rId="44887" sId="1" ref="A329:XFD329" action="insertRow"/>
  <rm rId="44888" sheetId="1" source="A392:XFD392" destination="A329:XFD329" sourceSheetId="1">
    <rfmt sheetId="1" xfDxf="1" sqref="A329:XFD329" start="0" length="0">
      <dxf>
        <font>
          <sz val="14"/>
          <name val="Times New Roman"/>
          <scheme val="none"/>
        </font>
      </dxf>
    </rfmt>
    <rfmt sheetId="1" sqref="A329"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29"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329"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29"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2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29" start="0" length="0">
      <dxf>
        <fill>
          <patternFill patternType="solid">
            <bgColor theme="0"/>
          </patternFill>
        </fill>
      </dxf>
    </rfmt>
    <rfmt sheetId="1" sqref="S329" start="0" length="0">
      <dxf>
        <fill>
          <patternFill patternType="solid">
            <bgColor theme="0"/>
          </patternFill>
        </fill>
      </dxf>
    </rfmt>
  </rm>
  <rrc rId="44889" sId="1" ref="A392:XFD392" action="deleteRow">
    <rfmt sheetId="1" xfDxf="1" sqref="A392:XFD392" start="0" length="0">
      <dxf>
        <font>
          <sz val="14"/>
          <name val="Times New Roman"/>
          <scheme val="none"/>
        </font>
      </dxf>
    </rfmt>
    <rfmt sheetId="1" sqref="A392" start="0" length="0">
      <dxf>
        <fill>
          <patternFill patternType="solid">
            <bgColor theme="0"/>
          </patternFill>
        </fill>
        <alignment horizontal="center" readingOrder="0"/>
      </dxf>
    </rfmt>
    <rfmt sheetId="1" sqref="B392" start="0" length="0">
      <dxf>
        <fill>
          <patternFill patternType="solid">
            <bgColor theme="0"/>
          </patternFill>
        </fill>
      </dxf>
    </rfmt>
    <rfmt sheetId="1" sqref="C392" start="0" length="0">
      <dxf>
        <fill>
          <patternFill patternType="solid">
            <bgColor theme="0"/>
          </patternFill>
        </fill>
      </dxf>
    </rfmt>
    <rfmt sheetId="1" sqref="D392" start="0" length="0">
      <dxf>
        <fill>
          <patternFill patternType="solid">
            <bgColor theme="0"/>
          </patternFill>
        </fill>
      </dxf>
    </rfmt>
    <rfmt sheetId="1" sqref="E392" start="0" length="0">
      <dxf>
        <fill>
          <patternFill patternType="solid">
            <bgColor theme="0"/>
          </patternFill>
        </fill>
      </dxf>
    </rfmt>
    <rfmt sheetId="1" sqref="F392" start="0" length="0">
      <dxf>
        <fill>
          <patternFill patternType="solid">
            <bgColor theme="0"/>
          </patternFill>
        </fill>
      </dxf>
    </rfmt>
    <rfmt sheetId="1" sqref="G392" start="0" length="0">
      <dxf>
        <fill>
          <patternFill patternType="solid">
            <bgColor theme="0"/>
          </patternFill>
        </fill>
      </dxf>
    </rfmt>
    <rfmt sheetId="1" sqref="H392" start="0" length="0">
      <dxf>
        <fill>
          <patternFill patternType="solid">
            <bgColor theme="0"/>
          </patternFill>
        </fill>
      </dxf>
    </rfmt>
    <rfmt sheetId="1" sqref="I392" start="0" length="0">
      <dxf>
        <fill>
          <patternFill patternType="solid">
            <bgColor theme="0"/>
          </patternFill>
        </fill>
      </dxf>
    </rfmt>
    <rfmt sheetId="1" sqref="J392" start="0" length="0">
      <dxf>
        <fill>
          <patternFill patternType="solid">
            <bgColor theme="0"/>
          </patternFill>
        </fill>
      </dxf>
    </rfmt>
    <rfmt sheetId="1" sqref="K392" start="0" length="0">
      <dxf>
        <fill>
          <patternFill patternType="solid">
            <bgColor theme="0"/>
          </patternFill>
        </fill>
        <alignment horizontal="right" readingOrder="0"/>
      </dxf>
    </rfmt>
    <rfmt sheetId="1" sqref="L392" start="0" length="0">
      <dxf>
        <fill>
          <patternFill patternType="solid">
            <bgColor theme="0"/>
          </patternFill>
        </fill>
      </dxf>
    </rfmt>
    <rfmt sheetId="1" sqref="M392" start="0" length="0">
      <dxf>
        <fill>
          <patternFill patternType="solid">
            <bgColor theme="0"/>
          </patternFill>
        </fill>
      </dxf>
    </rfmt>
    <rfmt sheetId="1" sqref="N392" start="0" length="0">
      <dxf>
        <fill>
          <patternFill patternType="solid">
            <bgColor theme="0"/>
          </patternFill>
        </fill>
      </dxf>
    </rfmt>
    <rfmt sheetId="1" sqref="O392" start="0" length="0">
      <dxf>
        <fill>
          <patternFill patternType="solid">
            <bgColor theme="0"/>
          </patternFill>
        </fill>
      </dxf>
    </rfmt>
    <rfmt sheetId="1" sqref="P392" start="0" length="0">
      <dxf>
        <fill>
          <patternFill patternType="solid">
            <bgColor theme="0"/>
          </patternFill>
        </fill>
      </dxf>
    </rfmt>
    <rfmt sheetId="1" sqref="Q392" start="0" length="0">
      <dxf>
        <fill>
          <patternFill patternType="solid">
            <bgColor theme="0"/>
          </patternFill>
        </fill>
      </dxf>
    </rfmt>
    <rfmt sheetId="1" sqref="R392" start="0" length="0">
      <dxf>
        <fill>
          <patternFill patternType="solid">
            <bgColor theme="0"/>
          </patternFill>
        </fill>
      </dxf>
    </rfmt>
    <rfmt sheetId="1" sqref="S392" start="0" length="0">
      <dxf>
        <fill>
          <patternFill patternType="solid">
            <bgColor theme="0"/>
          </patternFill>
        </fill>
      </dxf>
    </rfmt>
  </rrc>
  <rcc rId="44890" sId="1" numFmtId="4">
    <oc r="G329">
      <v>1288</v>
    </oc>
    <nc r="G329">
      <v>1023.74</v>
    </nc>
  </rcc>
  <rcc rId="44891" sId="1" numFmtId="4">
    <oc r="H329">
      <v>4660795</v>
    </oc>
    <nc r="H329">
      <v>3115336.55</v>
    </nc>
  </rcc>
  <rfmt sheetId="1" sqref="B222">
    <dxf>
      <fill>
        <patternFill>
          <bgColor theme="0"/>
        </patternFill>
      </fill>
    </dxf>
  </rfmt>
  <rrc rId="44892" sId="1" ref="A198:XFD198" action="insertRow"/>
  <rm rId="44893" sheetId="1" source="A350:XFD350" destination="A198:XFD198" sourceSheetId="1">
    <rfmt sheetId="1" xfDxf="1" sqref="A198:XFD198" start="0" length="0">
      <dxf>
        <font>
          <sz val="14"/>
          <name val="Times New Roman"/>
          <scheme val="none"/>
        </font>
      </dxf>
    </rfmt>
    <rfmt sheetId="1" sqref="A198"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98"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98"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98"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98" start="0" length="0">
      <dxf>
        <fill>
          <patternFill patternType="solid">
            <bgColor theme="0"/>
          </patternFill>
        </fill>
      </dxf>
    </rfmt>
    <rfmt sheetId="1" sqref="S198" start="0" length="0">
      <dxf>
        <fill>
          <patternFill patternType="solid">
            <bgColor theme="0"/>
          </patternFill>
        </fill>
      </dxf>
    </rfmt>
  </rm>
  <rrc rId="44894" sId="1" ref="A350:XFD350" action="deleteRow">
    <rfmt sheetId="1" xfDxf="1" sqref="A350:XFD350" start="0" length="0">
      <dxf>
        <font>
          <sz val="14"/>
          <name val="Times New Roman"/>
          <scheme val="none"/>
        </font>
      </dxf>
    </rfmt>
    <rfmt sheetId="1" sqref="A350" start="0" length="0">
      <dxf>
        <fill>
          <patternFill patternType="solid">
            <bgColor theme="0"/>
          </patternFill>
        </fill>
        <alignment horizontal="center" readingOrder="0"/>
      </dxf>
    </rfmt>
    <rfmt sheetId="1" sqref="B350" start="0" length="0">
      <dxf>
        <fill>
          <patternFill patternType="solid">
            <bgColor theme="0"/>
          </patternFill>
        </fill>
      </dxf>
    </rfmt>
    <rfmt sheetId="1" sqref="C350" start="0" length="0">
      <dxf>
        <fill>
          <patternFill patternType="solid">
            <bgColor theme="0"/>
          </patternFill>
        </fill>
      </dxf>
    </rfmt>
    <rfmt sheetId="1" sqref="D350" start="0" length="0">
      <dxf>
        <fill>
          <patternFill patternType="solid">
            <bgColor theme="0"/>
          </patternFill>
        </fill>
      </dxf>
    </rfmt>
    <rfmt sheetId="1" sqref="E350" start="0" length="0">
      <dxf>
        <fill>
          <patternFill patternType="solid">
            <bgColor theme="0"/>
          </patternFill>
        </fill>
      </dxf>
    </rfmt>
    <rfmt sheetId="1" sqref="F350" start="0" length="0">
      <dxf>
        <fill>
          <patternFill patternType="solid">
            <bgColor theme="0"/>
          </patternFill>
        </fill>
      </dxf>
    </rfmt>
    <rfmt sheetId="1" sqref="G350" start="0" length="0">
      <dxf>
        <fill>
          <patternFill patternType="solid">
            <bgColor theme="0"/>
          </patternFill>
        </fill>
      </dxf>
    </rfmt>
    <rfmt sheetId="1" sqref="H350" start="0" length="0">
      <dxf>
        <fill>
          <patternFill patternType="solid">
            <bgColor theme="0"/>
          </patternFill>
        </fill>
      </dxf>
    </rfmt>
    <rfmt sheetId="1" sqref="I350" start="0" length="0">
      <dxf>
        <fill>
          <patternFill patternType="solid">
            <bgColor theme="0"/>
          </patternFill>
        </fill>
      </dxf>
    </rfmt>
    <rfmt sheetId="1" sqref="J350" start="0" length="0">
      <dxf>
        <fill>
          <patternFill patternType="solid">
            <bgColor theme="0"/>
          </patternFill>
        </fill>
      </dxf>
    </rfmt>
    <rfmt sheetId="1" sqref="K350" start="0" length="0">
      <dxf>
        <fill>
          <patternFill patternType="solid">
            <bgColor theme="0"/>
          </patternFill>
        </fill>
        <alignment horizontal="right" readingOrder="0"/>
      </dxf>
    </rfmt>
    <rfmt sheetId="1" sqref="L350" start="0" length="0">
      <dxf>
        <fill>
          <patternFill patternType="solid">
            <bgColor theme="0"/>
          </patternFill>
        </fill>
      </dxf>
    </rfmt>
    <rfmt sheetId="1" sqref="M350" start="0" length="0">
      <dxf>
        <fill>
          <patternFill patternType="solid">
            <bgColor theme="0"/>
          </patternFill>
        </fill>
      </dxf>
    </rfmt>
    <rfmt sheetId="1" sqref="N350" start="0" length="0">
      <dxf>
        <fill>
          <patternFill patternType="solid">
            <bgColor theme="0"/>
          </patternFill>
        </fill>
      </dxf>
    </rfmt>
    <rfmt sheetId="1" sqref="O350" start="0" length="0">
      <dxf>
        <fill>
          <patternFill patternType="solid">
            <bgColor theme="0"/>
          </patternFill>
        </fill>
      </dxf>
    </rfmt>
    <rfmt sheetId="1" sqref="P350" start="0" length="0">
      <dxf>
        <fill>
          <patternFill patternType="solid">
            <bgColor theme="0"/>
          </patternFill>
        </fill>
      </dxf>
    </rfmt>
    <rfmt sheetId="1" sqref="Q350" start="0" length="0">
      <dxf>
        <fill>
          <patternFill patternType="solid">
            <bgColor theme="0"/>
          </patternFill>
        </fill>
      </dxf>
    </rfmt>
    <rfmt sheetId="1" sqref="R350" start="0" length="0">
      <dxf>
        <fill>
          <patternFill patternType="solid">
            <bgColor theme="0"/>
          </patternFill>
        </fill>
      </dxf>
    </rfmt>
    <rfmt sheetId="1" sqref="S350" start="0" length="0">
      <dxf>
        <fill>
          <patternFill patternType="solid">
            <bgColor theme="0"/>
          </patternFill>
        </fill>
      </dxf>
    </rfmt>
  </rrc>
  <rrc rId="44895" sId="1" ref="A179:XFD198" action="insertRow"/>
  <rfmt sheetId="1" sqref="A179" start="0" length="0">
    <dxf>
      <font>
        <b val="0"/>
        <sz val="14"/>
        <name val="Times New Roman"/>
        <scheme val="none"/>
      </font>
      <fill>
        <patternFill>
          <bgColor theme="4" tint="0.39997558519241921"/>
        </patternFill>
      </fill>
      <alignment horizontal="center" vertical="center" readingOrder="0"/>
    </dxf>
  </rfmt>
  <rfmt sheetId="1" sqref="B179"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79" start="0" length="0">
    <dxf>
      <font>
        <b val="0"/>
        <sz val="14"/>
        <color theme="1"/>
        <name val="Times New Roman"/>
        <scheme val="none"/>
      </font>
      <fill>
        <patternFill>
          <bgColor theme="4" tint="0.39997558519241921"/>
        </patternFill>
      </fill>
      <border outline="0">
        <right style="thin">
          <color indexed="64"/>
        </right>
      </border>
    </dxf>
  </rfmt>
  <rfmt sheetId="1" sqref="D179" start="0" length="0">
    <dxf>
      <font>
        <b val="0"/>
        <sz val="14"/>
        <color theme="1"/>
        <name val="Times New Roman"/>
        <scheme val="none"/>
      </font>
      <fill>
        <patternFill>
          <bgColor theme="4" tint="0.39997558519241921"/>
        </patternFill>
      </fill>
      <border outline="0">
        <right style="thin">
          <color indexed="64"/>
        </right>
      </border>
    </dxf>
  </rfmt>
  <rfmt sheetId="1" sqref="E179" start="0" length="0">
    <dxf>
      <font>
        <b val="0"/>
        <sz val="14"/>
        <color theme="1"/>
        <name val="Times New Roman"/>
        <scheme val="none"/>
      </font>
      <numFmt numFmtId="4" formatCode="#,##0.00"/>
      <fill>
        <patternFill>
          <bgColor theme="4" tint="0.39997558519241921"/>
        </patternFill>
      </fill>
      <alignment horizontal="right" readingOrder="0"/>
      <border outline="0">
        <right style="thin">
          <color indexed="64"/>
        </right>
      </border>
    </dxf>
  </rfmt>
  <rfmt sheetId="1" sqref="F179" start="0" length="0">
    <dxf>
      <font>
        <b val="0"/>
        <sz val="14"/>
        <color theme="1"/>
        <name val="Times New Roman"/>
        <scheme val="none"/>
      </font>
      <fill>
        <patternFill>
          <bgColor theme="4" tint="0.39997558519241921"/>
        </patternFill>
      </fill>
      <border outline="0">
        <right style="thin">
          <color indexed="64"/>
        </right>
      </border>
    </dxf>
  </rfmt>
  <rfmt sheetId="1" sqref="G179" start="0" length="0">
    <dxf>
      <font>
        <b val="0"/>
        <sz val="14"/>
        <color theme="1"/>
        <name val="Times New Roman"/>
        <scheme val="none"/>
      </font>
      <fill>
        <patternFill>
          <bgColor theme="4" tint="0.39997558519241921"/>
        </patternFill>
      </fill>
      <border outline="0">
        <right style="thin">
          <color indexed="64"/>
        </right>
      </border>
    </dxf>
  </rfmt>
  <rfmt sheetId="1" sqref="H179" start="0" length="0">
    <dxf>
      <font>
        <b val="0"/>
        <sz val="14"/>
        <color theme="1"/>
        <name val="Times New Roman"/>
        <scheme val="none"/>
      </font>
      <fill>
        <patternFill>
          <bgColor theme="4" tint="0.39997558519241921"/>
        </patternFill>
      </fill>
      <border outline="0">
        <right style="thin">
          <color indexed="64"/>
        </right>
      </border>
    </dxf>
  </rfmt>
  <rfmt sheetId="1" sqref="I179" start="0" length="0">
    <dxf>
      <font>
        <sz val="14"/>
        <color theme="1"/>
        <name val="Times New Roman"/>
        <scheme val="none"/>
      </font>
      <fill>
        <patternFill>
          <bgColor theme="4" tint="0.39997558519241921"/>
        </patternFill>
      </fill>
      <border outline="0">
        <right style="thin">
          <color indexed="64"/>
        </right>
      </border>
    </dxf>
  </rfmt>
  <rfmt sheetId="1" sqref="J179" start="0" length="0">
    <dxf>
      <font>
        <sz val="14"/>
        <color theme="1"/>
        <name val="Times New Roman"/>
        <scheme val="none"/>
      </font>
      <fill>
        <patternFill>
          <bgColor theme="4" tint="0.39997558519241921"/>
        </patternFill>
      </fill>
      <border outline="0">
        <right style="thin">
          <color indexed="64"/>
        </right>
      </border>
    </dxf>
  </rfmt>
  <rfmt sheetId="1" sqref="K179" start="0" length="0">
    <dxf>
      <font>
        <sz val="14"/>
        <color theme="1"/>
        <name val="Times New Roman"/>
        <scheme val="none"/>
      </font>
      <fill>
        <patternFill>
          <bgColor theme="4" tint="0.39997558519241921"/>
        </patternFill>
      </fill>
      <border outline="0">
        <right style="thin">
          <color indexed="64"/>
        </right>
      </border>
    </dxf>
  </rfmt>
  <rfmt sheetId="1" sqref="L179" start="0" length="0">
    <dxf>
      <font>
        <sz val="14"/>
        <color theme="1"/>
        <name val="Times New Roman"/>
        <scheme val="none"/>
      </font>
      <fill>
        <patternFill>
          <bgColor theme="4" tint="0.39997558519241921"/>
        </patternFill>
      </fill>
      <border outline="0">
        <right style="thin">
          <color indexed="64"/>
        </right>
      </border>
    </dxf>
  </rfmt>
  <rfmt sheetId="1" sqref="M179" start="0" length="0">
    <dxf>
      <font>
        <sz val="14"/>
        <color theme="1"/>
        <name val="Times New Roman"/>
        <scheme val="none"/>
      </font>
      <fill>
        <patternFill>
          <bgColor theme="4" tint="0.39997558519241921"/>
        </patternFill>
      </fill>
      <border outline="0">
        <right style="thin">
          <color indexed="64"/>
        </right>
      </border>
    </dxf>
  </rfmt>
  <rfmt sheetId="1" sqref="N179" start="0" length="0">
    <dxf>
      <font>
        <sz val="14"/>
        <color theme="1"/>
        <name val="Times New Roman"/>
        <scheme val="none"/>
      </font>
      <fill>
        <patternFill>
          <bgColor theme="4" tint="0.39997558519241921"/>
        </patternFill>
      </fill>
      <border outline="0">
        <right style="thin">
          <color indexed="64"/>
        </right>
      </border>
    </dxf>
  </rfmt>
  <rfmt sheetId="1" sqref="O179" start="0" length="0">
    <dxf>
      <font>
        <sz val="14"/>
        <color theme="1"/>
        <name val="Times New Roman"/>
        <scheme val="none"/>
      </font>
      <fill>
        <patternFill>
          <bgColor theme="4" tint="0.39997558519241921"/>
        </patternFill>
      </fill>
      <border outline="0">
        <right style="thin">
          <color indexed="64"/>
        </right>
      </border>
    </dxf>
  </rfmt>
  <rfmt sheetId="1" sqref="P179" start="0" length="0">
    <dxf>
      <font>
        <sz val="14"/>
        <color theme="1"/>
        <name val="Times New Roman"/>
        <scheme val="none"/>
      </font>
      <fill>
        <patternFill>
          <bgColor theme="4" tint="0.39997558519241921"/>
        </patternFill>
      </fill>
      <border outline="0">
        <right style="thin">
          <color indexed="64"/>
        </right>
      </border>
    </dxf>
  </rfmt>
  <rfmt sheetId="1" sqref="Q179" start="0" length="0">
    <dxf>
      <font>
        <sz val="14"/>
        <color theme="1"/>
        <name val="Times New Roman"/>
        <scheme val="none"/>
      </font>
      <fill>
        <patternFill>
          <bgColor theme="4" tint="0.39997558519241921"/>
        </patternFill>
      </fill>
    </dxf>
  </rfmt>
  <rfmt sheetId="1" sqref="R179" start="0" length="0">
    <dxf>
      <fill>
        <patternFill>
          <bgColor theme="4" tint="0.39997558519241921"/>
        </patternFill>
      </fill>
    </dxf>
  </rfmt>
  <rfmt sheetId="1" sqref="S179" start="0" length="0">
    <dxf>
      <fill>
        <patternFill>
          <bgColor theme="4" tint="0.39997558519241921"/>
        </patternFill>
      </fill>
    </dxf>
  </rfmt>
  <rfmt sheetId="1" sqref="T179" start="0" length="0">
    <dxf>
      <fill>
        <patternFill patternType="solid">
          <bgColor theme="4" tint="0.39997558519241921"/>
        </patternFill>
      </fill>
    </dxf>
  </rfmt>
  <rfmt sheetId="1" sqref="U179" start="0" length="0">
    <dxf>
      <fill>
        <patternFill patternType="solid">
          <bgColor theme="4" tint="0.39997558519241921"/>
        </patternFill>
      </fill>
    </dxf>
  </rfmt>
  <rfmt sheetId="1" sqref="V179" start="0" length="0">
    <dxf>
      <fill>
        <patternFill patternType="solid">
          <bgColor theme="4" tint="0.39997558519241921"/>
        </patternFill>
      </fill>
    </dxf>
  </rfmt>
  <rfmt sheetId="1" sqref="W179" start="0" length="0">
    <dxf>
      <fill>
        <patternFill patternType="solid">
          <bgColor theme="4" tint="0.39997558519241921"/>
        </patternFill>
      </fill>
    </dxf>
  </rfmt>
  <rfmt sheetId="1" sqref="X179" start="0" length="0">
    <dxf>
      <fill>
        <patternFill patternType="solid">
          <bgColor theme="4" tint="0.39997558519241921"/>
        </patternFill>
      </fill>
    </dxf>
  </rfmt>
  <rfmt sheetId="1" sqref="Y179" start="0" length="0">
    <dxf>
      <fill>
        <patternFill patternType="solid">
          <bgColor theme="4" tint="0.39997558519241921"/>
        </patternFill>
      </fill>
    </dxf>
  </rfmt>
  <rfmt sheetId="1" sqref="Z179" start="0" length="0">
    <dxf>
      <fill>
        <patternFill patternType="solid">
          <bgColor theme="4" tint="0.39997558519241921"/>
        </patternFill>
      </fill>
    </dxf>
  </rfmt>
  <rfmt sheetId="1" sqref="AA179" start="0" length="0">
    <dxf>
      <fill>
        <patternFill patternType="solid">
          <bgColor theme="4" tint="0.39997558519241921"/>
        </patternFill>
      </fill>
    </dxf>
  </rfmt>
  <rfmt sheetId="1" sqref="AB179" start="0" length="0">
    <dxf>
      <fill>
        <patternFill patternType="solid">
          <bgColor theme="4" tint="0.39997558519241921"/>
        </patternFill>
      </fill>
    </dxf>
  </rfmt>
  <rfmt sheetId="1" sqref="AC179" start="0" length="0">
    <dxf>
      <fill>
        <patternFill patternType="solid">
          <bgColor theme="4" tint="0.39997558519241921"/>
        </patternFill>
      </fill>
    </dxf>
  </rfmt>
  <rfmt sheetId="1" sqref="AD179" start="0" length="0">
    <dxf>
      <fill>
        <patternFill patternType="solid">
          <bgColor theme="4" tint="0.39997558519241921"/>
        </patternFill>
      </fill>
    </dxf>
  </rfmt>
  <rfmt sheetId="1" sqref="AE179" start="0" length="0">
    <dxf>
      <fill>
        <patternFill patternType="solid">
          <bgColor theme="4" tint="0.39997558519241921"/>
        </patternFill>
      </fill>
    </dxf>
  </rfmt>
  <rfmt sheetId="1" sqref="AF179" start="0" length="0">
    <dxf>
      <fill>
        <patternFill patternType="solid">
          <bgColor theme="4" tint="0.39997558519241921"/>
        </patternFill>
      </fill>
    </dxf>
  </rfmt>
  <rfmt sheetId="1" sqref="AG179" start="0" length="0">
    <dxf>
      <fill>
        <patternFill patternType="solid">
          <bgColor theme="4" tint="0.39997558519241921"/>
        </patternFill>
      </fill>
    </dxf>
  </rfmt>
  <rfmt sheetId="1" sqref="AH179" start="0" length="0">
    <dxf>
      <fill>
        <patternFill patternType="solid">
          <bgColor theme="4" tint="0.39997558519241921"/>
        </patternFill>
      </fill>
    </dxf>
  </rfmt>
  <rfmt sheetId="1" sqref="AI179" start="0" length="0">
    <dxf>
      <fill>
        <patternFill patternType="solid">
          <bgColor theme="4" tint="0.39997558519241921"/>
        </patternFill>
      </fill>
    </dxf>
  </rfmt>
  <rfmt sheetId="1" sqref="AJ179" start="0" length="0">
    <dxf>
      <fill>
        <patternFill patternType="solid">
          <bgColor theme="4" tint="0.39997558519241921"/>
        </patternFill>
      </fill>
    </dxf>
  </rfmt>
  <rfmt sheetId="1" sqref="A179:XFD179" start="0" length="0">
    <dxf>
      <fill>
        <patternFill patternType="solid">
          <bgColor theme="4" tint="0.39997558519241921"/>
        </patternFill>
      </fill>
    </dxf>
  </rfmt>
  <rfmt sheetId="1" sqref="A180" start="0" length="0">
    <dxf>
      <font>
        <b val="0"/>
        <sz val="14"/>
        <color theme="1" tint="4.9989318521683403E-2"/>
        <name val="Times New Roman"/>
        <scheme val="none"/>
      </font>
      <fill>
        <patternFill>
          <bgColor theme="4" tint="0.39997558519241921"/>
        </patternFill>
      </fill>
      <alignment horizontal="center" wrapText="0" readingOrder="0"/>
    </dxf>
  </rfmt>
  <rfmt sheetId="1" sqref="B180"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80" start="0" length="0">
    <dxf>
      <font>
        <b val="0"/>
        <sz val="14"/>
        <color theme="1"/>
        <name val="Times New Roman"/>
        <scheme val="none"/>
      </font>
      <fill>
        <patternFill>
          <bgColor theme="4" tint="0.39997558519241921"/>
        </patternFill>
      </fill>
      <border outline="0">
        <right style="thin">
          <color indexed="64"/>
        </right>
      </border>
    </dxf>
  </rfmt>
  <rfmt sheetId="1" sqref="D180"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80"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80"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80"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80"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80"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80"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80"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80"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80"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80"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80"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80"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80" start="0" length="0">
    <dxf>
      <font>
        <b val="0"/>
        <sz val="14"/>
        <color theme="1" tint="4.9989318521683403E-2"/>
        <name val="Times New Roman"/>
        <scheme val="none"/>
      </font>
      <fill>
        <patternFill>
          <bgColor theme="4" tint="0.39997558519241921"/>
        </patternFill>
      </fill>
    </dxf>
  </rfmt>
  <rfmt sheetId="1" sqref="R180" start="0" length="0">
    <dxf>
      <font>
        <sz val="14"/>
        <color theme="1" tint="4.9989318521683403E-2"/>
        <name val="Times New Roman"/>
        <scheme val="none"/>
      </font>
      <fill>
        <patternFill>
          <bgColor theme="4" tint="0.39997558519241921"/>
        </patternFill>
      </fill>
    </dxf>
  </rfmt>
  <rfmt sheetId="1" sqref="S180" start="0" length="0">
    <dxf>
      <font>
        <sz val="14"/>
        <color theme="1" tint="4.9989318521683403E-2"/>
        <name val="Times New Roman"/>
        <scheme val="none"/>
      </font>
      <fill>
        <patternFill>
          <bgColor theme="4" tint="0.39997558519241921"/>
        </patternFill>
      </fill>
    </dxf>
  </rfmt>
  <rfmt sheetId="1" sqref="T180" start="0" length="0">
    <dxf>
      <font>
        <sz val="14"/>
        <color theme="1" tint="4.9989318521683403E-2"/>
        <name val="Times New Roman"/>
        <scheme val="none"/>
      </font>
      <fill>
        <patternFill patternType="solid">
          <bgColor theme="4" tint="0.39997558519241921"/>
        </patternFill>
      </fill>
    </dxf>
  </rfmt>
  <rfmt sheetId="1" sqref="U180" start="0" length="0">
    <dxf>
      <font>
        <sz val="14"/>
        <color theme="1" tint="4.9989318521683403E-2"/>
        <name val="Times New Roman"/>
        <scheme val="none"/>
      </font>
      <fill>
        <patternFill patternType="solid">
          <bgColor theme="4" tint="0.39997558519241921"/>
        </patternFill>
      </fill>
    </dxf>
  </rfmt>
  <rfmt sheetId="1" sqref="V180" start="0" length="0">
    <dxf>
      <font>
        <sz val="14"/>
        <color theme="1" tint="4.9989318521683403E-2"/>
        <name val="Times New Roman"/>
        <scheme val="none"/>
      </font>
      <fill>
        <patternFill patternType="solid">
          <bgColor theme="4" tint="0.39997558519241921"/>
        </patternFill>
      </fill>
    </dxf>
  </rfmt>
  <rfmt sheetId="1" sqref="W180" start="0" length="0">
    <dxf>
      <font>
        <sz val="14"/>
        <color theme="1" tint="4.9989318521683403E-2"/>
        <name val="Times New Roman"/>
        <scheme val="none"/>
      </font>
      <fill>
        <patternFill patternType="solid">
          <bgColor theme="4" tint="0.39997558519241921"/>
        </patternFill>
      </fill>
    </dxf>
  </rfmt>
  <rfmt sheetId="1" sqref="X180" start="0" length="0">
    <dxf>
      <font>
        <sz val="14"/>
        <color theme="1" tint="4.9989318521683403E-2"/>
        <name val="Times New Roman"/>
        <scheme val="none"/>
      </font>
      <fill>
        <patternFill patternType="solid">
          <bgColor theme="4" tint="0.39997558519241921"/>
        </patternFill>
      </fill>
    </dxf>
  </rfmt>
  <rfmt sheetId="1" sqref="Y180" start="0" length="0">
    <dxf>
      <font>
        <sz val="14"/>
        <color theme="1" tint="4.9989318521683403E-2"/>
        <name val="Times New Roman"/>
        <scheme val="none"/>
      </font>
      <fill>
        <patternFill patternType="solid">
          <bgColor theme="4" tint="0.39997558519241921"/>
        </patternFill>
      </fill>
    </dxf>
  </rfmt>
  <rfmt sheetId="1" sqref="Z180" start="0" length="0">
    <dxf>
      <font>
        <sz val="14"/>
        <color theme="1" tint="4.9989318521683403E-2"/>
        <name val="Times New Roman"/>
        <scheme val="none"/>
      </font>
      <fill>
        <patternFill patternType="solid">
          <bgColor theme="4" tint="0.39997558519241921"/>
        </patternFill>
      </fill>
    </dxf>
  </rfmt>
  <rfmt sheetId="1" sqref="AA180" start="0" length="0">
    <dxf>
      <font>
        <sz val="14"/>
        <color theme="1" tint="4.9989318521683403E-2"/>
        <name val="Times New Roman"/>
        <scheme val="none"/>
      </font>
      <fill>
        <patternFill patternType="solid">
          <bgColor theme="4" tint="0.39997558519241921"/>
        </patternFill>
      </fill>
    </dxf>
  </rfmt>
  <rfmt sheetId="1" sqref="AB180" start="0" length="0">
    <dxf>
      <font>
        <sz val="14"/>
        <color theme="1" tint="4.9989318521683403E-2"/>
        <name val="Times New Roman"/>
        <scheme val="none"/>
      </font>
      <fill>
        <patternFill patternType="solid">
          <bgColor theme="4" tint="0.39997558519241921"/>
        </patternFill>
      </fill>
    </dxf>
  </rfmt>
  <rfmt sheetId="1" sqref="AC180" start="0" length="0">
    <dxf>
      <font>
        <sz val="14"/>
        <color theme="1" tint="4.9989318521683403E-2"/>
        <name val="Times New Roman"/>
        <scheme val="none"/>
      </font>
      <fill>
        <patternFill patternType="solid">
          <bgColor theme="4" tint="0.39997558519241921"/>
        </patternFill>
      </fill>
    </dxf>
  </rfmt>
  <rfmt sheetId="1" sqref="AD180" start="0" length="0">
    <dxf>
      <font>
        <sz val="14"/>
        <color theme="1" tint="4.9989318521683403E-2"/>
        <name val="Times New Roman"/>
        <scheme val="none"/>
      </font>
      <fill>
        <patternFill patternType="solid">
          <bgColor theme="4" tint="0.39997558519241921"/>
        </patternFill>
      </fill>
    </dxf>
  </rfmt>
  <rfmt sheetId="1" sqref="AE180" start="0" length="0">
    <dxf>
      <font>
        <sz val="14"/>
        <color theme="1" tint="4.9989318521683403E-2"/>
        <name val="Times New Roman"/>
        <scheme val="none"/>
      </font>
      <fill>
        <patternFill patternType="solid">
          <bgColor theme="4" tint="0.39997558519241921"/>
        </patternFill>
      </fill>
    </dxf>
  </rfmt>
  <rfmt sheetId="1" sqref="AF180" start="0" length="0">
    <dxf>
      <font>
        <sz val="14"/>
        <color theme="1" tint="4.9989318521683403E-2"/>
        <name val="Times New Roman"/>
        <scheme val="none"/>
      </font>
      <fill>
        <patternFill patternType="solid">
          <bgColor theme="4" tint="0.39997558519241921"/>
        </patternFill>
      </fill>
    </dxf>
  </rfmt>
  <rfmt sheetId="1" sqref="AG180" start="0" length="0">
    <dxf>
      <font>
        <sz val="14"/>
        <color theme="1" tint="4.9989318521683403E-2"/>
        <name val="Times New Roman"/>
        <scheme val="none"/>
      </font>
      <fill>
        <patternFill patternType="solid">
          <bgColor theme="4" tint="0.39997558519241921"/>
        </patternFill>
      </fill>
    </dxf>
  </rfmt>
  <rfmt sheetId="1" sqref="AH180" start="0" length="0">
    <dxf>
      <font>
        <sz val="14"/>
        <color theme="1" tint="4.9989318521683403E-2"/>
        <name val="Times New Roman"/>
        <scheme val="none"/>
      </font>
      <fill>
        <patternFill patternType="solid">
          <bgColor theme="4" tint="0.39997558519241921"/>
        </patternFill>
      </fill>
    </dxf>
  </rfmt>
  <rfmt sheetId="1" sqref="AI180" start="0" length="0">
    <dxf>
      <font>
        <sz val="14"/>
        <color theme="1" tint="4.9989318521683403E-2"/>
        <name val="Times New Roman"/>
        <scheme val="none"/>
      </font>
      <fill>
        <patternFill patternType="solid">
          <bgColor theme="4" tint="0.39997558519241921"/>
        </patternFill>
      </fill>
    </dxf>
  </rfmt>
  <rfmt sheetId="1" sqref="AJ180" start="0" length="0">
    <dxf>
      <font>
        <sz val="14"/>
        <color theme="1" tint="4.9989318521683403E-2"/>
        <name val="Times New Roman"/>
        <scheme val="none"/>
      </font>
      <fill>
        <patternFill patternType="solid">
          <bgColor theme="4" tint="0.39997558519241921"/>
        </patternFill>
      </fill>
    </dxf>
  </rfmt>
  <rfmt sheetId="1" sqref="A180:XFD180" start="0" length="0">
    <dxf>
      <font>
        <sz val="14"/>
        <color theme="1" tint="4.9989318521683403E-2"/>
        <name val="Times New Roman"/>
        <scheme val="none"/>
      </font>
      <fill>
        <patternFill patternType="solid">
          <bgColor theme="4" tint="0.39997558519241921"/>
        </patternFill>
      </fill>
    </dxf>
  </rfmt>
  <rfmt sheetId="1" sqref="A181" start="0" length="0">
    <dxf>
      <font>
        <b val="0"/>
        <sz val="14"/>
        <name val="Times New Roman"/>
        <scheme val="none"/>
      </font>
      <fill>
        <patternFill>
          <bgColor theme="4" tint="0.39997558519241921"/>
        </patternFill>
      </fill>
      <alignment horizontal="center" vertical="center" readingOrder="0"/>
    </dxf>
  </rfmt>
  <rfmt sheetId="1" sqref="B181"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81" start="0" length="0">
    <dxf>
      <font>
        <b val="0"/>
        <sz val="14"/>
        <color theme="1"/>
        <name val="Times New Roman"/>
        <scheme val="none"/>
      </font>
      <fill>
        <patternFill>
          <bgColor theme="4" tint="0.39997558519241921"/>
        </patternFill>
      </fill>
      <border outline="0">
        <right style="thin">
          <color indexed="64"/>
        </right>
      </border>
    </dxf>
  </rfmt>
  <rfmt sheetId="1" sqref="D181"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81"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8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81"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81"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8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8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8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8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8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8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8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8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81" start="0" length="0">
    <dxf>
      <font>
        <b val="0"/>
        <sz val="14"/>
        <color theme="1" tint="4.9989318521683403E-2"/>
        <name val="Times New Roman"/>
        <scheme val="none"/>
      </font>
      <fill>
        <patternFill>
          <bgColor theme="4" tint="0.39997558519241921"/>
        </patternFill>
      </fill>
    </dxf>
  </rfmt>
  <rfmt sheetId="1" sqref="R181" start="0" length="0">
    <dxf>
      <font>
        <sz val="14"/>
        <color theme="1" tint="4.9989318521683403E-2"/>
        <name val="Times New Roman"/>
        <scheme val="none"/>
      </font>
      <fill>
        <patternFill>
          <bgColor theme="4" tint="0.39997558519241921"/>
        </patternFill>
      </fill>
    </dxf>
  </rfmt>
  <rfmt sheetId="1" sqref="S181" start="0" length="0">
    <dxf>
      <font>
        <sz val="14"/>
        <color theme="1" tint="4.9989318521683403E-2"/>
        <name val="Times New Roman"/>
        <scheme val="none"/>
      </font>
      <fill>
        <patternFill>
          <bgColor theme="4" tint="0.39997558519241921"/>
        </patternFill>
      </fill>
    </dxf>
  </rfmt>
  <rfmt sheetId="1" sqref="T181" start="0" length="0">
    <dxf>
      <font>
        <sz val="14"/>
        <color theme="1" tint="4.9989318521683403E-2"/>
        <name val="Times New Roman"/>
        <scheme val="none"/>
      </font>
      <fill>
        <patternFill patternType="solid">
          <bgColor theme="4" tint="0.39997558519241921"/>
        </patternFill>
      </fill>
    </dxf>
  </rfmt>
  <rfmt sheetId="1" sqref="U181" start="0" length="0">
    <dxf>
      <font>
        <sz val="14"/>
        <color theme="1" tint="4.9989318521683403E-2"/>
        <name val="Times New Roman"/>
        <scheme val="none"/>
      </font>
      <fill>
        <patternFill patternType="solid">
          <bgColor theme="4" tint="0.39997558519241921"/>
        </patternFill>
      </fill>
    </dxf>
  </rfmt>
  <rfmt sheetId="1" sqref="V181" start="0" length="0">
    <dxf>
      <font>
        <sz val="14"/>
        <color theme="1" tint="4.9989318521683403E-2"/>
        <name val="Times New Roman"/>
        <scheme val="none"/>
      </font>
      <fill>
        <patternFill patternType="solid">
          <bgColor theme="4" tint="0.39997558519241921"/>
        </patternFill>
      </fill>
    </dxf>
  </rfmt>
  <rfmt sheetId="1" sqref="W181" start="0" length="0">
    <dxf>
      <font>
        <sz val="14"/>
        <color theme="1" tint="4.9989318521683403E-2"/>
        <name val="Times New Roman"/>
        <scheme val="none"/>
      </font>
      <fill>
        <patternFill patternType="solid">
          <bgColor theme="4" tint="0.39997558519241921"/>
        </patternFill>
      </fill>
    </dxf>
  </rfmt>
  <rfmt sheetId="1" sqref="X181" start="0" length="0">
    <dxf>
      <font>
        <sz val="14"/>
        <color theme="1" tint="4.9989318521683403E-2"/>
        <name val="Times New Roman"/>
        <scheme val="none"/>
      </font>
      <fill>
        <patternFill patternType="solid">
          <bgColor theme="4" tint="0.39997558519241921"/>
        </patternFill>
      </fill>
    </dxf>
  </rfmt>
  <rfmt sheetId="1" sqref="Y181" start="0" length="0">
    <dxf>
      <font>
        <sz val="14"/>
        <color theme="1" tint="4.9989318521683403E-2"/>
        <name val="Times New Roman"/>
        <scheme val="none"/>
      </font>
      <fill>
        <patternFill patternType="solid">
          <bgColor theme="4" tint="0.39997558519241921"/>
        </patternFill>
      </fill>
    </dxf>
  </rfmt>
  <rfmt sheetId="1" sqref="Z181" start="0" length="0">
    <dxf>
      <font>
        <sz val="14"/>
        <color theme="1" tint="4.9989318521683403E-2"/>
        <name val="Times New Roman"/>
        <scheme val="none"/>
      </font>
      <fill>
        <patternFill patternType="solid">
          <bgColor theme="4" tint="0.39997558519241921"/>
        </patternFill>
      </fill>
    </dxf>
  </rfmt>
  <rfmt sheetId="1" sqref="AA181" start="0" length="0">
    <dxf>
      <font>
        <sz val="14"/>
        <color theme="1" tint="4.9989318521683403E-2"/>
        <name val="Times New Roman"/>
        <scheme val="none"/>
      </font>
      <fill>
        <patternFill patternType="solid">
          <bgColor theme="4" tint="0.39997558519241921"/>
        </patternFill>
      </fill>
    </dxf>
  </rfmt>
  <rfmt sheetId="1" sqref="AB181" start="0" length="0">
    <dxf>
      <font>
        <sz val="14"/>
        <color theme="1" tint="4.9989318521683403E-2"/>
        <name val="Times New Roman"/>
        <scheme val="none"/>
      </font>
      <fill>
        <patternFill patternType="solid">
          <bgColor theme="4" tint="0.39997558519241921"/>
        </patternFill>
      </fill>
    </dxf>
  </rfmt>
  <rfmt sheetId="1" sqref="AC181" start="0" length="0">
    <dxf>
      <font>
        <sz val="14"/>
        <color theme="1" tint="4.9989318521683403E-2"/>
        <name val="Times New Roman"/>
        <scheme val="none"/>
      </font>
      <fill>
        <patternFill patternType="solid">
          <bgColor theme="4" tint="0.39997558519241921"/>
        </patternFill>
      </fill>
    </dxf>
  </rfmt>
  <rfmt sheetId="1" sqref="AD181" start="0" length="0">
    <dxf>
      <font>
        <sz val="14"/>
        <color theme="1" tint="4.9989318521683403E-2"/>
        <name val="Times New Roman"/>
        <scheme val="none"/>
      </font>
      <fill>
        <patternFill patternType="solid">
          <bgColor theme="4" tint="0.39997558519241921"/>
        </patternFill>
      </fill>
    </dxf>
  </rfmt>
  <rfmt sheetId="1" sqref="AE181" start="0" length="0">
    <dxf>
      <font>
        <sz val="14"/>
        <color theme="1" tint="4.9989318521683403E-2"/>
        <name val="Times New Roman"/>
        <scheme val="none"/>
      </font>
      <fill>
        <patternFill patternType="solid">
          <bgColor theme="4" tint="0.39997558519241921"/>
        </patternFill>
      </fill>
    </dxf>
  </rfmt>
  <rfmt sheetId="1" sqref="AF181" start="0" length="0">
    <dxf>
      <font>
        <sz val="14"/>
        <color theme="1" tint="4.9989318521683403E-2"/>
        <name val="Times New Roman"/>
        <scheme val="none"/>
      </font>
      <fill>
        <patternFill patternType="solid">
          <bgColor theme="4" tint="0.39997558519241921"/>
        </patternFill>
      </fill>
    </dxf>
  </rfmt>
  <rfmt sheetId="1" sqref="AG181" start="0" length="0">
    <dxf>
      <font>
        <sz val="14"/>
        <color theme="1" tint="4.9989318521683403E-2"/>
        <name val="Times New Roman"/>
        <scheme val="none"/>
      </font>
      <fill>
        <patternFill patternType="solid">
          <bgColor theme="4" tint="0.39997558519241921"/>
        </patternFill>
      </fill>
    </dxf>
  </rfmt>
  <rfmt sheetId="1" sqref="AH181" start="0" length="0">
    <dxf>
      <font>
        <sz val="14"/>
        <color theme="1" tint="4.9989318521683403E-2"/>
        <name val="Times New Roman"/>
        <scheme val="none"/>
      </font>
      <fill>
        <patternFill patternType="solid">
          <bgColor theme="4" tint="0.39997558519241921"/>
        </patternFill>
      </fill>
    </dxf>
  </rfmt>
  <rfmt sheetId="1" sqref="AI181" start="0" length="0">
    <dxf>
      <font>
        <sz val="14"/>
        <color theme="1" tint="4.9989318521683403E-2"/>
        <name val="Times New Roman"/>
        <scheme val="none"/>
      </font>
      <fill>
        <patternFill patternType="solid">
          <bgColor theme="4" tint="0.39997558519241921"/>
        </patternFill>
      </fill>
    </dxf>
  </rfmt>
  <rfmt sheetId="1" sqref="AJ181" start="0" length="0">
    <dxf>
      <font>
        <sz val="14"/>
        <color theme="1" tint="4.9989318521683403E-2"/>
        <name val="Times New Roman"/>
        <scheme val="none"/>
      </font>
      <fill>
        <patternFill patternType="solid">
          <bgColor theme="4" tint="0.39997558519241921"/>
        </patternFill>
      </fill>
    </dxf>
  </rfmt>
  <rfmt sheetId="1" sqref="A181:XFD181" start="0" length="0">
    <dxf>
      <font>
        <sz val="14"/>
        <color theme="1" tint="4.9989318521683403E-2"/>
        <name val="Times New Roman"/>
        <scheme val="none"/>
      </font>
      <fill>
        <patternFill patternType="solid">
          <bgColor theme="4" tint="0.39997558519241921"/>
        </patternFill>
      </fill>
    </dxf>
  </rfmt>
  <rfmt sheetId="1" sqref="A182" start="0" length="0">
    <dxf>
      <font>
        <b val="0"/>
        <sz val="14"/>
        <color theme="1" tint="4.9989318521683403E-2"/>
        <name val="Times New Roman"/>
        <scheme val="none"/>
      </font>
      <fill>
        <patternFill>
          <bgColor theme="4" tint="0.39997558519241921"/>
        </patternFill>
      </fill>
      <alignment horizontal="center" wrapText="0" readingOrder="0"/>
    </dxf>
  </rfmt>
  <rfmt sheetId="1" sqref="B182"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82" start="0" length="0">
    <dxf>
      <font>
        <b val="0"/>
        <sz val="14"/>
        <color theme="1"/>
        <name val="Times New Roman"/>
        <scheme val="none"/>
      </font>
      <fill>
        <patternFill>
          <bgColor theme="4" tint="0.39997558519241921"/>
        </patternFill>
      </fill>
      <border outline="0">
        <right style="thin">
          <color indexed="64"/>
        </right>
      </border>
    </dxf>
  </rfmt>
  <rfmt sheetId="1" sqref="D182"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82"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8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82"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82"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8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8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8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8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8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8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8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8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82" start="0" length="0">
    <dxf>
      <font>
        <b val="0"/>
        <sz val="14"/>
        <color theme="1" tint="4.9989318521683403E-2"/>
        <name val="Times New Roman"/>
        <scheme val="none"/>
      </font>
      <fill>
        <patternFill>
          <bgColor theme="4" tint="0.39997558519241921"/>
        </patternFill>
      </fill>
    </dxf>
  </rfmt>
  <rfmt sheetId="1" sqref="R182" start="0" length="0">
    <dxf>
      <font>
        <sz val="14"/>
        <color theme="1" tint="4.9989318521683403E-2"/>
        <name val="Times New Roman"/>
        <scheme val="none"/>
      </font>
      <fill>
        <patternFill>
          <bgColor theme="4" tint="0.39997558519241921"/>
        </patternFill>
      </fill>
    </dxf>
  </rfmt>
  <rfmt sheetId="1" sqref="S182" start="0" length="0">
    <dxf>
      <font>
        <sz val="14"/>
        <color theme="1" tint="4.9989318521683403E-2"/>
        <name val="Times New Roman"/>
        <scheme val="none"/>
      </font>
      <fill>
        <patternFill>
          <bgColor theme="4" tint="0.39997558519241921"/>
        </patternFill>
      </fill>
    </dxf>
  </rfmt>
  <rfmt sheetId="1" sqref="T182" start="0" length="0">
    <dxf>
      <font>
        <sz val="14"/>
        <color theme="1" tint="4.9989318521683403E-2"/>
        <name val="Times New Roman"/>
        <scheme val="none"/>
      </font>
      <fill>
        <patternFill patternType="solid">
          <bgColor theme="4" tint="0.39997558519241921"/>
        </patternFill>
      </fill>
    </dxf>
  </rfmt>
  <rfmt sheetId="1" sqref="U182" start="0" length="0">
    <dxf>
      <font>
        <sz val="14"/>
        <color theme="1" tint="4.9989318521683403E-2"/>
        <name val="Times New Roman"/>
        <scheme val="none"/>
      </font>
      <fill>
        <patternFill patternType="solid">
          <bgColor theme="4" tint="0.39997558519241921"/>
        </patternFill>
      </fill>
    </dxf>
  </rfmt>
  <rfmt sheetId="1" sqref="V182" start="0" length="0">
    <dxf>
      <font>
        <sz val="14"/>
        <color theme="1" tint="4.9989318521683403E-2"/>
        <name val="Times New Roman"/>
        <scheme val="none"/>
      </font>
      <fill>
        <patternFill patternType="solid">
          <bgColor theme="4" tint="0.39997558519241921"/>
        </patternFill>
      </fill>
    </dxf>
  </rfmt>
  <rfmt sheetId="1" sqref="W182" start="0" length="0">
    <dxf>
      <font>
        <sz val="14"/>
        <color theme="1" tint="4.9989318521683403E-2"/>
        <name val="Times New Roman"/>
        <scheme val="none"/>
      </font>
      <fill>
        <patternFill patternType="solid">
          <bgColor theme="4" tint="0.39997558519241921"/>
        </patternFill>
      </fill>
    </dxf>
  </rfmt>
  <rfmt sheetId="1" sqref="X182" start="0" length="0">
    <dxf>
      <font>
        <sz val="14"/>
        <color theme="1" tint="4.9989318521683403E-2"/>
        <name val="Times New Roman"/>
        <scheme val="none"/>
      </font>
      <fill>
        <patternFill patternType="solid">
          <bgColor theme="4" tint="0.39997558519241921"/>
        </patternFill>
      </fill>
    </dxf>
  </rfmt>
  <rfmt sheetId="1" sqref="Y182" start="0" length="0">
    <dxf>
      <font>
        <sz val="14"/>
        <color theme="1" tint="4.9989318521683403E-2"/>
        <name val="Times New Roman"/>
        <scheme val="none"/>
      </font>
      <fill>
        <patternFill patternType="solid">
          <bgColor theme="4" tint="0.39997558519241921"/>
        </patternFill>
      </fill>
    </dxf>
  </rfmt>
  <rfmt sheetId="1" sqref="Z182" start="0" length="0">
    <dxf>
      <font>
        <sz val="14"/>
        <color theme="1" tint="4.9989318521683403E-2"/>
        <name val="Times New Roman"/>
        <scheme val="none"/>
      </font>
      <fill>
        <patternFill patternType="solid">
          <bgColor theme="4" tint="0.39997558519241921"/>
        </patternFill>
      </fill>
    </dxf>
  </rfmt>
  <rfmt sheetId="1" sqref="AA182" start="0" length="0">
    <dxf>
      <font>
        <sz val="14"/>
        <color theme="1" tint="4.9989318521683403E-2"/>
        <name val="Times New Roman"/>
        <scheme val="none"/>
      </font>
      <fill>
        <patternFill patternType="solid">
          <bgColor theme="4" tint="0.39997558519241921"/>
        </patternFill>
      </fill>
    </dxf>
  </rfmt>
  <rfmt sheetId="1" sqref="AB182" start="0" length="0">
    <dxf>
      <font>
        <sz val="14"/>
        <color theme="1" tint="4.9989318521683403E-2"/>
        <name val="Times New Roman"/>
        <scheme val="none"/>
      </font>
      <fill>
        <patternFill patternType="solid">
          <bgColor theme="4" tint="0.39997558519241921"/>
        </patternFill>
      </fill>
    </dxf>
  </rfmt>
  <rfmt sheetId="1" sqref="AC182" start="0" length="0">
    <dxf>
      <font>
        <sz val="14"/>
        <color theme="1" tint="4.9989318521683403E-2"/>
        <name val="Times New Roman"/>
        <scheme val="none"/>
      </font>
      <fill>
        <patternFill patternType="solid">
          <bgColor theme="4" tint="0.39997558519241921"/>
        </patternFill>
      </fill>
    </dxf>
  </rfmt>
  <rfmt sheetId="1" sqref="AD182" start="0" length="0">
    <dxf>
      <font>
        <sz val="14"/>
        <color theme="1" tint="4.9989318521683403E-2"/>
        <name val="Times New Roman"/>
        <scheme val="none"/>
      </font>
      <fill>
        <patternFill patternType="solid">
          <bgColor theme="4" tint="0.39997558519241921"/>
        </patternFill>
      </fill>
    </dxf>
  </rfmt>
  <rfmt sheetId="1" sqref="AE182" start="0" length="0">
    <dxf>
      <font>
        <sz val="14"/>
        <color theme="1" tint="4.9989318521683403E-2"/>
        <name val="Times New Roman"/>
        <scheme val="none"/>
      </font>
      <fill>
        <patternFill patternType="solid">
          <bgColor theme="4" tint="0.39997558519241921"/>
        </patternFill>
      </fill>
    </dxf>
  </rfmt>
  <rfmt sheetId="1" sqref="AF182" start="0" length="0">
    <dxf>
      <font>
        <sz val="14"/>
        <color theme="1" tint="4.9989318521683403E-2"/>
        <name val="Times New Roman"/>
        <scheme val="none"/>
      </font>
      <fill>
        <patternFill patternType="solid">
          <bgColor theme="4" tint="0.39997558519241921"/>
        </patternFill>
      </fill>
    </dxf>
  </rfmt>
  <rfmt sheetId="1" sqref="AG182" start="0" length="0">
    <dxf>
      <font>
        <sz val="14"/>
        <color theme="1" tint="4.9989318521683403E-2"/>
        <name val="Times New Roman"/>
        <scheme val="none"/>
      </font>
      <fill>
        <patternFill patternType="solid">
          <bgColor theme="4" tint="0.39997558519241921"/>
        </patternFill>
      </fill>
    </dxf>
  </rfmt>
  <rfmt sheetId="1" sqref="AH182" start="0" length="0">
    <dxf>
      <font>
        <sz val="14"/>
        <color theme="1" tint="4.9989318521683403E-2"/>
        <name val="Times New Roman"/>
        <scheme val="none"/>
      </font>
      <fill>
        <patternFill patternType="solid">
          <bgColor theme="4" tint="0.39997558519241921"/>
        </patternFill>
      </fill>
    </dxf>
  </rfmt>
  <rfmt sheetId="1" sqref="AI182" start="0" length="0">
    <dxf>
      <font>
        <sz val="14"/>
        <color theme="1" tint="4.9989318521683403E-2"/>
        <name val="Times New Roman"/>
        <scheme val="none"/>
      </font>
      <fill>
        <patternFill patternType="solid">
          <bgColor theme="4" tint="0.39997558519241921"/>
        </patternFill>
      </fill>
    </dxf>
  </rfmt>
  <rfmt sheetId="1" sqref="AJ182" start="0" length="0">
    <dxf>
      <font>
        <sz val="14"/>
        <color theme="1" tint="4.9989318521683403E-2"/>
        <name val="Times New Roman"/>
        <scheme val="none"/>
      </font>
      <fill>
        <patternFill patternType="solid">
          <bgColor theme="4" tint="0.39997558519241921"/>
        </patternFill>
      </fill>
    </dxf>
  </rfmt>
  <rfmt sheetId="1" sqref="A182:XFD182" start="0" length="0">
    <dxf>
      <font>
        <sz val="14"/>
        <color theme="1" tint="4.9989318521683403E-2"/>
        <name val="Times New Roman"/>
        <scheme val="none"/>
      </font>
      <fill>
        <patternFill patternType="solid">
          <bgColor theme="4" tint="0.39997558519241921"/>
        </patternFill>
      </fill>
    </dxf>
  </rfmt>
  <rfmt sheetId="1" sqref="A183" start="0" length="0">
    <dxf>
      <font>
        <b val="0"/>
        <sz val="14"/>
        <name val="Times New Roman"/>
        <scheme val="none"/>
      </font>
      <fill>
        <patternFill>
          <bgColor theme="4" tint="0.39997558519241921"/>
        </patternFill>
      </fill>
      <alignment horizontal="center" vertical="center" readingOrder="0"/>
    </dxf>
  </rfmt>
  <rfmt sheetId="1" sqref="B183"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83" start="0" length="0">
    <dxf>
      <font>
        <b val="0"/>
        <sz val="14"/>
        <color theme="1"/>
        <name val="Times New Roman"/>
        <scheme val="none"/>
      </font>
      <fill>
        <patternFill>
          <bgColor theme="4" tint="0.39997558519241921"/>
        </patternFill>
      </fill>
      <border outline="0">
        <right style="thin">
          <color indexed="64"/>
        </right>
      </border>
    </dxf>
  </rfmt>
  <rfmt sheetId="1" sqref="D183"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83"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8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83"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83"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8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8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8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8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8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8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8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8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83" start="0" length="0">
    <dxf>
      <font>
        <b val="0"/>
        <sz val="14"/>
        <color theme="1" tint="4.9989318521683403E-2"/>
        <name val="Times New Roman"/>
        <scheme val="none"/>
      </font>
      <fill>
        <patternFill>
          <bgColor theme="4" tint="0.39997558519241921"/>
        </patternFill>
      </fill>
    </dxf>
  </rfmt>
  <rfmt sheetId="1" sqref="R183" start="0" length="0">
    <dxf>
      <font>
        <sz val="14"/>
        <color theme="1" tint="4.9989318521683403E-2"/>
        <name val="Times New Roman"/>
        <scheme val="none"/>
      </font>
      <fill>
        <patternFill>
          <bgColor theme="4" tint="0.39997558519241921"/>
        </patternFill>
      </fill>
    </dxf>
  </rfmt>
  <rfmt sheetId="1" sqref="S183" start="0" length="0">
    <dxf>
      <font>
        <sz val="14"/>
        <color theme="1" tint="4.9989318521683403E-2"/>
        <name val="Times New Roman"/>
        <scheme val="none"/>
      </font>
      <fill>
        <patternFill>
          <bgColor theme="4" tint="0.39997558519241921"/>
        </patternFill>
      </fill>
    </dxf>
  </rfmt>
  <rfmt sheetId="1" sqref="T183" start="0" length="0">
    <dxf>
      <font>
        <sz val="14"/>
        <color theme="1" tint="4.9989318521683403E-2"/>
        <name val="Times New Roman"/>
        <scheme val="none"/>
      </font>
      <fill>
        <patternFill patternType="solid">
          <bgColor theme="4" tint="0.39997558519241921"/>
        </patternFill>
      </fill>
    </dxf>
  </rfmt>
  <rfmt sheetId="1" sqref="U183" start="0" length="0">
    <dxf>
      <font>
        <sz val="14"/>
        <color theme="1" tint="4.9989318521683403E-2"/>
        <name val="Times New Roman"/>
        <scheme val="none"/>
      </font>
      <fill>
        <patternFill patternType="solid">
          <bgColor theme="4" tint="0.39997558519241921"/>
        </patternFill>
      </fill>
    </dxf>
  </rfmt>
  <rfmt sheetId="1" sqref="V183" start="0" length="0">
    <dxf>
      <font>
        <sz val="14"/>
        <color theme="1" tint="4.9989318521683403E-2"/>
        <name val="Times New Roman"/>
        <scheme val="none"/>
      </font>
      <fill>
        <patternFill patternType="solid">
          <bgColor theme="4" tint="0.39997558519241921"/>
        </patternFill>
      </fill>
    </dxf>
  </rfmt>
  <rfmt sheetId="1" sqref="W183" start="0" length="0">
    <dxf>
      <font>
        <sz val="14"/>
        <color theme="1" tint="4.9989318521683403E-2"/>
        <name val="Times New Roman"/>
        <scheme val="none"/>
      </font>
      <fill>
        <patternFill patternType="solid">
          <bgColor theme="4" tint="0.39997558519241921"/>
        </patternFill>
      </fill>
    </dxf>
  </rfmt>
  <rfmt sheetId="1" sqref="X183" start="0" length="0">
    <dxf>
      <font>
        <sz val="14"/>
        <color theme="1" tint="4.9989318521683403E-2"/>
        <name val="Times New Roman"/>
        <scheme val="none"/>
      </font>
      <fill>
        <patternFill patternType="solid">
          <bgColor theme="4" tint="0.39997558519241921"/>
        </patternFill>
      </fill>
    </dxf>
  </rfmt>
  <rfmt sheetId="1" sqref="Y183" start="0" length="0">
    <dxf>
      <font>
        <sz val="14"/>
        <color theme="1" tint="4.9989318521683403E-2"/>
        <name val="Times New Roman"/>
        <scheme val="none"/>
      </font>
      <fill>
        <patternFill patternType="solid">
          <bgColor theme="4" tint="0.39997558519241921"/>
        </patternFill>
      </fill>
    </dxf>
  </rfmt>
  <rfmt sheetId="1" sqref="Z183" start="0" length="0">
    <dxf>
      <font>
        <sz val="14"/>
        <color theme="1" tint="4.9989318521683403E-2"/>
        <name val="Times New Roman"/>
        <scheme val="none"/>
      </font>
      <fill>
        <patternFill patternType="solid">
          <bgColor theme="4" tint="0.39997558519241921"/>
        </patternFill>
      </fill>
    </dxf>
  </rfmt>
  <rfmt sheetId="1" sqref="AA183" start="0" length="0">
    <dxf>
      <font>
        <sz val="14"/>
        <color theme="1" tint="4.9989318521683403E-2"/>
        <name val="Times New Roman"/>
        <scheme val="none"/>
      </font>
      <fill>
        <patternFill patternType="solid">
          <bgColor theme="4" tint="0.39997558519241921"/>
        </patternFill>
      </fill>
    </dxf>
  </rfmt>
  <rfmt sheetId="1" sqref="AB183" start="0" length="0">
    <dxf>
      <font>
        <sz val="14"/>
        <color theme="1" tint="4.9989318521683403E-2"/>
        <name val="Times New Roman"/>
        <scheme val="none"/>
      </font>
      <fill>
        <patternFill patternType="solid">
          <bgColor theme="4" tint="0.39997558519241921"/>
        </patternFill>
      </fill>
    </dxf>
  </rfmt>
  <rfmt sheetId="1" sqref="AC183" start="0" length="0">
    <dxf>
      <font>
        <sz val="14"/>
        <color theme="1" tint="4.9989318521683403E-2"/>
        <name val="Times New Roman"/>
        <scheme val="none"/>
      </font>
      <fill>
        <patternFill patternType="solid">
          <bgColor theme="4" tint="0.39997558519241921"/>
        </patternFill>
      </fill>
    </dxf>
  </rfmt>
  <rfmt sheetId="1" sqref="AD183" start="0" length="0">
    <dxf>
      <font>
        <sz val="14"/>
        <color theme="1" tint="4.9989318521683403E-2"/>
        <name val="Times New Roman"/>
        <scheme val="none"/>
      </font>
      <fill>
        <patternFill patternType="solid">
          <bgColor theme="4" tint="0.39997558519241921"/>
        </patternFill>
      </fill>
    </dxf>
  </rfmt>
  <rfmt sheetId="1" sqref="AE183" start="0" length="0">
    <dxf>
      <font>
        <sz val="14"/>
        <color theme="1" tint="4.9989318521683403E-2"/>
        <name val="Times New Roman"/>
        <scheme val="none"/>
      </font>
      <fill>
        <patternFill patternType="solid">
          <bgColor theme="4" tint="0.39997558519241921"/>
        </patternFill>
      </fill>
    </dxf>
  </rfmt>
  <rfmt sheetId="1" sqref="AF183" start="0" length="0">
    <dxf>
      <font>
        <sz val="14"/>
        <color theme="1" tint="4.9989318521683403E-2"/>
        <name val="Times New Roman"/>
        <scheme val="none"/>
      </font>
      <fill>
        <patternFill patternType="solid">
          <bgColor theme="4" tint="0.39997558519241921"/>
        </patternFill>
      </fill>
    </dxf>
  </rfmt>
  <rfmt sheetId="1" sqref="AG183" start="0" length="0">
    <dxf>
      <font>
        <sz val="14"/>
        <color theme="1" tint="4.9989318521683403E-2"/>
        <name val="Times New Roman"/>
        <scheme val="none"/>
      </font>
      <fill>
        <patternFill patternType="solid">
          <bgColor theme="4" tint="0.39997558519241921"/>
        </patternFill>
      </fill>
    </dxf>
  </rfmt>
  <rfmt sheetId="1" sqref="AH183" start="0" length="0">
    <dxf>
      <font>
        <sz val="14"/>
        <color theme="1" tint="4.9989318521683403E-2"/>
        <name val="Times New Roman"/>
        <scheme val="none"/>
      </font>
      <fill>
        <patternFill patternType="solid">
          <bgColor theme="4" tint="0.39997558519241921"/>
        </patternFill>
      </fill>
    </dxf>
  </rfmt>
  <rfmt sheetId="1" sqref="AI183" start="0" length="0">
    <dxf>
      <font>
        <sz val="14"/>
        <color theme="1" tint="4.9989318521683403E-2"/>
        <name val="Times New Roman"/>
        <scheme val="none"/>
      </font>
      <fill>
        <patternFill patternType="solid">
          <bgColor theme="4" tint="0.39997558519241921"/>
        </patternFill>
      </fill>
    </dxf>
  </rfmt>
  <rfmt sheetId="1" sqref="AJ183" start="0" length="0">
    <dxf>
      <font>
        <sz val="14"/>
        <color theme="1" tint="4.9989318521683403E-2"/>
        <name val="Times New Roman"/>
        <scheme val="none"/>
      </font>
      <fill>
        <patternFill patternType="solid">
          <bgColor theme="4" tint="0.39997558519241921"/>
        </patternFill>
      </fill>
    </dxf>
  </rfmt>
  <rfmt sheetId="1" sqref="A183:XFD183" start="0" length="0">
    <dxf>
      <font>
        <sz val="14"/>
        <color theme="1" tint="4.9989318521683403E-2"/>
        <name val="Times New Roman"/>
        <scheme val="none"/>
      </font>
      <fill>
        <patternFill patternType="solid">
          <bgColor theme="4" tint="0.39997558519241921"/>
        </patternFill>
      </fill>
    </dxf>
  </rfmt>
  <rfmt sheetId="1" sqref="A184" start="0" length="0">
    <dxf>
      <font>
        <b val="0"/>
        <sz val="14"/>
        <color theme="1" tint="4.9989318521683403E-2"/>
        <name val="Times New Roman"/>
        <scheme val="none"/>
      </font>
      <fill>
        <patternFill>
          <bgColor theme="4" tint="0.39997558519241921"/>
        </patternFill>
      </fill>
      <alignment horizontal="center" wrapText="0" readingOrder="0"/>
    </dxf>
  </rfmt>
  <rfmt sheetId="1" sqref="B184"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84" start="0" length="0">
    <dxf>
      <font>
        <b val="0"/>
        <sz val="14"/>
        <color theme="1"/>
        <name val="Times New Roman"/>
        <scheme val="none"/>
      </font>
      <fill>
        <patternFill>
          <bgColor theme="4" tint="0.39997558519241921"/>
        </patternFill>
      </fill>
      <border outline="0">
        <right style="thin">
          <color indexed="64"/>
        </right>
      </border>
    </dxf>
  </rfmt>
  <rfmt sheetId="1" sqref="D184"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84"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8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84"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84"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8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8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8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8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8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8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8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8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84" start="0" length="0">
    <dxf>
      <font>
        <b val="0"/>
        <sz val="14"/>
        <color theme="1" tint="4.9989318521683403E-2"/>
        <name val="Times New Roman"/>
        <scheme val="none"/>
      </font>
      <fill>
        <patternFill>
          <bgColor theme="4" tint="0.39997558519241921"/>
        </patternFill>
      </fill>
    </dxf>
  </rfmt>
  <rfmt sheetId="1" sqref="R184" start="0" length="0">
    <dxf>
      <font>
        <sz val="14"/>
        <color theme="1" tint="4.9989318521683403E-2"/>
        <name val="Times New Roman"/>
        <scheme val="none"/>
      </font>
      <fill>
        <patternFill>
          <bgColor theme="4" tint="0.39997558519241921"/>
        </patternFill>
      </fill>
    </dxf>
  </rfmt>
  <rfmt sheetId="1" sqref="S184" start="0" length="0">
    <dxf>
      <font>
        <sz val="14"/>
        <color theme="1" tint="4.9989318521683403E-2"/>
        <name val="Times New Roman"/>
        <scheme val="none"/>
      </font>
      <fill>
        <patternFill>
          <bgColor theme="4" tint="0.39997558519241921"/>
        </patternFill>
      </fill>
    </dxf>
  </rfmt>
  <rfmt sheetId="1" sqref="T184" start="0" length="0">
    <dxf>
      <font>
        <sz val="14"/>
        <color theme="1" tint="4.9989318521683403E-2"/>
        <name val="Times New Roman"/>
        <scheme val="none"/>
      </font>
      <fill>
        <patternFill patternType="solid">
          <bgColor theme="4" tint="0.39997558519241921"/>
        </patternFill>
      </fill>
    </dxf>
  </rfmt>
  <rfmt sheetId="1" sqref="U184" start="0" length="0">
    <dxf>
      <font>
        <sz val="14"/>
        <color theme="1" tint="4.9989318521683403E-2"/>
        <name val="Times New Roman"/>
        <scheme val="none"/>
      </font>
      <fill>
        <patternFill patternType="solid">
          <bgColor theme="4" tint="0.39997558519241921"/>
        </patternFill>
      </fill>
    </dxf>
  </rfmt>
  <rfmt sheetId="1" sqref="V184" start="0" length="0">
    <dxf>
      <font>
        <sz val="14"/>
        <color theme="1" tint="4.9989318521683403E-2"/>
        <name val="Times New Roman"/>
        <scheme val="none"/>
      </font>
      <fill>
        <patternFill patternType="solid">
          <bgColor theme="4" tint="0.39997558519241921"/>
        </patternFill>
      </fill>
    </dxf>
  </rfmt>
  <rfmt sheetId="1" sqref="W184" start="0" length="0">
    <dxf>
      <font>
        <sz val="14"/>
        <color theme="1" tint="4.9989318521683403E-2"/>
        <name val="Times New Roman"/>
        <scheme val="none"/>
      </font>
      <fill>
        <patternFill patternType="solid">
          <bgColor theme="4" tint="0.39997558519241921"/>
        </patternFill>
      </fill>
    </dxf>
  </rfmt>
  <rfmt sheetId="1" sqref="X184" start="0" length="0">
    <dxf>
      <font>
        <sz val="14"/>
        <color theme="1" tint="4.9989318521683403E-2"/>
        <name val="Times New Roman"/>
        <scheme val="none"/>
      </font>
      <fill>
        <patternFill patternType="solid">
          <bgColor theme="4" tint="0.39997558519241921"/>
        </patternFill>
      </fill>
    </dxf>
  </rfmt>
  <rfmt sheetId="1" sqref="Y184" start="0" length="0">
    <dxf>
      <font>
        <sz val="14"/>
        <color theme="1" tint="4.9989318521683403E-2"/>
        <name val="Times New Roman"/>
        <scheme val="none"/>
      </font>
      <fill>
        <patternFill patternType="solid">
          <bgColor theme="4" tint="0.39997558519241921"/>
        </patternFill>
      </fill>
    </dxf>
  </rfmt>
  <rfmt sheetId="1" sqref="Z184" start="0" length="0">
    <dxf>
      <font>
        <sz val="14"/>
        <color theme="1" tint="4.9989318521683403E-2"/>
        <name val="Times New Roman"/>
        <scheme val="none"/>
      </font>
      <fill>
        <patternFill patternType="solid">
          <bgColor theme="4" tint="0.39997558519241921"/>
        </patternFill>
      </fill>
    </dxf>
  </rfmt>
  <rfmt sheetId="1" sqref="AA184" start="0" length="0">
    <dxf>
      <font>
        <sz val="14"/>
        <color theme="1" tint="4.9989318521683403E-2"/>
        <name val="Times New Roman"/>
        <scheme val="none"/>
      </font>
      <fill>
        <patternFill patternType="solid">
          <bgColor theme="4" tint="0.39997558519241921"/>
        </patternFill>
      </fill>
    </dxf>
  </rfmt>
  <rfmt sheetId="1" sqref="AB184" start="0" length="0">
    <dxf>
      <font>
        <sz val="14"/>
        <color theme="1" tint="4.9989318521683403E-2"/>
        <name val="Times New Roman"/>
        <scheme val="none"/>
      </font>
      <fill>
        <patternFill patternType="solid">
          <bgColor theme="4" tint="0.39997558519241921"/>
        </patternFill>
      </fill>
    </dxf>
  </rfmt>
  <rfmt sheetId="1" sqref="AC184" start="0" length="0">
    <dxf>
      <font>
        <sz val="14"/>
        <color theme="1" tint="4.9989318521683403E-2"/>
        <name val="Times New Roman"/>
        <scheme val="none"/>
      </font>
      <fill>
        <patternFill patternType="solid">
          <bgColor theme="4" tint="0.39997558519241921"/>
        </patternFill>
      </fill>
    </dxf>
  </rfmt>
  <rfmt sheetId="1" sqref="AD184" start="0" length="0">
    <dxf>
      <font>
        <sz val="14"/>
        <color theme="1" tint="4.9989318521683403E-2"/>
        <name val="Times New Roman"/>
        <scheme val="none"/>
      </font>
      <fill>
        <patternFill patternType="solid">
          <bgColor theme="4" tint="0.39997558519241921"/>
        </patternFill>
      </fill>
    </dxf>
  </rfmt>
  <rfmt sheetId="1" sqref="AE184" start="0" length="0">
    <dxf>
      <font>
        <sz val="14"/>
        <color theme="1" tint="4.9989318521683403E-2"/>
        <name val="Times New Roman"/>
        <scheme val="none"/>
      </font>
      <fill>
        <patternFill patternType="solid">
          <bgColor theme="4" tint="0.39997558519241921"/>
        </patternFill>
      </fill>
    </dxf>
  </rfmt>
  <rfmt sheetId="1" sqref="AF184" start="0" length="0">
    <dxf>
      <font>
        <sz val="14"/>
        <color theme="1" tint="4.9989318521683403E-2"/>
        <name val="Times New Roman"/>
        <scheme val="none"/>
      </font>
      <fill>
        <patternFill patternType="solid">
          <bgColor theme="4" tint="0.39997558519241921"/>
        </patternFill>
      </fill>
    </dxf>
  </rfmt>
  <rfmt sheetId="1" sqref="AG184" start="0" length="0">
    <dxf>
      <font>
        <sz val="14"/>
        <color theme="1" tint="4.9989318521683403E-2"/>
        <name val="Times New Roman"/>
        <scheme val="none"/>
      </font>
      <fill>
        <patternFill patternType="solid">
          <bgColor theme="4" tint="0.39997558519241921"/>
        </patternFill>
      </fill>
    </dxf>
  </rfmt>
  <rfmt sheetId="1" sqref="AH184" start="0" length="0">
    <dxf>
      <font>
        <sz val="14"/>
        <color theme="1" tint="4.9989318521683403E-2"/>
        <name val="Times New Roman"/>
        <scheme val="none"/>
      </font>
      <fill>
        <patternFill patternType="solid">
          <bgColor theme="4" tint="0.39997558519241921"/>
        </patternFill>
      </fill>
    </dxf>
  </rfmt>
  <rfmt sheetId="1" sqref="AI184" start="0" length="0">
    <dxf>
      <font>
        <sz val="14"/>
        <color theme="1" tint="4.9989318521683403E-2"/>
        <name val="Times New Roman"/>
        <scheme val="none"/>
      </font>
      <fill>
        <patternFill patternType="solid">
          <bgColor theme="4" tint="0.39997558519241921"/>
        </patternFill>
      </fill>
    </dxf>
  </rfmt>
  <rfmt sheetId="1" sqref="AJ184" start="0" length="0">
    <dxf>
      <font>
        <sz val="14"/>
        <color theme="1" tint="4.9989318521683403E-2"/>
        <name val="Times New Roman"/>
        <scheme val="none"/>
      </font>
      <fill>
        <patternFill patternType="solid">
          <bgColor theme="4" tint="0.39997558519241921"/>
        </patternFill>
      </fill>
    </dxf>
  </rfmt>
  <rfmt sheetId="1" sqref="A184:XFD184" start="0" length="0">
    <dxf>
      <font>
        <sz val="14"/>
        <color theme="1" tint="4.9989318521683403E-2"/>
        <name val="Times New Roman"/>
        <scheme val="none"/>
      </font>
      <fill>
        <patternFill patternType="solid">
          <bgColor theme="4" tint="0.39997558519241921"/>
        </patternFill>
      </fill>
    </dxf>
  </rfmt>
  <rfmt sheetId="1" sqref="A185" start="0" length="0">
    <dxf>
      <font>
        <b val="0"/>
        <sz val="14"/>
        <name val="Times New Roman"/>
        <scheme val="none"/>
      </font>
      <fill>
        <patternFill>
          <bgColor theme="4" tint="0.39997558519241921"/>
        </patternFill>
      </fill>
      <alignment horizontal="center" vertical="center" readingOrder="0"/>
    </dxf>
  </rfmt>
  <rfmt sheetId="1" sqref="B185"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85" start="0" length="0">
    <dxf>
      <font>
        <b val="0"/>
        <sz val="14"/>
        <color theme="1"/>
        <name val="Times New Roman"/>
        <scheme val="none"/>
      </font>
      <fill>
        <patternFill>
          <bgColor theme="4" tint="0.39997558519241921"/>
        </patternFill>
      </fill>
      <border outline="0">
        <right style="thin">
          <color indexed="64"/>
        </right>
      </border>
    </dxf>
  </rfmt>
  <rfmt sheetId="1" sqref="D18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E185"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8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85"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85"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8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8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8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8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8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8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8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8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85" start="0" length="0">
    <dxf>
      <font>
        <b val="0"/>
        <sz val="14"/>
        <color theme="1" tint="4.9989318521683403E-2"/>
        <name val="Times New Roman"/>
        <scheme val="none"/>
      </font>
      <fill>
        <patternFill>
          <bgColor theme="4" tint="0.39997558519241921"/>
        </patternFill>
      </fill>
    </dxf>
  </rfmt>
  <rfmt sheetId="1" sqref="R185" start="0" length="0">
    <dxf>
      <font>
        <sz val="14"/>
        <color theme="1" tint="4.9989318521683403E-2"/>
        <name val="Times New Roman"/>
        <scheme val="none"/>
      </font>
      <fill>
        <patternFill>
          <bgColor theme="4" tint="0.39997558519241921"/>
        </patternFill>
      </fill>
    </dxf>
  </rfmt>
  <rfmt sheetId="1" sqref="S185" start="0" length="0">
    <dxf>
      <font>
        <sz val="14"/>
        <color theme="1" tint="4.9989318521683403E-2"/>
        <name val="Times New Roman"/>
        <scheme val="none"/>
      </font>
      <fill>
        <patternFill>
          <bgColor theme="4" tint="0.39997558519241921"/>
        </patternFill>
      </fill>
    </dxf>
  </rfmt>
  <rfmt sheetId="1" sqref="T185" start="0" length="0">
    <dxf>
      <font>
        <sz val="14"/>
        <color theme="1" tint="4.9989318521683403E-2"/>
        <name val="Times New Roman"/>
        <scheme val="none"/>
      </font>
      <fill>
        <patternFill patternType="solid">
          <bgColor theme="4" tint="0.39997558519241921"/>
        </patternFill>
      </fill>
    </dxf>
  </rfmt>
  <rfmt sheetId="1" sqref="U185" start="0" length="0">
    <dxf>
      <font>
        <sz val="14"/>
        <color theme="1" tint="4.9989318521683403E-2"/>
        <name val="Times New Roman"/>
        <scheme val="none"/>
      </font>
      <fill>
        <patternFill patternType="solid">
          <bgColor theme="4" tint="0.39997558519241921"/>
        </patternFill>
      </fill>
    </dxf>
  </rfmt>
  <rfmt sheetId="1" sqref="V185" start="0" length="0">
    <dxf>
      <font>
        <sz val="14"/>
        <color theme="1" tint="4.9989318521683403E-2"/>
        <name val="Times New Roman"/>
        <scheme val="none"/>
      </font>
      <fill>
        <patternFill patternType="solid">
          <bgColor theme="4" tint="0.39997558519241921"/>
        </patternFill>
      </fill>
    </dxf>
  </rfmt>
  <rfmt sheetId="1" sqref="W185" start="0" length="0">
    <dxf>
      <font>
        <sz val="14"/>
        <color theme="1" tint="4.9989318521683403E-2"/>
        <name val="Times New Roman"/>
        <scheme val="none"/>
      </font>
      <fill>
        <patternFill patternType="solid">
          <bgColor theme="4" tint="0.39997558519241921"/>
        </patternFill>
      </fill>
    </dxf>
  </rfmt>
  <rfmt sheetId="1" sqref="X185" start="0" length="0">
    <dxf>
      <font>
        <sz val="14"/>
        <color theme="1" tint="4.9989318521683403E-2"/>
        <name val="Times New Roman"/>
        <scheme val="none"/>
      </font>
      <fill>
        <patternFill patternType="solid">
          <bgColor theme="4" tint="0.39997558519241921"/>
        </patternFill>
      </fill>
    </dxf>
  </rfmt>
  <rfmt sheetId="1" sqref="Y185" start="0" length="0">
    <dxf>
      <font>
        <sz val="14"/>
        <color theme="1" tint="4.9989318521683403E-2"/>
        <name val="Times New Roman"/>
        <scheme val="none"/>
      </font>
      <fill>
        <patternFill patternType="solid">
          <bgColor theme="4" tint="0.39997558519241921"/>
        </patternFill>
      </fill>
    </dxf>
  </rfmt>
  <rfmt sheetId="1" sqref="Z185" start="0" length="0">
    <dxf>
      <font>
        <sz val="14"/>
        <color theme="1" tint="4.9989318521683403E-2"/>
        <name val="Times New Roman"/>
        <scheme val="none"/>
      </font>
      <fill>
        <patternFill patternType="solid">
          <bgColor theme="4" tint="0.39997558519241921"/>
        </patternFill>
      </fill>
    </dxf>
  </rfmt>
  <rfmt sheetId="1" sqref="AA185" start="0" length="0">
    <dxf>
      <font>
        <sz val="14"/>
        <color theme="1" tint="4.9989318521683403E-2"/>
        <name val="Times New Roman"/>
        <scheme val="none"/>
      </font>
      <fill>
        <patternFill patternType="solid">
          <bgColor theme="4" tint="0.39997558519241921"/>
        </patternFill>
      </fill>
    </dxf>
  </rfmt>
  <rfmt sheetId="1" sqref="AB185" start="0" length="0">
    <dxf>
      <font>
        <sz val="14"/>
        <color theme="1" tint="4.9989318521683403E-2"/>
        <name val="Times New Roman"/>
        <scheme val="none"/>
      </font>
      <fill>
        <patternFill patternType="solid">
          <bgColor theme="4" tint="0.39997558519241921"/>
        </patternFill>
      </fill>
    </dxf>
  </rfmt>
  <rfmt sheetId="1" sqref="AC185" start="0" length="0">
    <dxf>
      <font>
        <sz val="14"/>
        <color theme="1" tint="4.9989318521683403E-2"/>
        <name val="Times New Roman"/>
        <scheme val="none"/>
      </font>
      <fill>
        <patternFill patternType="solid">
          <bgColor theme="4" tint="0.39997558519241921"/>
        </patternFill>
      </fill>
    </dxf>
  </rfmt>
  <rfmt sheetId="1" sqref="AD185" start="0" length="0">
    <dxf>
      <font>
        <sz val="14"/>
        <color theme="1" tint="4.9989318521683403E-2"/>
        <name val="Times New Roman"/>
        <scheme val="none"/>
      </font>
      <fill>
        <patternFill patternType="solid">
          <bgColor theme="4" tint="0.39997558519241921"/>
        </patternFill>
      </fill>
    </dxf>
  </rfmt>
  <rfmt sheetId="1" sqref="AE185" start="0" length="0">
    <dxf>
      <font>
        <sz val="14"/>
        <color theme="1" tint="4.9989318521683403E-2"/>
        <name val="Times New Roman"/>
        <scheme val="none"/>
      </font>
      <fill>
        <patternFill patternType="solid">
          <bgColor theme="4" tint="0.39997558519241921"/>
        </patternFill>
      </fill>
    </dxf>
  </rfmt>
  <rfmt sheetId="1" sqref="AF185" start="0" length="0">
    <dxf>
      <font>
        <sz val="14"/>
        <color theme="1" tint="4.9989318521683403E-2"/>
        <name val="Times New Roman"/>
        <scheme val="none"/>
      </font>
      <fill>
        <patternFill patternType="solid">
          <bgColor theme="4" tint="0.39997558519241921"/>
        </patternFill>
      </fill>
    </dxf>
  </rfmt>
  <rfmt sheetId="1" sqref="AG185" start="0" length="0">
    <dxf>
      <font>
        <sz val="14"/>
        <color theme="1" tint="4.9989318521683403E-2"/>
        <name val="Times New Roman"/>
        <scheme val="none"/>
      </font>
      <fill>
        <patternFill patternType="solid">
          <bgColor theme="4" tint="0.39997558519241921"/>
        </patternFill>
      </fill>
    </dxf>
  </rfmt>
  <rfmt sheetId="1" sqref="AH185" start="0" length="0">
    <dxf>
      <font>
        <sz val="14"/>
        <color theme="1" tint="4.9989318521683403E-2"/>
        <name val="Times New Roman"/>
        <scheme val="none"/>
      </font>
      <fill>
        <patternFill patternType="solid">
          <bgColor theme="4" tint="0.39997558519241921"/>
        </patternFill>
      </fill>
    </dxf>
  </rfmt>
  <rfmt sheetId="1" sqref="AI185" start="0" length="0">
    <dxf>
      <font>
        <sz val="14"/>
        <color theme="1" tint="4.9989318521683403E-2"/>
        <name val="Times New Roman"/>
        <scheme val="none"/>
      </font>
      <fill>
        <patternFill patternType="solid">
          <bgColor theme="4" tint="0.39997558519241921"/>
        </patternFill>
      </fill>
    </dxf>
  </rfmt>
  <rfmt sheetId="1" sqref="AJ185" start="0" length="0">
    <dxf>
      <font>
        <sz val="14"/>
        <color theme="1" tint="4.9989318521683403E-2"/>
        <name val="Times New Roman"/>
        <scheme val="none"/>
      </font>
      <fill>
        <patternFill patternType="solid">
          <bgColor theme="4" tint="0.39997558519241921"/>
        </patternFill>
      </fill>
    </dxf>
  </rfmt>
  <rfmt sheetId="1" sqref="A185:XFD185" start="0" length="0">
    <dxf>
      <font>
        <sz val="14"/>
        <color theme="1" tint="4.9989318521683403E-2"/>
        <name val="Times New Roman"/>
        <scheme val="none"/>
      </font>
      <fill>
        <patternFill patternType="solid">
          <bgColor theme="4" tint="0.39997558519241921"/>
        </patternFill>
      </fill>
    </dxf>
  </rfmt>
  <rfmt sheetId="1" sqref="A186" start="0" length="0">
    <dxf>
      <font>
        <b val="0"/>
        <sz val="14"/>
        <color theme="1" tint="4.9989318521683403E-2"/>
        <name val="Times New Roman"/>
        <scheme val="none"/>
      </font>
      <fill>
        <patternFill>
          <bgColor theme="4" tint="0.39997558519241921"/>
        </patternFill>
      </fill>
      <alignment horizontal="center" wrapText="0" readingOrder="0"/>
    </dxf>
  </rfmt>
  <rfmt sheetId="1" sqref="B186" start="0" length="0">
    <dxf>
      <font>
        <b val="0"/>
        <sz val="14"/>
        <color theme="1" tint="4.9989318521683403E-2"/>
        <name val="Times New Roman"/>
        <scheme val="none"/>
      </font>
      <fill>
        <patternFill>
          <bgColor theme="4" tint="0.39997558519241921"/>
        </patternFill>
      </fill>
      <border outline="0">
        <right style="thin">
          <color indexed="64"/>
        </right>
        <bottom style="thin">
          <color indexed="64"/>
        </bottom>
      </border>
    </dxf>
  </rfmt>
  <rfmt sheetId="1" sqref="C186" start="0" length="0">
    <dxf>
      <font>
        <b val="0"/>
        <sz val="14"/>
        <color theme="1"/>
        <name val="Times New Roman"/>
        <scheme val="none"/>
      </font>
      <fill>
        <patternFill>
          <bgColor theme="4" tint="0.39997558519241921"/>
        </patternFill>
      </fill>
      <border outline="0">
        <right style="thin">
          <color indexed="64"/>
        </right>
      </border>
    </dxf>
  </rfmt>
  <rfmt sheetId="1" sqref="D18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E186"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8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86"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H186"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I18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8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8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86" start="0" length="0">
    <dxf>
      <font>
        <b val="0"/>
        <sz val="14"/>
        <color theme="1" tint="4.9989318521683403E-2"/>
        <name val="Times New Roman"/>
        <scheme val="none"/>
      </font>
      <numFmt numFmtId="0" formatCode="General"/>
      <fill>
        <patternFill>
          <bgColor theme="4" tint="0.39997558519241921"/>
        </patternFill>
      </fill>
      <alignment horizontal="general" wrapText="0" readingOrder="0"/>
      <border outline="0">
        <right style="thin">
          <color indexed="64"/>
        </right>
      </border>
    </dxf>
  </rfmt>
  <rfmt sheetId="1" sqref="M18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8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8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8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86" start="0" length="0">
    <dxf>
      <font>
        <b val="0"/>
        <sz val="14"/>
        <color theme="1" tint="4.9989318521683403E-2"/>
        <name val="Times New Roman"/>
        <scheme val="none"/>
      </font>
      <fill>
        <patternFill>
          <bgColor theme="4" tint="0.39997558519241921"/>
        </patternFill>
      </fill>
      <alignment horizontal="center" readingOrder="0"/>
    </dxf>
  </rfmt>
  <rfmt sheetId="1" sqref="R186" start="0" length="0">
    <dxf>
      <font>
        <sz val="14"/>
        <color theme="1" tint="4.9989318521683403E-2"/>
        <name val="Times New Roman"/>
        <scheme val="none"/>
      </font>
      <fill>
        <patternFill>
          <bgColor theme="4" tint="0.39997558519241921"/>
        </patternFill>
      </fill>
    </dxf>
  </rfmt>
  <rfmt sheetId="1" sqref="S186" start="0" length="0">
    <dxf>
      <font>
        <sz val="14"/>
        <color theme="1" tint="4.9989318521683403E-2"/>
        <name val="Times New Roman"/>
        <scheme val="none"/>
      </font>
      <fill>
        <patternFill>
          <bgColor theme="4" tint="0.39997558519241921"/>
        </patternFill>
      </fill>
    </dxf>
  </rfmt>
  <rfmt sheetId="1" sqref="T186" start="0" length="0">
    <dxf>
      <font>
        <sz val="14"/>
        <color theme="1" tint="4.9989318521683403E-2"/>
        <name val="Times New Roman"/>
        <scheme val="none"/>
      </font>
      <fill>
        <patternFill patternType="solid">
          <bgColor theme="4" tint="0.39997558519241921"/>
        </patternFill>
      </fill>
    </dxf>
  </rfmt>
  <rfmt sheetId="1" sqref="U186" start="0" length="0">
    <dxf>
      <font>
        <sz val="14"/>
        <color theme="1" tint="4.9989318521683403E-2"/>
        <name val="Times New Roman"/>
        <scheme val="none"/>
      </font>
      <fill>
        <patternFill patternType="solid">
          <bgColor theme="4" tint="0.39997558519241921"/>
        </patternFill>
      </fill>
    </dxf>
  </rfmt>
  <rfmt sheetId="1" sqref="V186" start="0" length="0">
    <dxf>
      <font>
        <sz val="14"/>
        <color theme="1" tint="4.9989318521683403E-2"/>
        <name val="Times New Roman"/>
        <scheme val="none"/>
      </font>
      <fill>
        <patternFill patternType="solid">
          <bgColor theme="4" tint="0.39997558519241921"/>
        </patternFill>
      </fill>
    </dxf>
  </rfmt>
  <rfmt sheetId="1" sqref="W186" start="0" length="0">
    <dxf>
      <font>
        <sz val="14"/>
        <color theme="1" tint="4.9989318521683403E-2"/>
        <name val="Times New Roman"/>
        <scheme val="none"/>
      </font>
      <fill>
        <patternFill patternType="solid">
          <bgColor theme="4" tint="0.39997558519241921"/>
        </patternFill>
      </fill>
    </dxf>
  </rfmt>
  <rfmt sheetId="1" sqref="X186" start="0" length="0">
    <dxf>
      <font>
        <sz val="14"/>
        <color theme="1" tint="4.9989318521683403E-2"/>
        <name val="Times New Roman"/>
        <scheme val="none"/>
      </font>
      <fill>
        <patternFill patternType="solid">
          <bgColor theme="4" tint="0.39997558519241921"/>
        </patternFill>
      </fill>
    </dxf>
  </rfmt>
  <rfmt sheetId="1" sqref="Y186" start="0" length="0">
    <dxf>
      <font>
        <sz val="14"/>
        <color theme="1" tint="4.9989318521683403E-2"/>
        <name val="Times New Roman"/>
        <scheme val="none"/>
      </font>
      <fill>
        <patternFill patternType="solid">
          <bgColor theme="4" tint="0.39997558519241921"/>
        </patternFill>
      </fill>
    </dxf>
  </rfmt>
  <rfmt sheetId="1" sqref="Z186" start="0" length="0">
    <dxf>
      <font>
        <sz val="14"/>
        <color theme="1" tint="4.9989318521683403E-2"/>
        <name val="Times New Roman"/>
        <scheme val="none"/>
      </font>
      <fill>
        <patternFill patternType="solid">
          <bgColor theme="4" tint="0.39997558519241921"/>
        </patternFill>
      </fill>
    </dxf>
  </rfmt>
  <rfmt sheetId="1" sqref="AA186" start="0" length="0">
    <dxf>
      <font>
        <sz val="14"/>
        <color theme="1" tint="4.9989318521683403E-2"/>
        <name val="Times New Roman"/>
        <scheme val="none"/>
      </font>
      <fill>
        <patternFill patternType="solid">
          <bgColor theme="4" tint="0.39997558519241921"/>
        </patternFill>
      </fill>
    </dxf>
  </rfmt>
  <rfmt sheetId="1" sqref="AB186" start="0" length="0">
    <dxf>
      <font>
        <sz val="14"/>
        <color theme="1" tint="4.9989318521683403E-2"/>
        <name val="Times New Roman"/>
        <scheme val="none"/>
      </font>
      <fill>
        <patternFill patternType="solid">
          <bgColor theme="4" tint="0.39997558519241921"/>
        </patternFill>
      </fill>
    </dxf>
  </rfmt>
  <rfmt sheetId="1" sqref="AC186" start="0" length="0">
    <dxf>
      <font>
        <sz val="14"/>
        <color theme="1" tint="4.9989318521683403E-2"/>
        <name val="Times New Roman"/>
        <scheme val="none"/>
      </font>
      <fill>
        <patternFill patternType="solid">
          <bgColor theme="4" tint="0.39997558519241921"/>
        </patternFill>
      </fill>
    </dxf>
  </rfmt>
  <rfmt sheetId="1" sqref="AD186" start="0" length="0">
    <dxf>
      <font>
        <sz val="14"/>
        <color theme="1" tint="4.9989318521683403E-2"/>
        <name val="Times New Roman"/>
        <scheme val="none"/>
      </font>
      <fill>
        <patternFill patternType="solid">
          <bgColor theme="4" tint="0.39997558519241921"/>
        </patternFill>
      </fill>
    </dxf>
  </rfmt>
  <rfmt sheetId="1" sqref="AE186" start="0" length="0">
    <dxf>
      <font>
        <sz val="14"/>
        <color theme="1" tint="4.9989318521683403E-2"/>
        <name val="Times New Roman"/>
        <scheme val="none"/>
      </font>
      <fill>
        <patternFill patternType="solid">
          <bgColor theme="4" tint="0.39997558519241921"/>
        </patternFill>
      </fill>
    </dxf>
  </rfmt>
  <rfmt sheetId="1" sqref="AF186" start="0" length="0">
    <dxf>
      <font>
        <sz val="14"/>
        <color theme="1" tint="4.9989318521683403E-2"/>
        <name val="Times New Roman"/>
        <scheme val="none"/>
      </font>
      <fill>
        <patternFill patternType="solid">
          <bgColor theme="4" tint="0.39997558519241921"/>
        </patternFill>
      </fill>
    </dxf>
  </rfmt>
  <rfmt sheetId="1" sqref="AG186" start="0" length="0">
    <dxf>
      <font>
        <sz val="14"/>
        <color theme="1" tint="4.9989318521683403E-2"/>
        <name val="Times New Roman"/>
        <scheme val="none"/>
      </font>
      <fill>
        <patternFill patternType="solid">
          <bgColor theme="4" tint="0.39997558519241921"/>
        </patternFill>
      </fill>
    </dxf>
  </rfmt>
  <rfmt sheetId="1" sqref="AH186" start="0" length="0">
    <dxf>
      <font>
        <sz val="14"/>
        <color theme="1" tint="4.9989318521683403E-2"/>
        <name val="Times New Roman"/>
        <scheme val="none"/>
      </font>
      <fill>
        <patternFill patternType="solid">
          <bgColor theme="4" tint="0.39997558519241921"/>
        </patternFill>
      </fill>
    </dxf>
  </rfmt>
  <rfmt sheetId="1" sqref="AI186" start="0" length="0">
    <dxf>
      <font>
        <sz val="14"/>
        <color theme="1" tint="4.9989318521683403E-2"/>
        <name val="Times New Roman"/>
        <scheme val="none"/>
      </font>
      <fill>
        <patternFill patternType="solid">
          <bgColor theme="4" tint="0.39997558519241921"/>
        </patternFill>
      </fill>
    </dxf>
  </rfmt>
  <rfmt sheetId="1" sqref="AJ186" start="0" length="0">
    <dxf>
      <font>
        <sz val="14"/>
        <color theme="1" tint="4.9989318521683403E-2"/>
        <name val="Times New Roman"/>
        <scheme val="none"/>
      </font>
      <fill>
        <patternFill patternType="solid">
          <bgColor theme="4" tint="0.39997558519241921"/>
        </patternFill>
      </fill>
    </dxf>
  </rfmt>
  <rfmt sheetId="1" sqref="A186:XFD186" start="0" length="0">
    <dxf>
      <font>
        <sz val="14"/>
        <color theme="1" tint="4.9989318521683403E-2"/>
        <name val="Times New Roman"/>
        <scheme val="none"/>
      </font>
      <fill>
        <patternFill patternType="solid">
          <bgColor theme="4" tint="0.39997558519241921"/>
        </patternFill>
      </fill>
    </dxf>
  </rfmt>
  <rfmt sheetId="1" sqref="A187" start="0" length="0">
    <dxf>
      <font>
        <b val="0"/>
        <sz val="14"/>
        <name val="Times New Roman"/>
        <scheme val="none"/>
      </font>
      <fill>
        <patternFill>
          <bgColor theme="4" tint="0.39997558519241921"/>
        </patternFill>
      </fill>
      <alignment horizontal="center" vertical="center" readingOrder="0"/>
    </dxf>
  </rfmt>
  <rfmt sheetId="1" sqref="B187"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87" start="0" length="0">
    <dxf>
      <font>
        <b val="0"/>
        <sz val="14"/>
        <color theme="1"/>
        <name val="Times New Roman"/>
        <scheme val="none"/>
      </font>
      <fill>
        <patternFill>
          <bgColor theme="4" tint="0.39997558519241921"/>
        </patternFill>
      </fill>
      <border outline="0">
        <right style="thin">
          <color indexed="64"/>
        </right>
      </border>
    </dxf>
  </rfmt>
  <rfmt sheetId="1" sqref="D187"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87"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8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87"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87"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8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8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8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8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8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8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8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8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87" start="0" length="0">
    <dxf>
      <font>
        <b val="0"/>
        <sz val="14"/>
        <color theme="1" tint="4.9989318521683403E-2"/>
        <name val="Times New Roman"/>
        <scheme val="none"/>
      </font>
      <fill>
        <patternFill>
          <bgColor theme="4" tint="0.39997558519241921"/>
        </patternFill>
      </fill>
    </dxf>
  </rfmt>
  <rfmt sheetId="1" sqref="R187" start="0" length="0">
    <dxf>
      <font>
        <sz val="14"/>
        <color theme="1" tint="4.9989318521683403E-2"/>
        <name val="Times New Roman"/>
        <scheme val="none"/>
      </font>
      <fill>
        <patternFill>
          <bgColor theme="4" tint="0.39997558519241921"/>
        </patternFill>
      </fill>
    </dxf>
  </rfmt>
  <rfmt sheetId="1" sqref="S187" start="0" length="0">
    <dxf>
      <font>
        <sz val="14"/>
        <color theme="1" tint="4.9989318521683403E-2"/>
        <name val="Times New Roman"/>
        <scheme val="none"/>
      </font>
      <fill>
        <patternFill>
          <bgColor theme="4" tint="0.39997558519241921"/>
        </patternFill>
      </fill>
    </dxf>
  </rfmt>
  <rfmt sheetId="1" sqref="T187" start="0" length="0">
    <dxf>
      <font>
        <sz val="14"/>
        <color theme="1" tint="4.9989318521683403E-2"/>
        <name val="Times New Roman"/>
        <scheme val="none"/>
      </font>
      <fill>
        <patternFill patternType="solid">
          <bgColor theme="4" tint="0.39997558519241921"/>
        </patternFill>
      </fill>
    </dxf>
  </rfmt>
  <rfmt sheetId="1" sqref="U187" start="0" length="0">
    <dxf>
      <font>
        <sz val="14"/>
        <color theme="1" tint="4.9989318521683403E-2"/>
        <name val="Times New Roman"/>
        <scheme val="none"/>
      </font>
      <fill>
        <patternFill patternType="solid">
          <bgColor theme="4" tint="0.39997558519241921"/>
        </patternFill>
      </fill>
    </dxf>
  </rfmt>
  <rfmt sheetId="1" sqref="V187" start="0" length="0">
    <dxf>
      <font>
        <sz val="14"/>
        <color theme="1" tint="4.9989318521683403E-2"/>
        <name val="Times New Roman"/>
        <scheme val="none"/>
      </font>
      <fill>
        <patternFill patternType="solid">
          <bgColor theme="4" tint="0.39997558519241921"/>
        </patternFill>
      </fill>
    </dxf>
  </rfmt>
  <rfmt sheetId="1" sqref="W187" start="0" length="0">
    <dxf>
      <font>
        <sz val="14"/>
        <color theme="1" tint="4.9989318521683403E-2"/>
        <name val="Times New Roman"/>
        <scheme val="none"/>
      </font>
      <fill>
        <patternFill patternType="solid">
          <bgColor theme="4" tint="0.39997558519241921"/>
        </patternFill>
      </fill>
    </dxf>
  </rfmt>
  <rfmt sheetId="1" sqref="X187" start="0" length="0">
    <dxf>
      <font>
        <sz val="14"/>
        <color theme="1" tint="4.9989318521683403E-2"/>
        <name val="Times New Roman"/>
        <scheme val="none"/>
      </font>
      <fill>
        <patternFill patternType="solid">
          <bgColor theme="4" tint="0.39997558519241921"/>
        </patternFill>
      </fill>
    </dxf>
  </rfmt>
  <rfmt sheetId="1" sqref="Y187" start="0" length="0">
    <dxf>
      <font>
        <sz val="14"/>
        <color theme="1" tint="4.9989318521683403E-2"/>
        <name val="Times New Roman"/>
        <scheme val="none"/>
      </font>
      <fill>
        <patternFill patternType="solid">
          <bgColor theme="4" tint="0.39997558519241921"/>
        </patternFill>
      </fill>
    </dxf>
  </rfmt>
  <rfmt sheetId="1" sqref="Z187" start="0" length="0">
    <dxf>
      <font>
        <sz val="14"/>
        <color theme="1" tint="4.9989318521683403E-2"/>
        <name val="Times New Roman"/>
        <scheme val="none"/>
      </font>
      <fill>
        <patternFill patternType="solid">
          <bgColor theme="4" tint="0.39997558519241921"/>
        </patternFill>
      </fill>
    </dxf>
  </rfmt>
  <rfmt sheetId="1" sqref="AA187" start="0" length="0">
    <dxf>
      <font>
        <sz val="14"/>
        <color theme="1" tint="4.9989318521683403E-2"/>
        <name val="Times New Roman"/>
        <scheme val="none"/>
      </font>
      <fill>
        <patternFill patternType="solid">
          <bgColor theme="4" tint="0.39997558519241921"/>
        </patternFill>
      </fill>
    </dxf>
  </rfmt>
  <rfmt sheetId="1" sqref="AB187" start="0" length="0">
    <dxf>
      <font>
        <sz val="14"/>
        <color theme="1" tint="4.9989318521683403E-2"/>
        <name val="Times New Roman"/>
        <scheme val="none"/>
      </font>
      <fill>
        <patternFill patternType="solid">
          <bgColor theme="4" tint="0.39997558519241921"/>
        </patternFill>
      </fill>
    </dxf>
  </rfmt>
  <rfmt sheetId="1" sqref="AC187" start="0" length="0">
    <dxf>
      <font>
        <sz val="14"/>
        <color theme="1" tint="4.9989318521683403E-2"/>
        <name val="Times New Roman"/>
        <scheme val="none"/>
      </font>
      <fill>
        <patternFill patternType="solid">
          <bgColor theme="4" tint="0.39997558519241921"/>
        </patternFill>
      </fill>
    </dxf>
  </rfmt>
  <rfmt sheetId="1" sqref="AD187" start="0" length="0">
    <dxf>
      <font>
        <sz val="14"/>
        <color theme="1" tint="4.9989318521683403E-2"/>
        <name val="Times New Roman"/>
        <scheme val="none"/>
      </font>
      <fill>
        <patternFill patternType="solid">
          <bgColor theme="4" tint="0.39997558519241921"/>
        </patternFill>
      </fill>
    </dxf>
  </rfmt>
  <rfmt sheetId="1" sqref="AE187" start="0" length="0">
    <dxf>
      <font>
        <sz val="14"/>
        <color theme="1" tint="4.9989318521683403E-2"/>
        <name val="Times New Roman"/>
        <scheme val="none"/>
      </font>
      <fill>
        <patternFill patternType="solid">
          <bgColor theme="4" tint="0.39997558519241921"/>
        </patternFill>
      </fill>
    </dxf>
  </rfmt>
  <rfmt sheetId="1" sqref="AF187" start="0" length="0">
    <dxf>
      <font>
        <sz val="14"/>
        <color theme="1" tint="4.9989318521683403E-2"/>
        <name val="Times New Roman"/>
        <scheme val="none"/>
      </font>
      <fill>
        <patternFill patternType="solid">
          <bgColor theme="4" tint="0.39997558519241921"/>
        </patternFill>
      </fill>
    </dxf>
  </rfmt>
  <rfmt sheetId="1" sqref="AG187" start="0" length="0">
    <dxf>
      <font>
        <sz val="14"/>
        <color theme="1" tint="4.9989318521683403E-2"/>
        <name val="Times New Roman"/>
        <scheme val="none"/>
      </font>
      <fill>
        <patternFill patternType="solid">
          <bgColor theme="4" tint="0.39997558519241921"/>
        </patternFill>
      </fill>
    </dxf>
  </rfmt>
  <rfmt sheetId="1" sqref="AH187" start="0" length="0">
    <dxf>
      <font>
        <sz val="14"/>
        <color theme="1" tint="4.9989318521683403E-2"/>
        <name val="Times New Roman"/>
        <scheme val="none"/>
      </font>
      <fill>
        <patternFill patternType="solid">
          <bgColor theme="4" tint="0.39997558519241921"/>
        </patternFill>
      </fill>
    </dxf>
  </rfmt>
  <rfmt sheetId="1" sqref="AI187" start="0" length="0">
    <dxf>
      <font>
        <sz val="14"/>
        <color theme="1" tint="4.9989318521683403E-2"/>
        <name val="Times New Roman"/>
        <scheme val="none"/>
      </font>
      <fill>
        <patternFill patternType="solid">
          <bgColor theme="4" tint="0.39997558519241921"/>
        </patternFill>
      </fill>
    </dxf>
  </rfmt>
  <rfmt sheetId="1" sqref="AJ187" start="0" length="0">
    <dxf>
      <font>
        <sz val="14"/>
        <color theme="1" tint="4.9989318521683403E-2"/>
        <name val="Times New Roman"/>
        <scheme val="none"/>
      </font>
      <fill>
        <patternFill patternType="solid">
          <bgColor theme="4" tint="0.39997558519241921"/>
        </patternFill>
      </fill>
    </dxf>
  </rfmt>
  <rfmt sheetId="1" sqref="A187:XFD187" start="0" length="0">
    <dxf>
      <font>
        <sz val="14"/>
        <color theme="1" tint="4.9989318521683403E-2"/>
        <name val="Times New Roman"/>
        <scheme val="none"/>
      </font>
      <fill>
        <patternFill patternType="solid">
          <bgColor theme="4" tint="0.39997558519241921"/>
        </patternFill>
      </fill>
    </dxf>
  </rfmt>
  <rfmt sheetId="1" sqref="A188" start="0" length="0">
    <dxf>
      <font>
        <b val="0"/>
        <sz val="14"/>
        <color theme="1" tint="4.9989318521683403E-2"/>
        <name val="Times New Roman"/>
        <scheme val="none"/>
      </font>
      <fill>
        <patternFill>
          <bgColor theme="4" tint="0.39997558519241921"/>
        </patternFill>
      </fill>
      <alignment horizontal="center" wrapText="0" readingOrder="0"/>
    </dxf>
  </rfmt>
  <rfmt sheetId="1" sqref="B188"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88" start="0" length="0">
    <dxf>
      <font>
        <b val="0"/>
        <sz val="14"/>
        <color theme="1"/>
        <name val="Times New Roman"/>
        <scheme val="none"/>
      </font>
      <fill>
        <patternFill>
          <bgColor theme="4" tint="0.39997558519241921"/>
        </patternFill>
      </fill>
      <border outline="0">
        <right style="thin">
          <color indexed="64"/>
        </right>
      </border>
    </dxf>
  </rfmt>
  <rfmt sheetId="1" sqref="D188" start="0" length="0">
    <dxf>
      <font>
        <b val="0"/>
        <sz val="14"/>
        <color theme="1"/>
        <name val="Times New Roman"/>
        <scheme val="none"/>
      </font>
      <fill>
        <patternFill>
          <bgColor theme="4" tint="0.39997558519241921"/>
        </patternFill>
      </fill>
      <border outline="0">
        <right style="thin">
          <color indexed="64"/>
        </right>
      </border>
    </dxf>
  </rfmt>
  <rfmt sheetId="1" sqref="E188" start="0" length="0">
    <dxf>
      <font>
        <b val="0"/>
        <sz val="14"/>
        <color theme="1"/>
        <name val="Times New Roman"/>
        <scheme val="none"/>
      </font>
      <numFmt numFmtId="4" formatCode="#,##0.00"/>
      <fill>
        <patternFill>
          <bgColor theme="4" tint="0.39997558519241921"/>
        </patternFill>
      </fill>
      <alignment horizontal="right" readingOrder="0"/>
      <border outline="0">
        <right style="thin">
          <color indexed="64"/>
        </right>
      </border>
    </dxf>
  </rfmt>
  <rfmt sheetId="1" sqref="F188" start="0" length="0">
    <dxf>
      <font>
        <b val="0"/>
        <sz val="14"/>
        <color theme="1"/>
        <name val="Times New Roman"/>
        <scheme val="none"/>
      </font>
      <fill>
        <patternFill>
          <bgColor theme="4" tint="0.39997558519241921"/>
        </patternFill>
      </fill>
      <border outline="0">
        <right style="thin">
          <color indexed="64"/>
        </right>
      </border>
    </dxf>
  </rfmt>
  <rfmt sheetId="1" sqref="G188" start="0" length="0">
    <dxf>
      <font>
        <b val="0"/>
        <sz val="14"/>
        <color theme="1"/>
        <name val="Times New Roman"/>
        <scheme val="none"/>
      </font>
      <fill>
        <patternFill>
          <bgColor theme="4" tint="0.39997558519241921"/>
        </patternFill>
      </fill>
      <border outline="0">
        <right style="thin">
          <color indexed="64"/>
        </right>
      </border>
    </dxf>
  </rfmt>
  <rfmt sheetId="1" sqref="H188" start="0" length="0">
    <dxf>
      <font>
        <b val="0"/>
        <sz val="14"/>
        <color theme="1"/>
        <name val="Times New Roman"/>
        <scheme val="none"/>
      </font>
      <fill>
        <patternFill>
          <bgColor theme="4" tint="0.39997558519241921"/>
        </patternFill>
      </fill>
      <border outline="0">
        <right style="thin">
          <color indexed="64"/>
        </right>
      </border>
    </dxf>
  </rfmt>
  <rfmt sheetId="1" sqref="I188" start="0" length="0">
    <dxf>
      <font>
        <sz val="14"/>
        <color theme="1"/>
        <name val="Times New Roman"/>
        <scheme val="none"/>
      </font>
      <fill>
        <patternFill>
          <bgColor theme="4" tint="0.39997558519241921"/>
        </patternFill>
      </fill>
      <border outline="0">
        <right style="thin">
          <color indexed="64"/>
        </right>
      </border>
    </dxf>
  </rfmt>
  <rfmt sheetId="1" sqref="J188" start="0" length="0">
    <dxf>
      <font>
        <sz val="14"/>
        <color theme="1"/>
        <name val="Times New Roman"/>
        <scheme val="none"/>
      </font>
      <fill>
        <patternFill>
          <bgColor theme="4" tint="0.39997558519241921"/>
        </patternFill>
      </fill>
      <border outline="0">
        <right style="thin">
          <color indexed="64"/>
        </right>
      </border>
    </dxf>
  </rfmt>
  <rfmt sheetId="1" sqref="K188" start="0" length="0">
    <dxf>
      <font>
        <sz val="14"/>
        <color theme="1"/>
        <name val="Times New Roman"/>
        <scheme val="none"/>
      </font>
      <fill>
        <patternFill>
          <bgColor theme="4" tint="0.39997558519241921"/>
        </patternFill>
      </fill>
      <border outline="0">
        <right style="thin">
          <color indexed="64"/>
        </right>
      </border>
    </dxf>
  </rfmt>
  <rfmt sheetId="1" sqref="L188" start="0" length="0">
    <dxf>
      <font>
        <sz val="14"/>
        <color theme="1"/>
        <name val="Times New Roman"/>
        <scheme val="none"/>
      </font>
      <fill>
        <patternFill>
          <bgColor theme="4" tint="0.39997558519241921"/>
        </patternFill>
      </fill>
      <border outline="0">
        <right style="thin">
          <color indexed="64"/>
        </right>
      </border>
    </dxf>
  </rfmt>
  <rfmt sheetId="1" sqref="M188" start="0" length="0">
    <dxf>
      <font>
        <sz val="14"/>
        <color theme="1"/>
        <name val="Times New Roman"/>
        <scheme val="none"/>
      </font>
      <fill>
        <patternFill>
          <bgColor theme="4" tint="0.39997558519241921"/>
        </patternFill>
      </fill>
      <border outline="0">
        <right style="thin">
          <color indexed="64"/>
        </right>
      </border>
    </dxf>
  </rfmt>
  <rfmt sheetId="1" sqref="N188" start="0" length="0">
    <dxf>
      <font>
        <sz val="14"/>
        <color theme="1"/>
        <name val="Times New Roman"/>
        <scheme val="none"/>
      </font>
      <fill>
        <patternFill>
          <bgColor theme="4" tint="0.39997558519241921"/>
        </patternFill>
      </fill>
      <border outline="0">
        <right style="thin">
          <color indexed="64"/>
        </right>
      </border>
    </dxf>
  </rfmt>
  <rfmt sheetId="1" sqref="O188" start="0" length="0">
    <dxf>
      <font>
        <sz val="14"/>
        <color theme="1"/>
        <name val="Times New Roman"/>
        <scheme val="none"/>
      </font>
      <fill>
        <patternFill>
          <bgColor theme="4" tint="0.39997558519241921"/>
        </patternFill>
      </fill>
      <border outline="0">
        <right style="thin">
          <color indexed="64"/>
        </right>
      </border>
    </dxf>
  </rfmt>
  <rfmt sheetId="1" sqref="P188" start="0" length="0">
    <dxf>
      <font>
        <sz val="14"/>
        <color theme="1"/>
        <name val="Times New Roman"/>
        <scheme val="none"/>
      </font>
      <fill>
        <patternFill>
          <bgColor theme="4" tint="0.39997558519241921"/>
        </patternFill>
      </fill>
      <border outline="0">
        <right style="thin">
          <color indexed="64"/>
        </right>
      </border>
    </dxf>
  </rfmt>
  <rfmt sheetId="1" sqref="Q188" start="0" length="0">
    <dxf>
      <font>
        <sz val="14"/>
        <color theme="1"/>
        <name val="Times New Roman"/>
        <scheme val="none"/>
      </font>
      <fill>
        <patternFill>
          <bgColor theme="4" tint="0.39997558519241921"/>
        </patternFill>
      </fill>
    </dxf>
  </rfmt>
  <rfmt sheetId="1" sqref="R188" start="0" length="0">
    <dxf>
      <fill>
        <patternFill>
          <bgColor theme="4" tint="0.39997558519241921"/>
        </patternFill>
      </fill>
    </dxf>
  </rfmt>
  <rfmt sheetId="1" sqref="S188" start="0" length="0">
    <dxf>
      <fill>
        <patternFill>
          <bgColor theme="4" tint="0.39997558519241921"/>
        </patternFill>
      </fill>
    </dxf>
  </rfmt>
  <rfmt sheetId="1" sqref="T188" start="0" length="0">
    <dxf>
      <fill>
        <patternFill patternType="solid">
          <bgColor theme="4" tint="0.39997558519241921"/>
        </patternFill>
      </fill>
    </dxf>
  </rfmt>
  <rfmt sheetId="1" sqref="U188" start="0" length="0">
    <dxf>
      <fill>
        <patternFill patternType="solid">
          <bgColor theme="4" tint="0.39997558519241921"/>
        </patternFill>
      </fill>
    </dxf>
  </rfmt>
  <rfmt sheetId="1" sqref="V188" start="0" length="0">
    <dxf>
      <fill>
        <patternFill patternType="solid">
          <bgColor theme="4" tint="0.39997558519241921"/>
        </patternFill>
      </fill>
    </dxf>
  </rfmt>
  <rfmt sheetId="1" sqref="W188" start="0" length="0">
    <dxf>
      <fill>
        <patternFill patternType="solid">
          <bgColor theme="4" tint="0.39997558519241921"/>
        </patternFill>
      </fill>
    </dxf>
  </rfmt>
  <rfmt sheetId="1" sqref="X188" start="0" length="0">
    <dxf>
      <fill>
        <patternFill patternType="solid">
          <bgColor theme="4" tint="0.39997558519241921"/>
        </patternFill>
      </fill>
    </dxf>
  </rfmt>
  <rfmt sheetId="1" sqref="Y188" start="0" length="0">
    <dxf>
      <fill>
        <patternFill patternType="solid">
          <bgColor theme="4" tint="0.39997558519241921"/>
        </patternFill>
      </fill>
    </dxf>
  </rfmt>
  <rfmt sheetId="1" sqref="Z188" start="0" length="0">
    <dxf>
      <fill>
        <patternFill patternType="solid">
          <bgColor theme="4" tint="0.39997558519241921"/>
        </patternFill>
      </fill>
    </dxf>
  </rfmt>
  <rfmt sheetId="1" sqref="AA188" start="0" length="0">
    <dxf>
      <fill>
        <patternFill patternType="solid">
          <bgColor theme="4" tint="0.39997558519241921"/>
        </patternFill>
      </fill>
    </dxf>
  </rfmt>
  <rfmt sheetId="1" sqref="AB188" start="0" length="0">
    <dxf>
      <fill>
        <patternFill patternType="solid">
          <bgColor theme="4" tint="0.39997558519241921"/>
        </patternFill>
      </fill>
    </dxf>
  </rfmt>
  <rfmt sheetId="1" sqref="AC188" start="0" length="0">
    <dxf>
      <fill>
        <patternFill patternType="solid">
          <bgColor theme="4" tint="0.39997558519241921"/>
        </patternFill>
      </fill>
    </dxf>
  </rfmt>
  <rfmt sheetId="1" sqref="AD188" start="0" length="0">
    <dxf>
      <fill>
        <patternFill patternType="solid">
          <bgColor theme="4" tint="0.39997558519241921"/>
        </patternFill>
      </fill>
    </dxf>
  </rfmt>
  <rfmt sheetId="1" sqref="AE188" start="0" length="0">
    <dxf>
      <fill>
        <patternFill patternType="solid">
          <bgColor theme="4" tint="0.39997558519241921"/>
        </patternFill>
      </fill>
    </dxf>
  </rfmt>
  <rfmt sheetId="1" sqref="AF188" start="0" length="0">
    <dxf>
      <fill>
        <patternFill patternType="solid">
          <bgColor theme="4" tint="0.39997558519241921"/>
        </patternFill>
      </fill>
    </dxf>
  </rfmt>
  <rfmt sheetId="1" sqref="AG188" start="0" length="0">
    <dxf>
      <fill>
        <patternFill patternType="solid">
          <bgColor theme="4" tint="0.39997558519241921"/>
        </patternFill>
      </fill>
    </dxf>
  </rfmt>
  <rfmt sheetId="1" sqref="AH188" start="0" length="0">
    <dxf>
      <fill>
        <patternFill patternType="solid">
          <bgColor theme="4" tint="0.39997558519241921"/>
        </patternFill>
      </fill>
    </dxf>
  </rfmt>
  <rfmt sheetId="1" sqref="AI188" start="0" length="0">
    <dxf>
      <fill>
        <patternFill patternType="solid">
          <bgColor theme="4" tint="0.39997558519241921"/>
        </patternFill>
      </fill>
    </dxf>
  </rfmt>
  <rfmt sheetId="1" sqref="AJ188" start="0" length="0">
    <dxf>
      <fill>
        <patternFill patternType="solid">
          <bgColor theme="4" tint="0.39997558519241921"/>
        </patternFill>
      </fill>
    </dxf>
  </rfmt>
  <rfmt sheetId="1" sqref="A188:XFD188" start="0" length="0">
    <dxf>
      <fill>
        <patternFill patternType="solid">
          <bgColor theme="4" tint="0.39997558519241921"/>
        </patternFill>
      </fill>
    </dxf>
  </rfmt>
  <rfmt sheetId="1" sqref="A189" start="0" length="0">
    <dxf>
      <font>
        <b val="0"/>
        <sz val="14"/>
        <name val="Times New Roman"/>
        <scheme val="none"/>
      </font>
      <fill>
        <patternFill>
          <bgColor theme="4" tint="0.39997558519241921"/>
        </patternFill>
      </fill>
      <alignment horizontal="center" vertical="center" readingOrder="0"/>
    </dxf>
  </rfmt>
  <rfmt sheetId="1" sqref="B189" start="0" length="0">
    <dxf>
      <font>
        <b val="0"/>
        <sz val="14"/>
        <color theme="1" tint="4.9989318521683403E-2"/>
        <name val="Times New Roman"/>
        <scheme val="none"/>
      </font>
      <fill>
        <patternFill>
          <bgColor theme="4" tint="0.39997558519241921"/>
        </patternFill>
      </fill>
      <border outline="0">
        <right style="thin">
          <color indexed="64"/>
        </right>
        <bottom style="thin">
          <color indexed="64"/>
        </bottom>
      </border>
    </dxf>
  </rfmt>
  <rfmt sheetId="1" sqref="C189" start="0" length="0">
    <dxf>
      <font>
        <b val="0"/>
        <sz val="14"/>
        <color theme="1"/>
        <name val="Times New Roman"/>
        <scheme val="none"/>
      </font>
      <fill>
        <patternFill>
          <bgColor theme="4" tint="0.39997558519241921"/>
        </patternFill>
      </fill>
      <border outline="0">
        <right style="thin">
          <color indexed="64"/>
        </right>
      </border>
    </dxf>
  </rfmt>
  <rfmt sheetId="1" sqref="D189"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E189"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89"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89"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H189"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I189"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89"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89"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89"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89"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89"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89"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89"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89" start="0" length="0">
    <dxf>
      <font>
        <b val="0"/>
        <sz val="14"/>
        <color theme="1" tint="4.9989318521683403E-2"/>
        <name val="Times New Roman"/>
        <scheme val="none"/>
      </font>
      <fill>
        <patternFill>
          <bgColor theme="4" tint="0.39997558519241921"/>
        </patternFill>
      </fill>
      <alignment horizontal="center" readingOrder="0"/>
    </dxf>
  </rfmt>
  <rfmt sheetId="1" sqref="R189" start="0" length="0">
    <dxf>
      <font>
        <sz val="14"/>
        <color theme="1" tint="4.9989318521683403E-2"/>
        <name val="Times New Roman"/>
        <scheme val="none"/>
      </font>
      <fill>
        <patternFill>
          <bgColor theme="4" tint="0.39997558519241921"/>
        </patternFill>
      </fill>
    </dxf>
  </rfmt>
  <rfmt sheetId="1" sqref="S189" start="0" length="0">
    <dxf>
      <font>
        <sz val="14"/>
        <color theme="1" tint="4.9989318521683403E-2"/>
        <name val="Times New Roman"/>
        <scheme val="none"/>
      </font>
      <fill>
        <patternFill>
          <bgColor theme="4" tint="0.39997558519241921"/>
        </patternFill>
      </fill>
    </dxf>
  </rfmt>
  <rfmt sheetId="1" sqref="T189" start="0" length="0">
    <dxf>
      <font>
        <sz val="14"/>
        <color theme="1" tint="4.9989318521683403E-2"/>
        <name val="Times New Roman"/>
        <scheme val="none"/>
      </font>
      <fill>
        <patternFill patternType="solid">
          <bgColor theme="4" tint="0.39997558519241921"/>
        </patternFill>
      </fill>
    </dxf>
  </rfmt>
  <rfmt sheetId="1" sqref="U189" start="0" length="0">
    <dxf>
      <font>
        <sz val="14"/>
        <color theme="1" tint="4.9989318521683403E-2"/>
        <name val="Times New Roman"/>
        <scheme val="none"/>
      </font>
      <fill>
        <patternFill patternType="solid">
          <bgColor theme="4" tint="0.39997558519241921"/>
        </patternFill>
      </fill>
    </dxf>
  </rfmt>
  <rfmt sheetId="1" sqref="V189" start="0" length="0">
    <dxf>
      <font>
        <sz val="14"/>
        <color theme="1" tint="4.9989318521683403E-2"/>
        <name val="Times New Roman"/>
        <scheme val="none"/>
      </font>
      <fill>
        <patternFill patternType="solid">
          <bgColor theme="4" tint="0.39997558519241921"/>
        </patternFill>
      </fill>
    </dxf>
  </rfmt>
  <rfmt sheetId="1" sqref="W189" start="0" length="0">
    <dxf>
      <font>
        <sz val="14"/>
        <color theme="1" tint="4.9989318521683403E-2"/>
        <name val="Times New Roman"/>
        <scheme val="none"/>
      </font>
      <fill>
        <patternFill patternType="solid">
          <bgColor theme="4" tint="0.39997558519241921"/>
        </patternFill>
      </fill>
    </dxf>
  </rfmt>
  <rfmt sheetId="1" sqref="X189" start="0" length="0">
    <dxf>
      <font>
        <sz val="14"/>
        <color theme="1" tint="4.9989318521683403E-2"/>
        <name val="Times New Roman"/>
        <scheme val="none"/>
      </font>
      <fill>
        <patternFill patternType="solid">
          <bgColor theme="4" tint="0.39997558519241921"/>
        </patternFill>
      </fill>
    </dxf>
  </rfmt>
  <rfmt sheetId="1" sqref="Y189" start="0" length="0">
    <dxf>
      <font>
        <sz val="14"/>
        <color theme="1" tint="4.9989318521683403E-2"/>
        <name val="Times New Roman"/>
        <scheme val="none"/>
      </font>
      <fill>
        <patternFill patternType="solid">
          <bgColor theme="4" tint="0.39997558519241921"/>
        </patternFill>
      </fill>
    </dxf>
  </rfmt>
  <rfmt sheetId="1" sqref="Z189" start="0" length="0">
    <dxf>
      <font>
        <sz val="14"/>
        <color theme="1" tint="4.9989318521683403E-2"/>
        <name val="Times New Roman"/>
        <scheme val="none"/>
      </font>
      <fill>
        <patternFill patternType="solid">
          <bgColor theme="4" tint="0.39997558519241921"/>
        </patternFill>
      </fill>
    </dxf>
  </rfmt>
  <rfmt sheetId="1" sqref="AA189" start="0" length="0">
    <dxf>
      <font>
        <sz val="14"/>
        <color theme="1" tint="4.9989318521683403E-2"/>
        <name val="Times New Roman"/>
        <scheme val="none"/>
      </font>
      <fill>
        <patternFill patternType="solid">
          <bgColor theme="4" tint="0.39997558519241921"/>
        </patternFill>
      </fill>
    </dxf>
  </rfmt>
  <rfmt sheetId="1" sqref="AB189" start="0" length="0">
    <dxf>
      <font>
        <sz val="14"/>
        <color theme="1" tint="4.9989318521683403E-2"/>
        <name val="Times New Roman"/>
        <scheme val="none"/>
      </font>
      <fill>
        <patternFill patternType="solid">
          <bgColor theme="4" tint="0.39997558519241921"/>
        </patternFill>
      </fill>
    </dxf>
  </rfmt>
  <rfmt sheetId="1" sqref="AC189" start="0" length="0">
    <dxf>
      <font>
        <sz val="14"/>
        <color theme="1" tint="4.9989318521683403E-2"/>
        <name val="Times New Roman"/>
        <scheme val="none"/>
      </font>
      <fill>
        <patternFill patternType="solid">
          <bgColor theme="4" tint="0.39997558519241921"/>
        </patternFill>
      </fill>
    </dxf>
  </rfmt>
  <rfmt sheetId="1" sqref="AD189" start="0" length="0">
    <dxf>
      <font>
        <sz val="14"/>
        <color theme="1" tint="4.9989318521683403E-2"/>
        <name val="Times New Roman"/>
        <scheme val="none"/>
      </font>
      <fill>
        <patternFill patternType="solid">
          <bgColor theme="4" tint="0.39997558519241921"/>
        </patternFill>
      </fill>
    </dxf>
  </rfmt>
  <rfmt sheetId="1" sqref="AE189" start="0" length="0">
    <dxf>
      <font>
        <sz val="14"/>
        <color theme="1" tint="4.9989318521683403E-2"/>
        <name val="Times New Roman"/>
        <scheme val="none"/>
      </font>
      <fill>
        <patternFill patternType="solid">
          <bgColor theme="4" tint="0.39997558519241921"/>
        </patternFill>
      </fill>
    </dxf>
  </rfmt>
  <rfmt sheetId="1" sqref="AF189" start="0" length="0">
    <dxf>
      <font>
        <sz val="14"/>
        <color theme="1" tint="4.9989318521683403E-2"/>
        <name val="Times New Roman"/>
        <scheme val="none"/>
      </font>
      <fill>
        <patternFill patternType="solid">
          <bgColor theme="4" tint="0.39997558519241921"/>
        </patternFill>
      </fill>
    </dxf>
  </rfmt>
  <rfmt sheetId="1" sqref="AG189" start="0" length="0">
    <dxf>
      <font>
        <sz val="14"/>
        <color theme="1" tint="4.9989318521683403E-2"/>
        <name val="Times New Roman"/>
        <scheme val="none"/>
      </font>
      <fill>
        <patternFill patternType="solid">
          <bgColor theme="4" tint="0.39997558519241921"/>
        </patternFill>
      </fill>
    </dxf>
  </rfmt>
  <rfmt sheetId="1" sqref="AH189" start="0" length="0">
    <dxf>
      <font>
        <sz val="14"/>
        <color theme="1" tint="4.9989318521683403E-2"/>
        <name val="Times New Roman"/>
        <scheme val="none"/>
      </font>
      <fill>
        <patternFill patternType="solid">
          <bgColor theme="4" tint="0.39997558519241921"/>
        </patternFill>
      </fill>
    </dxf>
  </rfmt>
  <rfmt sheetId="1" sqref="AI189" start="0" length="0">
    <dxf>
      <font>
        <sz val="14"/>
        <color theme="1" tint="4.9989318521683403E-2"/>
        <name val="Times New Roman"/>
        <scheme val="none"/>
      </font>
      <fill>
        <patternFill patternType="solid">
          <bgColor theme="4" tint="0.39997558519241921"/>
        </patternFill>
      </fill>
    </dxf>
  </rfmt>
  <rfmt sheetId="1" sqref="AJ189" start="0" length="0">
    <dxf>
      <font>
        <sz val="14"/>
        <color theme="1" tint="4.9989318521683403E-2"/>
        <name val="Times New Roman"/>
        <scheme val="none"/>
      </font>
      <fill>
        <patternFill patternType="solid">
          <bgColor theme="4" tint="0.39997558519241921"/>
        </patternFill>
      </fill>
    </dxf>
  </rfmt>
  <rfmt sheetId="1" sqref="A189:XFD189" start="0" length="0">
    <dxf>
      <font>
        <sz val="14"/>
        <color theme="1" tint="4.9989318521683403E-2"/>
        <name val="Times New Roman"/>
        <scheme val="none"/>
      </font>
      <fill>
        <patternFill patternType="solid">
          <bgColor theme="4" tint="0.39997558519241921"/>
        </patternFill>
      </fill>
    </dxf>
  </rfmt>
  <rfmt sheetId="1" sqref="A190" start="0" length="0">
    <dxf>
      <font>
        <b val="0"/>
        <sz val="14"/>
        <color theme="1" tint="4.9989318521683403E-2"/>
        <name val="Times New Roman"/>
        <scheme val="none"/>
      </font>
      <fill>
        <patternFill>
          <bgColor theme="4" tint="0.39997558519241921"/>
        </patternFill>
      </fill>
      <alignment horizontal="center" wrapText="0" readingOrder="0"/>
    </dxf>
  </rfmt>
  <rfmt sheetId="1" sqref="B190"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90" start="0" length="0">
    <dxf>
      <font>
        <b val="0"/>
        <sz val="14"/>
        <color theme="1"/>
        <name val="Times New Roman"/>
        <scheme val="none"/>
      </font>
      <fill>
        <patternFill>
          <bgColor theme="4" tint="0.39997558519241921"/>
        </patternFill>
      </fill>
      <border outline="0">
        <right style="thin">
          <color indexed="64"/>
        </right>
      </border>
    </dxf>
  </rfmt>
  <rfmt sheetId="1" sqref="D190" start="0" length="0">
    <dxf>
      <font>
        <b val="0"/>
        <sz val="14"/>
        <color theme="1"/>
        <name val="Times New Roman"/>
        <scheme val="none"/>
      </font>
      <fill>
        <patternFill>
          <bgColor theme="4" tint="0.39997558519241921"/>
        </patternFill>
      </fill>
      <border outline="0">
        <right style="thin">
          <color indexed="64"/>
        </right>
      </border>
    </dxf>
  </rfmt>
  <rfmt sheetId="1" sqref="E190" start="0" length="0">
    <dxf>
      <font>
        <b val="0"/>
        <sz val="14"/>
        <color theme="1"/>
        <name val="Times New Roman"/>
        <scheme val="none"/>
      </font>
      <numFmt numFmtId="4" formatCode="#,##0.00"/>
      <fill>
        <patternFill>
          <bgColor theme="4" tint="0.39997558519241921"/>
        </patternFill>
      </fill>
      <alignment horizontal="right" readingOrder="0"/>
      <border outline="0">
        <right style="thin">
          <color indexed="64"/>
        </right>
      </border>
    </dxf>
  </rfmt>
  <rfmt sheetId="1" sqref="F190" start="0" length="0">
    <dxf>
      <font>
        <b val="0"/>
        <sz val="14"/>
        <color theme="1"/>
        <name val="Times New Roman"/>
        <scheme val="none"/>
      </font>
      <fill>
        <patternFill>
          <bgColor theme="4" tint="0.39997558519241921"/>
        </patternFill>
      </fill>
      <border outline="0">
        <right style="thin">
          <color indexed="64"/>
        </right>
      </border>
    </dxf>
  </rfmt>
  <rfmt sheetId="1" sqref="G190" start="0" length="0">
    <dxf>
      <font>
        <b val="0"/>
        <sz val="14"/>
        <color theme="1"/>
        <name val="Times New Roman"/>
        <scheme val="none"/>
      </font>
      <fill>
        <patternFill>
          <bgColor theme="4" tint="0.39997558519241921"/>
        </patternFill>
      </fill>
      <border outline="0">
        <right style="thin">
          <color indexed="64"/>
        </right>
      </border>
    </dxf>
  </rfmt>
  <rfmt sheetId="1" sqref="H190" start="0" length="0">
    <dxf>
      <font>
        <b val="0"/>
        <sz val="14"/>
        <color theme="1"/>
        <name val="Times New Roman"/>
        <scheme val="none"/>
      </font>
      <fill>
        <patternFill>
          <bgColor theme="4" tint="0.39997558519241921"/>
        </patternFill>
      </fill>
      <border outline="0">
        <right style="thin">
          <color indexed="64"/>
        </right>
      </border>
    </dxf>
  </rfmt>
  <rfmt sheetId="1" sqref="I190" start="0" length="0">
    <dxf>
      <font>
        <sz val="14"/>
        <color theme="1"/>
        <name val="Times New Roman"/>
        <scheme val="none"/>
      </font>
      <fill>
        <patternFill>
          <bgColor theme="4" tint="0.39997558519241921"/>
        </patternFill>
      </fill>
      <border outline="0">
        <right style="thin">
          <color indexed="64"/>
        </right>
      </border>
    </dxf>
  </rfmt>
  <rfmt sheetId="1" sqref="J190" start="0" length="0">
    <dxf>
      <font>
        <sz val="14"/>
        <color theme="1"/>
        <name val="Times New Roman"/>
        <scheme val="none"/>
      </font>
      <fill>
        <patternFill>
          <bgColor theme="4" tint="0.39997558519241921"/>
        </patternFill>
      </fill>
      <border outline="0">
        <right style="thin">
          <color indexed="64"/>
        </right>
      </border>
    </dxf>
  </rfmt>
  <rfmt sheetId="1" sqref="K190" start="0" length="0">
    <dxf>
      <font>
        <sz val="14"/>
        <color theme="1"/>
        <name val="Times New Roman"/>
        <scheme val="none"/>
      </font>
      <fill>
        <patternFill>
          <bgColor theme="4" tint="0.39997558519241921"/>
        </patternFill>
      </fill>
      <border outline="0">
        <right style="thin">
          <color indexed="64"/>
        </right>
      </border>
    </dxf>
  </rfmt>
  <rfmt sheetId="1" sqref="L190" start="0" length="0">
    <dxf>
      <font>
        <sz val="14"/>
        <color theme="1"/>
        <name val="Times New Roman"/>
        <scheme val="none"/>
      </font>
      <fill>
        <patternFill>
          <bgColor theme="4" tint="0.39997558519241921"/>
        </patternFill>
      </fill>
      <border outline="0">
        <right style="thin">
          <color indexed="64"/>
        </right>
      </border>
    </dxf>
  </rfmt>
  <rfmt sheetId="1" sqref="M190" start="0" length="0">
    <dxf>
      <font>
        <sz val="14"/>
        <color theme="1"/>
        <name val="Times New Roman"/>
        <scheme val="none"/>
      </font>
      <fill>
        <patternFill>
          <bgColor theme="4" tint="0.39997558519241921"/>
        </patternFill>
      </fill>
      <border outline="0">
        <right style="thin">
          <color indexed="64"/>
        </right>
      </border>
    </dxf>
  </rfmt>
  <rfmt sheetId="1" sqref="N190" start="0" length="0">
    <dxf>
      <font>
        <sz val="14"/>
        <color theme="1"/>
        <name val="Times New Roman"/>
        <scheme val="none"/>
      </font>
      <fill>
        <patternFill>
          <bgColor theme="4" tint="0.39997558519241921"/>
        </patternFill>
      </fill>
      <border outline="0">
        <right style="thin">
          <color indexed="64"/>
        </right>
      </border>
    </dxf>
  </rfmt>
  <rfmt sheetId="1" sqref="O190" start="0" length="0">
    <dxf>
      <font>
        <sz val="14"/>
        <color theme="1"/>
        <name val="Times New Roman"/>
        <scheme val="none"/>
      </font>
      <fill>
        <patternFill>
          <bgColor theme="4" tint="0.39997558519241921"/>
        </patternFill>
      </fill>
      <border outline="0">
        <right style="thin">
          <color indexed="64"/>
        </right>
      </border>
    </dxf>
  </rfmt>
  <rfmt sheetId="1" sqref="P190" start="0" length="0">
    <dxf>
      <font>
        <sz val="14"/>
        <color theme="1"/>
        <name val="Times New Roman"/>
        <scheme val="none"/>
      </font>
      <fill>
        <patternFill>
          <bgColor theme="4" tint="0.39997558519241921"/>
        </patternFill>
      </fill>
      <border outline="0">
        <right style="thin">
          <color indexed="64"/>
        </right>
      </border>
    </dxf>
  </rfmt>
  <rfmt sheetId="1" sqref="Q190" start="0" length="0">
    <dxf>
      <font>
        <sz val="14"/>
        <color theme="1"/>
        <name val="Times New Roman"/>
        <scheme val="none"/>
      </font>
      <fill>
        <patternFill>
          <bgColor theme="4" tint="0.39997558519241921"/>
        </patternFill>
      </fill>
    </dxf>
  </rfmt>
  <rfmt sheetId="1" sqref="R190" start="0" length="0">
    <dxf>
      <fill>
        <patternFill>
          <bgColor theme="4" tint="0.39997558519241921"/>
        </patternFill>
      </fill>
    </dxf>
  </rfmt>
  <rfmt sheetId="1" sqref="S190" start="0" length="0">
    <dxf>
      <fill>
        <patternFill>
          <bgColor theme="4" tint="0.39997558519241921"/>
        </patternFill>
      </fill>
    </dxf>
  </rfmt>
  <rfmt sheetId="1" sqref="T190" start="0" length="0">
    <dxf>
      <fill>
        <patternFill patternType="solid">
          <bgColor theme="4" tint="0.39997558519241921"/>
        </patternFill>
      </fill>
    </dxf>
  </rfmt>
  <rfmt sheetId="1" sqref="U190" start="0" length="0">
    <dxf>
      <fill>
        <patternFill patternType="solid">
          <bgColor theme="4" tint="0.39997558519241921"/>
        </patternFill>
      </fill>
    </dxf>
  </rfmt>
  <rfmt sheetId="1" sqref="V190" start="0" length="0">
    <dxf>
      <fill>
        <patternFill patternType="solid">
          <bgColor theme="4" tint="0.39997558519241921"/>
        </patternFill>
      </fill>
    </dxf>
  </rfmt>
  <rfmt sheetId="1" sqref="W190" start="0" length="0">
    <dxf>
      <fill>
        <patternFill patternType="solid">
          <bgColor theme="4" tint="0.39997558519241921"/>
        </patternFill>
      </fill>
    </dxf>
  </rfmt>
  <rfmt sheetId="1" sqref="X190" start="0" length="0">
    <dxf>
      <fill>
        <patternFill patternType="solid">
          <bgColor theme="4" tint="0.39997558519241921"/>
        </patternFill>
      </fill>
    </dxf>
  </rfmt>
  <rfmt sheetId="1" sqref="Y190" start="0" length="0">
    <dxf>
      <fill>
        <patternFill patternType="solid">
          <bgColor theme="4" tint="0.39997558519241921"/>
        </patternFill>
      </fill>
    </dxf>
  </rfmt>
  <rfmt sheetId="1" sqref="Z190" start="0" length="0">
    <dxf>
      <fill>
        <patternFill patternType="solid">
          <bgColor theme="4" tint="0.39997558519241921"/>
        </patternFill>
      </fill>
    </dxf>
  </rfmt>
  <rfmt sheetId="1" sqref="AA190" start="0" length="0">
    <dxf>
      <fill>
        <patternFill patternType="solid">
          <bgColor theme="4" tint="0.39997558519241921"/>
        </patternFill>
      </fill>
    </dxf>
  </rfmt>
  <rfmt sheetId="1" sqref="AB190" start="0" length="0">
    <dxf>
      <fill>
        <patternFill patternType="solid">
          <bgColor theme="4" tint="0.39997558519241921"/>
        </patternFill>
      </fill>
    </dxf>
  </rfmt>
  <rfmt sheetId="1" sqref="AC190" start="0" length="0">
    <dxf>
      <fill>
        <patternFill patternType="solid">
          <bgColor theme="4" tint="0.39997558519241921"/>
        </patternFill>
      </fill>
    </dxf>
  </rfmt>
  <rfmt sheetId="1" sqref="AD190" start="0" length="0">
    <dxf>
      <fill>
        <patternFill patternType="solid">
          <bgColor theme="4" tint="0.39997558519241921"/>
        </patternFill>
      </fill>
    </dxf>
  </rfmt>
  <rfmt sheetId="1" sqref="AE190" start="0" length="0">
    <dxf>
      <fill>
        <patternFill patternType="solid">
          <bgColor theme="4" tint="0.39997558519241921"/>
        </patternFill>
      </fill>
    </dxf>
  </rfmt>
  <rfmt sheetId="1" sqref="AF190" start="0" length="0">
    <dxf>
      <fill>
        <patternFill patternType="solid">
          <bgColor theme="4" tint="0.39997558519241921"/>
        </patternFill>
      </fill>
    </dxf>
  </rfmt>
  <rfmt sheetId="1" sqref="AG190" start="0" length="0">
    <dxf>
      <fill>
        <patternFill patternType="solid">
          <bgColor theme="4" tint="0.39997558519241921"/>
        </patternFill>
      </fill>
    </dxf>
  </rfmt>
  <rfmt sheetId="1" sqref="AH190" start="0" length="0">
    <dxf>
      <fill>
        <patternFill patternType="solid">
          <bgColor theme="4" tint="0.39997558519241921"/>
        </patternFill>
      </fill>
    </dxf>
  </rfmt>
  <rfmt sheetId="1" sqref="AI190" start="0" length="0">
    <dxf>
      <fill>
        <patternFill patternType="solid">
          <bgColor theme="4" tint="0.39997558519241921"/>
        </patternFill>
      </fill>
    </dxf>
  </rfmt>
  <rfmt sheetId="1" sqref="AJ190" start="0" length="0">
    <dxf>
      <fill>
        <patternFill patternType="solid">
          <bgColor theme="4" tint="0.39997558519241921"/>
        </patternFill>
      </fill>
    </dxf>
  </rfmt>
  <rfmt sheetId="1" sqref="A190:XFD190" start="0" length="0">
    <dxf>
      <fill>
        <patternFill patternType="solid">
          <bgColor theme="4" tint="0.39997558519241921"/>
        </patternFill>
      </fill>
    </dxf>
  </rfmt>
  <rfmt sheetId="1" sqref="A191" start="0" length="0">
    <dxf>
      <font>
        <b val="0"/>
        <sz val="14"/>
        <name val="Times New Roman"/>
        <scheme val="none"/>
      </font>
      <fill>
        <patternFill>
          <bgColor theme="4" tint="0.39997558519241921"/>
        </patternFill>
      </fill>
      <alignment horizontal="center" vertical="center" readingOrder="0"/>
    </dxf>
  </rfmt>
  <rfmt sheetId="1" sqref="B191"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91" start="0" length="0">
    <dxf>
      <font>
        <b val="0"/>
        <sz val="14"/>
        <color theme="1"/>
        <name val="Times New Roman"/>
        <scheme val="none"/>
      </font>
      <fill>
        <patternFill>
          <bgColor theme="4" tint="0.39997558519241921"/>
        </patternFill>
      </fill>
      <border outline="0">
        <right style="thin">
          <color indexed="64"/>
        </right>
      </border>
    </dxf>
  </rfmt>
  <rfmt sheetId="1" sqref="D191"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91"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9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91"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91"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9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9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9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9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9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9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9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91"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91" start="0" length="0">
    <dxf>
      <font>
        <b val="0"/>
        <sz val="14"/>
        <color theme="1" tint="4.9989318521683403E-2"/>
        <name val="Times New Roman"/>
        <scheme val="none"/>
      </font>
      <fill>
        <patternFill>
          <bgColor theme="4" tint="0.39997558519241921"/>
        </patternFill>
      </fill>
    </dxf>
  </rfmt>
  <rfmt sheetId="1" sqref="R191" start="0" length="0">
    <dxf>
      <font>
        <sz val="14"/>
        <color theme="1" tint="4.9989318521683403E-2"/>
        <name val="Times New Roman"/>
        <scheme val="none"/>
      </font>
      <fill>
        <patternFill>
          <bgColor theme="4" tint="0.39997558519241921"/>
        </patternFill>
      </fill>
    </dxf>
  </rfmt>
  <rfmt sheetId="1" sqref="S191" start="0" length="0">
    <dxf>
      <font>
        <sz val="14"/>
        <color theme="1" tint="4.9989318521683403E-2"/>
        <name val="Times New Roman"/>
        <scheme val="none"/>
      </font>
      <fill>
        <patternFill>
          <bgColor theme="4" tint="0.39997558519241921"/>
        </patternFill>
      </fill>
    </dxf>
  </rfmt>
  <rfmt sheetId="1" sqref="T191" start="0" length="0">
    <dxf>
      <font>
        <sz val="14"/>
        <color theme="1" tint="4.9989318521683403E-2"/>
        <name val="Times New Roman"/>
        <scheme val="none"/>
      </font>
      <fill>
        <patternFill patternType="solid">
          <bgColor theme="4" tint="0.39997558519241921"/>
        </patternFill>
      </fill>
    </dxf>
  </rfmt>
  <rfmt sheetId="1" sqref="U191" start="0" length="0">
    <dxf>
      <font>
        <sz val="14"/>
        <color theme="1" tint="4.9989318521683403E-2"/>
        <name val="Times New Roman"/>
        <scheme val="none"/>
      </font>
      <fill>
        <patternFill patternType="solid">
          <bgColor theme="4" tint="0.39997558519241921"/>
        </patternFill>
      </fill>
    </dxf>
  </rfmt>
  <rfmt sheetId="1" sqref="V191" start="0" length="0">
    <dxf>
      <font>
        <sz val="14"/>
        <color theme="1" tint="4.9989318521683403E-2"/>
        <name val="Times New Roman"/>
        <scheme val="none"/>
      </font>
      <fill>
        <patternFill patternType="solid">
          <bgColor theme="4" tint="0.39997558519241921"/>
        </patternFill>
      </fill>
    </dxf>
  </rfmt>
  <rfmt sheetId="1" sqref="W191" start="0" length="0">
    <dxf>
      <font>
        <sz val="14"/>
        <color theme="1" tint="4.9989318521683403E-2"/>
        <name val="Times New Roman"/>
        <scheme val="none"/>
      </font>
      <fill>
        <patternFill patternType="solid">
          <bgColor theme="4" tint="0.39997558519241921"/>
        </patternFill>
      </fill>
    </dxf>
  </rfmt>
  <rfmt sheetId="1" sqref="X191" start="0" length="0">
    <dxf>
      <font>
        <sz val="14"/>
        <color theme="1" tint="4.9989318521683403E-2"/>
        <name val="Times New Roman"/>
        <scheme val="none"/>
      </font>
      <fill>
        <patternFill patternType="solid">
          <bgColor theme="4" tint="0.39997558519241921"/>
        </patternFill>
      </fill>
    </dxf>
  </rfmt>
  <rfmt sheetId="1" sqref="Y191" start="0" length="0">
    <dxf>
      <font>
        <sz val="14"/>
        <color theme="1" tint="4.9989318521683403E-2"/>
        <name val="Times New Roman"/>
        <scheme val="none"/>
      </font>
      <fill>
        <patternFill patternType="solid">
          <bgColor theme="4" tint="0.39997558519241921"/>
        </patternFill>
      </fill>
    </dxf>
  </rfmt>
  <rfmt sheetId="1" sqref="Z191" start="0" length="0">
    <dxf>
      <font>
        <sz val="14"/>
        <color theme="1" tint="4.9989318521683403E-2"/>
        <name val="Times New Roman"/>
        <scheme val="none"/>
      </font>
      <fill>
        <patternFill patternType="solid">
          <bgColor theme="4" tint="0.39997558519241921"/>
        </patternFill>
      </fill>
    </dxf>
  </rfmt>
  <rfmt sheetId="1" sqref="AA191" start="0" length="0">
    <dxf>
      <font>
        <sz val="14"/>
        <color theme="1" tint="4.9989318521683403E-2"/>
        <name val="Times New Roman"/>
        <scheme val="none"/>
      </font>
      <fill>
        <patternFill patternType="solid">
          <bgColor theme="4" tint="0.39997558519241921"/>
        </patternFill>
      </fill>
    </dxf>
  </rfmt>
  <rfmt sheetId="1" sqref="AB191" start="0" length="0">
    <dxf>
      <font>
        <sz val="14"/>
        <color theme="1" tint="4.9989318521683403E-2"/>
        <name val="Times New Roman"/>
        <scheme val="none"/>
      </font>
      <fill>
        <patternFill patternType="solid">
          <bgColor theme="4" tint="0.39997558519241921"/>
        </patternFill>
      </fill>
    </dxf>
  </rfmt>
  <rfmt sheetId="1" sqref="AC191" start="0" length="0">
    <dxf>
      <font>
        <sz val="14"/>
        <color theme="1" tint="4.9989318521683403E-2"/>
        <name val="Times New Roman"/>
        <scheme val="none"/>
      </font>
      <fill>
        <patternFill patternType="solid">
          <bgColor theme="4" tint="0.39997558519241921"/>
        </patternFill>
      </fill>
    </dxf>
  </rfmt>
  <rfmt sheetId="1" sqref="AD191" start="0" length="0">
    <dxf>
      <font>
        <sz val="14"/>
        <color theme="1" tint="4.9989318521683403E-2"/>
        <name val="Times New Roman"/>
        <scheme val="none"/>
      </font>
      <fill>
        <patternFill patternType="solid">
          <bgColor theme="4" tint="0.39997558519241921"/>
        </patternFill>
      </fill>
    </dxf>
  </rfmt>
  <rfmt sheetId="1" sqref="AE191" start="0" length="0">
    <dxf>
      <font>
        <sz val="14"/>
        <color theme="1" tint="4.9989318521683403E-2"/>
        <name val="Times New Roman"/>
        <scheme val="none"/>
      </font>
      <fill>
        <patternFill patternType="solid">
          <bgColor theme="4" tint="0.39997558519241921"/>
        </patternFill>
      </fill>
    </dxf>
  </rfmt>
  <rfmt sheetId="1" sqref="AF191" start="0" length="0">
    <dxf>
      <font>
        <sz val="14"/>
        <color theme="1" tint="4.9989318521683403E-2"/>
        <name val="Times New Roman"/>
        <scheme val="none"/>
      </font>
      <fill>
        <patternFill patternType="solid">
          <bgColor theme="4" tint="0.39997558519241921"/>
        </patternFill>
      </fill>
    </dxf>
  </rfmt>
  <rfmt sheetId="1" sqref="AG191" start="0" length="0">
    <dxf>
      <font>
        <sz val="14"/>
        <color theme="1" tint="4.9989318521683403E-2"/>
        <name val="Times New Roman"/>
        <scheme val="none"/>
      </font>
      <fill>
        <patternFill patternType="solid">
          <bgColor theme="4" tint="0.39997558519241921"/>
        </patternFill>
      </fill>
    </dxf>
  </rfmt>
  <rfmt sheetId="1" sqref="AH191" start="0" length="0">
    <dxf>
      <font>
        <sz val="14"/>
        <color theme="1" tint="4.9989318521683403E-2"/>
        <name val="Times New Roman"/>
        <scheme val="none"/>
      </font>
      <fill>
        <patternFill patternType="solid">
          <bgColor theme="4" tint="0.39997558519241921"/>
        </patternFill>
      </fill>
    </dxf>
  </rfmt>
  <rfmt sheetId="1" sqref="AI191" start="0" length="0">
    <dxf>
      <font>
        <sz val="14"/>
        <color theme="1" tint="4.9989318521683403E-2"/>
        <name val="Times New Roman"/>
        <scheme val="none"/>
      </font>
      <fill>
        <patternFill patternType="solid">
          <bgColor theme="4" tint="0.39997558519241921"/>
        </patternFill>
      </fill>
    </dxf>
  </rfmt>
  <rfmt sheetId="1" sqref="AJ191" start="0" length="0">
    <dxf>
      <font>
        <sz val="14"/>
        <color theme="1" tint="4.9989318521683403E-2"/>
        <name val="Times New Roman"/>
        <scheme val="none"/>
      </font>
      <fill>
        <patternFill patternType="solid">
          <bgColor theme="4" tint="0.39997558519241921"/>
        </patternFill>
      </fill>
    </dxf>
  </rfmt>
  <rfmt sheetId="1" sqref="A191:XFD191" start="0" length="0">
    <dxf>
      <font>
        <sz val="14"/>
        <color theme="1" tint="4.9989318521683403E-2"/>
        <name val="Times New Roman"/>
        <scheme val="none"/>
      </font>
      <fill>
        <patternFill patternType="solid">
          <bgColor theme="4" tint="0.39997558519241921"/>
        </patternFill>
      </fill>
    </dxf>
  </rfmt>
  <rfmt sheetId="1" sqref="A192" start="0" length="0">
    <dxf>
      <font>
        <b val="0"/>
        <sz val="14"/>
        <color theme="1" tint="4.9989318521683403E-2"/>
        <name val="Times New Roman"/>
        <scheme val="none"/>
      </font>
      <fill>
        <patternFill>
          <bgColor theme="4" tint="0.39997558519241921"/>
        </patternFill>
      </fill>
      <alignment horizontal="center" wrapText="0" readingOrder="0"/>
    </dxf>
  </rfmt>
  <rfmt sheetId="1" sqref="B192"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92" start="0" length="0">
    <dxf>
      <font>
        <b val="0"/>
        <sz val="14"/>
        <color theme="1"/>
        <name val="Times New Roman"/>
        <scheme val="none"/>
      </font>
      <fill>
        <patternFill>
          <bgColor theme="4" tint="0.39997558519241921"/>
        </patternFill>
      </fill>
      <border outline="0">
        <right style="thin">
          <color indexed="64"/>
        </right>
      </border>
    </dxf>
  </rfmt>
  <rfmt sheetId="1" sqref="D192"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92"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9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92"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92"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9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9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9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9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9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9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9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92"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92" start="0" length="0">
    <dxf>
      <font>
        <b val="0"/>
        <sz val="14"/>
        <color theme="1" tint="4.9989318521683403E-2"/>
        <name val="Times New Roman"/>
        <scheme val="none"/>
      </font>
      <fill>
        <patternFill>
          <bgColor theme="4" tint="0.39997558519241921"/>
        </patternFill>
      </fill>
    </dxf>
  </rfmt>
  <rfmt sheetId="1" sqref="R192" start="0" length="0">
    <dxf>
      <font>
        <sz val="14"/>
        <color theme="1" tint="4.9989318521683403E-2"/>
        <name val="Times New Roman"/>
        <scheme val="none"/>
      </font>
      <fill>
        <patternFill>
          <bgColor theme="4" tint="0.39997558519241921"/>
        </patternFill>
      </fill>
    </dxf>
  </rfmt>
  <rfmt sheetId="1" sqref="S192" start="0" length="0">
    <dxf>
      <font>
        <sz val="14"/>
        <color theme="1" tint="4.9989318521683403E-2"/>
        <name val="Times New Roman"/>
        <scheme val="none"/>
      </font>
      <fill>
        <patternFill>
          <bgColor theme="4" tint="0.39997558519241921"/>
        </patternFill>
      </fill>
    </dxf>
  </rfmt>
  <rfmt sheetId="1" sqref="T192" start="0" length="0">
    <dxf>
      <font>
        <sz val="14"/>
        <color theme="1" tint="4.9989318521683403E-2"/>
        <name val="Times New Roman"/>
        <scheme val="none"/>
      </font>
      <fill>
        <patternFill patternType="solid">
          <bgColor theme="4" tint="0.39997558519241921"/>
        </patternFill>
      </fill>
    </dxf>
  </rfmt>
  <rfmt sheetId="1" sqref="U192" start="0" length="0">
    <dxf>
      <font>
        <sz val="14"/>
        <color theme="1" tint="4.9989318521683403E-2"/>
        <name val="Times New Roman"/>
        <scheme val="none"/>
      </font>
      <fill>
        <patternFill patternType="solid">
          <bgColor theme="4" tint="0.39997558519241921"/>
        </patternFill>
      </fill>
    </dxf>
  </rfmt>
  <rfmt sheetId="1" sqref="V192" start="0" length="0">
    <dxf>
      <font>
        <sz val="14"/>
        <color theme="1" tint="4.9989318521683403E-2"/>
        <name val="Times New Roman"/>
        <scheme val="none"/>
      </font>
      <fill>
        <patternFill patternType="solid">
          <bgColor theme="4" tint="0.39997558519241921"/>
        </patternFill>
      </fill>
    </dxf>
  </rfmt>
  <rfmt sheetId="1" sqref="W192" start="0" length="0">
    <dxf>
      <font>
        <sz val="14"/>
        <color theme="1" tint="4.9989318521683403E-2"/>
        <name val="Times New Roman"/>
        <scheme val="none"/>
      </font>
      <fill>
        <patternFill patternType="solid">
          <bgColor theme="4" tint="0.39997558519241921"/>
        </patternFill>
      </fill>
    </dxf>
  </rfmt>
  <rfmt sheetId="1" sqref="X192" start="0" length="0">
    <dxf>
      <font>
        <sz val="14"/>
        <color theme="1" tint="4.9989318521683403E-2"/>
        <name val="Times New Roman"/>
        <scheme val="none"/>
      </font>
      <fill>
        <patternFill patternType="solid">
          <bgColor theme="4" tint="0.39997558519241921"/>
        </patternFill>
      </fill>
    </dxf>
  </rfmt>
  <rfmt sheetId="1" sqref="Y192" start="0" length="0">
    <dxf>
      <font>
        <sz val="14"/>
        <color theme="1" tint="4.9989318521683403E-2"/>
        <name val="Times New Roman"/>
        <scheme val="none"/>
      </font>
      <fill>
        <patternFill patternType="solid">
          <bgColor theme="4" tint="0.39997558519241921"/>
        </patternFill>
      </fill>
    </dxf>
  </rfmt>
  <rfmt sheetId="1" sqref="Z192" start="0" length="0">
    <dxf>
      <font>
        <sz val="14"/>
        <color theme="1" tint="4.9989318521683403E-2"/>
        <name val="Times New Roman"/>
        <scheme val="none"/>
      </font>
      <fill>
        <patternFill patternType="solid">
          <bgColor theme="4" tint="0.39997558519241921"/>
        </patternFill>
      </fill>
    </dxf>
  </rfmt>
  <rfmt sheetId="1" sqref="AA192" start="0" length="0">
    <dxf>
      <font>
        <sz val="14"/>
        <color theme="1" tint="4.9989318521683403E-2"/>
        <name val="Times New Roman"/>
        <scheme val="none"/>
      </font>
      <fill>
        <patternFill patternType="solid">
          <bgColor theme="4" tint="0.39997558519241921"/>
        </patternFill>
      </fill>
    </dxf>
  </rfmt>
  <rfmt sheetId="1" sqref="AB192" start="0" length="0">
    <dxf>
      <font>
        <sz val="14"/>
        <color theme="1" tint="4.9989318521683403E-2"/>
        <name val="Times New Roman"/>
        <scheme val="none"/>
      </font>
      <fill>
        <patternFill patternType="solid">
          <bgColor theme="4" tint="0.39997558519241921"/>
        </patternFill>
      </fill>
    </dxf>
  </rfmt>
  <rfmt sheetId="1" sqref="AC192" start="0" length="0">
    <dxf>
      <font>
        <sz val="14"/>
        <color theme="1" tint="4.9989318521683403E-2"/>
        <name val="Times New Roman"/>
        <scheme val="none"/>
      </font>
      <fill>
        <patternFill patternType="solid">
          <bgColor theme="4" tint="0.39997558519241921"/>
        </patternFill>
      </fill>
    </dxf>
  </rfmt>
  <rfmt sheetId="1" sqref="AD192" start="0" length="0">
    <dxf>
      <font>
        <sz val="14"/>
        <color theme="1" tint="4.9989318521683403E-2"/>
        <name val="Times New Roman"/>
        <scheme val="none"/>
      </font>
      <fill>
        <patternFill patternType="solid">
          <bgColor theme="4" tint="0.39997558519241921"/>
        </patternFill>
      </fill>
    </dxf>
  </rfmt>
  <rfmt sheetId="1" sqref="AE192" start="0" length="0">
    <dxf>
      <font>
        <sz val="14"/>
        <color theme="1" tint="4.9989318521683403E-2"/>
        <name val="Times New Roman"/>
        <scheme val="none"/>
      </font>
      <fill>
        <patternFill patternType="solid">
          <bgColor theme="4" tint="0.39997558519241921"/>
        </patternFill>
      </fill>
    </dxf>
  </rfmt>
  <rfmt sheetId="1" sqref="AF192" start="0" length="0">
    <dxf>
      <font>
        <sz val="14"/>
        <color theme="1" tint="4.9989318521683403E-2"/>
        <name val="Times New Roman"/>
        <scheme val="none"/>
      </font>
      <fill>
        <patternFill patternType="solid">
          <bgColor theme="4" tint="0.39997558519241921"/>
        </patternFill>
      </fill>
    </dxf>
  </rfmt>
  <rfmt sheetId="1" sqref="AG192" start="0" length="0">
    <dxf>
      <font>
        <sz val="14"/>
        <color theme="1" tint="4.9989318521683403E-2"/>
        <name val="Times New Roman"/>
        <scheme val="none"/>
      </font>
      <fill>
        <patternFill patternType="solid">
          <bgColor theme="4" tint="0.39997558519241921"/>
        </patternFill>
      </fill>
    </dxf>
  </rfmt>
  <rfmt sheetId="1" sqref="AH192" start="0" length="0">
    <dxf>
      <font>
        <sz val="14"/>
        <color theme="1" tint="4.9989318521683403E-2"/>
        <name val="Times New Roman"/>
        <scheme val="none"/>
      </font>
      <fill>
        <patternFill patternType="solid">
          <bgColor theme="4" tint="0.39997558519241921"/>
        </patternFill>
      </fill>
    </dxf>
  </rfmt>
  <rfmt sheetId="1" sqref="AI192" start="0" length="0">
    <dxf>
      <font>
        <sz val="14"/>
        <color theme="1" tint="4.9989318521683403E-2"/>
        <name val="Times New Roman"/>
        <scheme val="none"/>
      </font>
      <fill>
        <patternFill patternType="solid">
          <bgColor theme="4" tint="0.39997558519241921"/>
        </patternFill>
      </fill>
    </dxf>
  </rfmt>
  <rfmt sheetId="1" sqref="AJ192" start="0" length="0">
    <dxf>
      <font>
        <sz val="14"/>
        <color theme="1" tint="4.9989318521683403E-2"/>
        <name val="Times New Roman"/>
        <scheme val="none"/>
      </font>
      <fill>
        <patternFill patternType="solid">
          <bgColor theme="4" tint="0.39997558519241921"/>
        </patternFill>
      </fill>
    </dxf>
  </rfmt>
  <rfmt sheetId="1" sqref="A192:XFD192" start="0" length="0">
    <dxf>
      <font>
        <sz val="14"/>
        <color theme="1" tint="4.9989318521683403E-2"/>
        <name val="Times New Roman"/>
        <scheme val="none"/>
      </font>
      <fill>
        <patternFill patternType="solid">
          <bgColor theme="4" tint="0.39997558519241921"/>
        </patternFill>
      </fill>
    </dxf>
  </rfmt>
  <rfmt sheetId="1" sqref="A193" start="0" length="0">
    <dxf>
      <font>
        <b val="0"/>
        <sz val="14"/>
        <name val="Times New Roman"/>
        <scheme val="none"/>
      </font>
      <fill>
        <patternFill>
          <bgColor theme="4" tint="0.39997558519241921"/>
        </patternFill>
      </fill>
      <alignment horizontal="center" vertical="center" readingOrder="0"/>
    </dxf>
  </rfmt>
  <rfmt sheetId="1" sqref="B193"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93" start="0" length="0">
    <dxf>
      <font>
        <b val="0"/>
        <sz val="14"/>
        <color theme="1"/>
        <name val="Times New Roman"/>
        <scheme val="none"/>
      </font>
      <fill>
        <patternFill>
          <bgColor theme="4" tint="0.39997558519241921"/>
        </patternFill>
      </fill>
      <border outline="0">
        <right style="thin">
          <color indexed="64"/>
        </right>
      </border>
    </dxf>
  </rfmt>
  <rfmt sheetId="1" sqref="D193"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93"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9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93"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93"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9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9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9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9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9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9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9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93"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93" start="0" length="0">
    <dxf>
      <font>
        <b val="0"/>
        <sz val="14"/>
        <color theme="1" tint="4.9989318521683403E-2"/>
        <name val="Times New Roman"/>
        <scheme val="none"/>
      </font>
      <fill>
        <patternFill>
          <bgColor theme="4" tint="0.39997558519241921"/>
        </patternFill>
      </fill>
    </dxf>
  </rfmt>
  <rfmt sheetId="1" sqref="R193" start="0" length="0">
    <dxf>
      <font>
        <sz val="14"/>
        <color theme="1" tint="4.9989318521683403E-2"/>
        <name val="Times New Roman"/>
        <scheme val="none"/>
      </font>
      <fill>
        <patternFill>
          <bgColor theme="4" tint="0.39997558519241921"/>
        </patternFill>
      </fill>
    </dxf>
  </rfmt>
  <rfmt sheetId="1" sqref="S193" start="0" length="0">
    <dxf>
      <font>
        <sz val="14"/>
        <color theme="1" tint="4.9989318521683403E-2"/>
        <name val="Times New Roman"/>
        <scheme val="none"/>
      </font>
      <fill>
        <patternFill>
          <bgColor theme="4" tint="0.39997558519241921"/>
        </patternFill>
      </fill>
    </dxf>
  </rfmt>
  <rfmt sheetId="1" sqref="T193" start="0" length="0">
    <dxf>
      <font>
        <sz val="14"/>
        <color theme="1" tint="4.9989318521683403E-2"/>
        <name val="Times New Roman"/>
        <scheme val="none"/>
      </font>
      <fill>
        <patternFill patternType="solid">
          <bgColor theme="4" tint="0.39997558519241921"/>
        </patternFill>
      </fill>
    </dxf>
  </rfmt>
  <rfmt sheetId="1" sqref="U193" start="0" length="0">
    <dxf>
      <font>
        <sz val="14"/>
        <color theme="1" tint="4.9989318521683403E-2"/>
        <name val="Times New Roman"/>
        <scheme val="none"/>
      </font>
      <fill>
        <patternFill patternType="solid">
          <bgColor theme="4" tint="0.39997558519241921"/>
        </patternFill>
      </fill>
    </dxf>
  </rfmt>
  <rfmt sheetId="1" sqref="V193" start="0" length="0">
    <dxf>
      <font>
        <sz val="14"/>
        <color theme="1" tint="4.9989318521683403E-2"/>
        <name val="Times New Roman"/>
        <scheme val="none"/>
      </font>
      <fill>
        <patternFill patternType="solid">
          <bgColor theme="4" tint="0.39997558519241921"/>
        </patternFill>
      </fill>
    </dxf>
  </rfmt>
  <rfmt sheetId="1" sqref="W193" start="0" length="0">
    <dxf>
      <font>
        <sz val="14"/>
        <color theme="1" tint="4.9989318521683403E-2"/>
        <name val="Times New Roman"/>
        <scheme val="none"/>
      </font>
      <fill>
        <patternFill patternType="solid">
          <bgColor theme="4" tint="0.39997558519241921"/>
        </patternFill>
      </fill>
    </dxf>
  </rfmt>
  <rfmt sheetId="1" sqref="X193" start="0" length="0">
    <dxf>
      <font>
        <sz val="14"/>
        <color theme="1" tint="4.9989318521683403E-2"/>
        <name val="Times New Roman"/>
        <scheme val="none"/>
      </font>
      <fill>
        <patternFill patternType="solid">
          <bgColor theme="4" tint="0.39997558519241921"/>
        </patternFill>
      </fill>
    </dxf>
  </rfmt>
  <rfmt sheetId="1" sqref="Y193" start="0" length="0">
    <dxf>
      <font>
        <sz val="14"/>
        <color theme="1" tint="4.9989318521683403E-2"/>
        <name val="Times New Roman"/>
        <scheme val="none"/>
      </font>
      <fill>
        <patternFill patternType="solid">
          <bgColor theme="4" tint="0.39997558519241921"/>
        </patternFill>
      </fill>
    </dxf>
  </rfmt>
  <rfmt sheetId="1" sqref="Z193" start="0" length="0">
    <dxf>
      <font>
        <sz val="14"/>
        <color theme="1" tint="4.9989318521683403E-2"/>
        <name val="Times New Roman"/>
        <scheme val="none"/>
      </font>
      <fill>
        <patternFill patternType="solid">
          <bgColor theme="4" tint="0.39997558519241921"/>
        </patternFill>
      </fill>
    </dxf>
  </rfmt>
  <rfmt sheetId="1" sqref="AA193" start="0" length="0">
    <dxf>
      <font>
        <sz val="14"/>
        <color theme="1" tint="4.9989318521683403E-2"/>
        <name val="Times New Roman"/>
        <scheme val="none"/>
      </font>
      <fill>
        <patternFill patternType="solid">
          <bgColor theme="4" tint="0.39997558519241921"/>
        </patternFill>
      </fill>
    </dxf>
  </rfmt>
  <rfmt sheetId="1" sqref="AB193" start="0" length="0">
    <dxf>
      <font>
        <sz val="14"/>
        <color theme="1" tint="4.9989318521683403E-2"/>
        <name val="Times New Roman"/>
        <scheme val="none"/>
      </font>
      <fill>
        <patternFill patternType="solid">
          <bgColor theme="4" tint="0.39997558519241921"/>
        </patternFill>
      </fill>
    </dxf>
  </rfmt>
  <rfmt sheetId="1" sqref="AC193" start="0" length="0">
    <dxf>
      <font>
        <sz val="14"/>
        <color theme="1" tint="4.9989318521683403E-2"/>
        <name val="Times New Roman"/>
        <scheme val="none"/>
      </font>
      <fill>
        <patternFill patternType="solid">
          <bgColor theme="4" tint="0.39997558519241921"/>
        </patternFill>
      </fill>
    </dxf>
  </rfmt>
  <rfmt sheetId="1" sqref="AD193" start="0" length="0">
    <dxf>
      <font>
        <sz val="14"/>
        <color theme="1" tint="4.9989318521683403E-2"/>
        <name val="Times New Roman"/>
        <scheme val="none"/>
      </font>
      <fill>
        <patternFill patternType="solid">
          <bgColor theme="4" tint="0.39997558519241921"/>
        </patternFill>
      </fill>
    </dxf>
  </rfmt>
  <rfmt sheetId="1" sqref="AE193" start="0" length="0">
    <dxf>
      <font>
        <sz val="14"/>
        <color theme="1" tint="4.9989318521683403E-2"/>
        <name val="Times New Roman"/>
        <scheme val="none"/>
      </font>
      <fill>
        <patternFill patternType="solid">
          <bgColor theme="4" tint="0.39997558519241921"/>
        </patternFill>
      </fill>
    </dxf>
  </rfmt>
  <rfmt sheetId="1" sqref="AF193" start="0" length="0">
    <dxf>
      <font>
        <sz val="14"/>
        <color theme="1" tint="4.9989318521683403E-2"/>
        <name val="Times New Roman"/>
        <scheme val="none"/>
      </font>
      <fill>
        <patternFill patternType="solid">
          <bgColor theme="4" tint="0.39997558519241921"/>
        </patternFill>
      </fill>
    </dxf>
  </rfmt>
  <rfmt sheetId="1" sqref="AG193" start="0" length="0">
    <dxf>
      <font>
        <sz val="14"/>
        <color theme="1" tint="4.9989318521683403E-2"/>
        <name val="Times New Roman"/>
        <scheme val="none"/>
      </font>
      <fill>
        <patternFill patternType="solid">
          <bgColor theme="4" tint="0.39997558519241921"/>
        </patternFill>
      </fill>
    </dxf>
  </rfmt>
  <rfmt sheetId="1" sqref="AH193" start="0" length="0">
    <dxf>
      <font>
        <sz val="14"/>
        <color theme="1" tint="4.9989318521683403E-2"/>
        <name val="Times New Roman"/>
        <scheme val="none"/>
      </font>
      <fill>
        <patternFill patternType="solid">
          <bgColor theme="4" tint="0.39997558519241921"/>
        </patternFill>
      </fill>
    </dxf>
  </rfmt>
  <rfmt sheetId="1" sqref="AI193" start="0" length="0">
    <dxf>
      <font>
        <sz val="14"/>
        <color theme="1" tint="4.9989318521683403E-2"/>
        <name val="Times New Roman"/>
        <scheme val="none"/>
      </font>
      <fill>
        <patternFill patternType="solid">
          <bgColor theme="4" tint="0.39997558519241921"/>
        </patternFill>
      </fill>
    </dxf>
  </rfmt>
  <rfmt sheetId="1" sqref="AJ193" start="0" length="0">
    <dxf>
      <font>
        <sz val="14"/>
        <color theme="1" tint="4.9989318521683403E-2"/>
        <name val="Times New Roman"/>
        <scheme val="none"/>
      </font>
      <fill>
        <patternFill patternType="solid">
          <bgColor theme="4" tint="0.39997558519241921"/>
        </patternFill>
      </fill>
    </dxf>
  </rfmt>
  <rfmt sheetId="1" sqref="A193:XFD193" start="0" length="0">
    <dxf>
      <font>
        <sz val="14"/>
        <color theme="1" tint="4.9989318521683403E-2"/>
        <name val="Times New Roman"/>
        <scheme val="none"/>
      </font>
      <fill>
        <patternFill patternType="solid">
          <bgColor theme="4" tint="0.39997558519241921"/>
        </patternFill>
      </fill>
    </dxf>
  </rfmt>
  <rfmt sheetId="1" sqref="A194" start="0" length="0">
    <dxf>
      <font>
        <b val="0"/>
        <sz val="14"/>
        <color theme="1" tint="4.9989318521683403E-2"/>
        <name val="Times New Roman"/>
        <scheme val="none"/>
      </font>
      <fill>
        <patternFill>
          <bgColor theme="4" tint="0.39997558519241921"/>
        </patternFill>
      </fill>
      <alignment horizontal="center" wrapText="0" readingOrder="0"/>
    </dxf>
  </rfmt>
  <rfmt sheetId="1" sqref="B194" start="0" length="0">
    <dxf>
      <font>
        <b val="0"/>
        <sz val="14"/>
        <color theme="1" tint="4.9989318521683403E-2"/>
        <name val="Times New Roman"/>
        <scheme val="none"/>
      </font>
      <fill>
        <patternFill>
          <bgColor theme="4" tint="0.39997558519241921"/>
        </patternFill>
      </fill>
      <border outline="0">
        <right style="thin">
          <color indexed="64"/>
        </right>
        <bottom style="thin">
          <color indexed="64"/>
        </bottom>
      </border>
    </dxf>
  </rfmt>
  <rfmt sheetId="1" sqref="C194" start="0" length="0">
    <dxf>
      <font>
        <b val="0"/>
        <sz val="14"/>
        <color theme="1"/>
        <name val="Times New Roman"/>
        <scheme val="none"/>
      </font>
      <fill>
        <patternFill>
          <bgColor theme="4" tint="0.39997558519241921"/>
        </patternFill>
      </fill>
      <border outline="0">
        <right style="thin">
          <color indexed="64"/>
        </right>
      </border>
    </dxf>
  </rfmt>
  <rfmt sheetId="1" sqref="D194"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94"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9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94"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94"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9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9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9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9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9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9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9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94"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94" start="0" length="0">
    <dxf>
      <font>
        <b val="0"/>
        <sz val="14"/>
        <color theme="1" tint="4.9989318521683403E-2"/>
        <name val="Times New Roman"/>
        <scheme val="none"/>
      </font>
      <fill>
        <patternFill>
          <bgColor theme="4" tint="0.39997558519241921"/>
        </patternFill>
      </fill>
    </dxf>
  </rfmt>
  <rfmt sheetId="1" sqref="R194" start="0" length="0">
    <dxf>
      <font>
        <sz val="14"/>
        <color theme="1" tint="4.9989318521683403E-2"/>
        <name val="Times New Roman"/>
        <scheme val="none"/>
      </font>
      <fill>
        <patternFill>
          <bgColor theme="4" tint="0.39997558519241921"/>
        </patternFill>
      </fill>
    </dxf>
  </rfmt>
  <rfmt sheetId="1" sqref="S194" start="0" length="0">
    <dxf>
      <font>
        <sz val="14"/>
        <color theme="1" tint="4.9989318521683403E-2"/>
        <name val="Times New Roman"/>
        <scheme val="none"/>
      </font>
      <fill>
        <patternFill>
          <bgColor theme="4" tint="0.39997558519241921"/>
        </patternFill>
      </fill>
    </dxf>
  </rfmt>
  <rfmt sheetId="1" sqref="T194" start="0" length="0">
    <dxf>
      <font>
        <sz val="14"/>
        <color theme="1" tint="4.9989318521683403E-2"/>
        <name val="Times New Roman"/>
        <scheme val="none"/>
      </font>
      <fill>
        <patternFill patternType="solid">
          <bgColor theme="4" tint="0.39997558519241921"/>
        </patternFill>
      </fill>
    </dxf>
  </rfmt>
  <rfmt sheetId="1" sqref="U194" start="0" length="0">
    <dxf>
      <font>
        <sz val="14"/>
        <color theme="1" tint="4.9989318521683403E-2"/>
        <name val="Times New Roman"/>
        <scheme val="none"/>
      </font>
      <fill>
        <patternFill patternType="solid">
          <bgColor theme="4" tint="0.39997558519241921"/>
        </patternFill>
      </fill>
    </dxf>
  </rfmt>
  <rfmt sheetId="1" sqref="V194" start="0" length="0">
    <dxf>
      <font>
        <sz val="14"/>
        <color theme="1" tint="4.9989318521683403E-2"/>
        <name val="Times New Roman"/>
        <scheme val="none"/>
      </font>
      <fill>
        <patternFill patternType="solid">
          <bgColor theme="4" tint="0.39997558519241921"/>
        </patternFill>
      </fill>
    </dxf>
  </rfmt>
  <rfmt sheetId="1" sqref="W194" start="0" length="0">
    <dxf>
      <font>
        <sz val="14"/>
        <color theme="1" tint="4.9989318521683403E-2"/>
        <name val="Times New Roman"/>
        <scheme val="none"/>
      </font>
      <fill>
        <patternFill patternType="solid">
          <bgColor theme="4" tint="0.39997558519241921"/>
        </patternFill>
      </fill>
    </dxf>
  </rfmt>
  <rfmt sheetId="1" sqref="X194" start="0" length="0">
    <dxf>
      <font>
        <sz val="14"/>
        <color theme="1" tint="4.9989318521683403E-2"/>
        <name val="Times New Roman"/>
        <scheme val="none"/>
      </font>
      <fill>
        <patternFill patternType="solid">
          <bgColor theme="4" tint="0.39997558519241921"/>
        </patternFill>
      </fill>
    </dxf>
  </rfmt>
  <rfmt sheetId="1" sqref="Y194" start="0" length="0">
    <dxf>
      <font>
        <sz val="14"/>
        <color theme="1" tint="4.9989318521683403E-2"/>
        <name val="Times New Roman"/>
        <scheme val="none"/>
      </font>
      <fill>
        <patternFill patternType="solid">
          <bgColor theme="4" tint="0.39997558519241921"/>
        </patternFill>
      </fill>
    </dxf>
  </rfmt>
  <rfmt sheetId="1" sqref="Z194" start="0" length="0">
    <dxf>
      <font>
        <sz val="14"/>
        <color theme="1" tint="4.9989318521683403E-2"/>
        <name val="Times New Roman"/>
        <scheme val="none"/>
      </font>
      <fill>
        <patternFill patternType="solid">
          <bgColor theme="4" tint="0.39997558519241921"/>
        </patternFill>
      </fill>
    </dxf>
  </rfmt>
  <rfmt sheetId="1" sqref="AA194" start="0" length="0">
    <dxf>
      <font>
        <sz val="14"/>
        <color theme="1" tint="4.9989318521683403E-2"/>
        <name val="Times New Roman"/>
        <scheme val="none"/>
      </font>
      <fill>
        <patternFill patternType="solid">
          <bgColor theme="4" tint="0.39997558519241921"/>
        </patternFill>
      </fill>
    </dxf>
  </rfmt>
  <rfmt sheetId="1" sqref="AB194" start="0" length="0">
    <dxf>
      <font>
        <sz val="14"/>
        <color theme="1" tint="4.9989318521683403E-2"/>
        <name val="Times New Roman"/>
        <scheme val="none"/>
      </font>
      <fill>
        <patternFill patternType="solid">
          <bgColor theme="4" tint="0.39997558519241921"/>
        </patternFill>
      </fill>
    </dxf>
  </rfmt>
  <rfmt sheetId="1" sqref="AC194" start="0" length="0">
    <dxf>
      <font>
        <sz val="14"/>
        <color theme="1" tint="4.9989318521683403E-2"/>
        <name val="Times New Roman"/>
        <scheme val="none"/>
      </font>
      <fill>
        <patternFill patternType="solid">
          <bgColor theme="4" tint="0.39997558519241921"/>
        </patternFill>
      </fill>
    </dxf>
  </rfmt>
  <rfmt sheetId="1" sqref="AD194" start="0" length="0">
    <dxf>
      <font>
        <sz val="14"/>
        <color theme="1" tint="4.9989318521683403E-2"/>
        <name val="Times New Roman"/>
        <scheme val="none"/>
      </font>
      <fill>
        <patternFill patternType="solid">
          <bgColor theme="4" tint="0.39997558519241921"/>
        </patternFill>
      </fill>
    </dxf>
  </rfmt>
  <rfmt sheetId="1" sqref="AE194" start="0" length="0">
    <dxf>
      <font>
        <sz val="14"/>
        <color theme="1" tint="4.9989318521683403E-2"/>
        <name val="Times New Roman"/>
        <scheme val="none"/>
      </font>
      <fill>
        <patternFill patternType="solid">
          <bgColor theme="4" tint="0.39997558519241921"/>
        </patternFill>
      </fill>
    </dxf>
  </rfmt>
  <rfmt sheetId="1" sqref="AF194" start="0" length="0">
    <dxf>
      <font>
        <sz val="14"/>
        <color theme="1" tint="4.9989318521683403E-2"/>
        <name val="Times New Roman"/>
        <scheme val="none"/>
      </font>
      <fill>
        <patternFill patternType="solid">
          <bgColor theme="4" tint="0.39997558519241921"/>
        </patternFill>
      </fill>
    </dxf>
  </rfmt>
  <rfmt sheetId="1" sqref="AG194" start="0" length="0">
    <dxf>
      <font>
        <sz val="14"/>
        <color theme="1" tint="4.9989318521683403E-2"/>
        <name val="Times New Roman"/>
        <scheme val="none"/>
      </font>
      <fill>
        <patternFill patternType="solid">
          <bgColor theme="4" tint="0.39997558519241921"/>
        </patternFill>
      </fill>
    </dxf>
  </rfmt>
  <rfmt sheetId="1" sqref="AH194" start="0" length="0">
    <dxf>
      <font>
        <sz val="14"/>
        <color theme="1" tint="4.9989318521683403E-2"/>
        <name val="Times New Roman"/>
        <scheme val="none"/>
      </font>
      <fill>
        <patternFill patternType="solid">
          <bgColor theme="4" tint="0.39997558519241921"/>
        </patternFill>
      </fill>
    </dxf>
  </rfmt>
  <rfmt sheetId="1" sqref="AI194" start="0" length="0">
    <dxf>
      <font>
        <sz val="14"/>
        <color theme="1" tint="4.9989318521683403E-2"/>
        <name val="Times New Roman"/>
        <scheme val="none"/>
      </font>
      <fill>
        <patternFill patternType="solid">
          <bgColor theme="4" tint="0.39997558519241921"/>
        </patternFill>
      </fill>
    </dxf>
  </rfmt>
  <rfmt sheetId="1" sqref="AJ194" start="0" length="0">
    <dxf>
      <font>
        <sz val="14"/>
        <color theme="1" tint="4.9989318521683403E-2"/>
        <name val="Times New Roman"/>
        <scheme val="none"/>
      </font>
      <fill>
        <patternFill patternType="solid">
          <bgColor theme="4" tint="0.39997558519241921"/>
        </patternFill>
      </fill>
    </dxf>
  </rfmt>
  <rfmt sheetId="1" sqref="A194:XFD194" start="0" length="0">
    <dxf>
      <font>
        <sz val="14"/>
        <color theme="1" tint="4.9989318521683403E-2"/>
        <name val="Times New Roman"/>
        <scheme val="none"/>
      </font>
      <fill>
        <patternFill patternType="solid">
          <bgColor theme="4" tint="0.39997558519241921"/>
        </patternFill>
      </fill>
    </dxf>
  </rfmt>
  <rfmt sheetId="1" sqref="A195" start="0" length="0">
    <dxf>
      <font>
        <b val="0"/>
        <sz val="14"/>
        <name val="Times New Roman"/>
        <scheme val="none"/>
      </font>
      <fill>
        <patternFill>
          <bgColor theme="4" tint="0.39997558519241921"/>
        </patternFill>
      </fill>
      <alignment horizontal="center" vertical="center" readingOrder="0"/>
    </dxf>
  </rfmt>
  <rfmt sheetId="1" sqref="B195" start="0" length="0">
    <dxf>
      <font>
        <b val="0"/>
        <sz val="14"/>
        <color theme="1" tint="4.9989318521683403E-2"/>
        <name val="Times New Roman"/>
        <scheme val="none"/>
      </font>
      <fill>
        <patternFill>
          <bgColor theme="4" tint="0.39997558519241921"/>
        </patternFill>
      </fill>
      <border outline="0">
        <right style="thin">
          <color indexed="64"/>
        </right>
        <bottom style="thin">
          <color indexed="64"/>
        </bottom>
      </border>
    </dxf>
  </rfmt>
  <rfmt sheetId="1" sqref="C195" start="0" length="0">
    <dxf>
      <font>
        <b val="0"/>
        <sz val="14"/>
        <color theme="1"/>
        <name val="Times New Roman"/>
        <scheme val="none"/>
      </font>
      <fill>
        <patternFill>
          <bgColor theme="4" tint="0.39997558519241921"/>
        </patternFill>
      </fill>
      <border outline="0">
        <right style="thin">
          <color indexed="64"/>
        </right>
      </border>
    </dxf>
  </rfmt>
  <rfmt sheetId="1" sqref="D195"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95"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9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95"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95"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9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9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9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9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9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9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9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9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95" start="0" length="0">
    <dxf>
      <font>
        <b val="0"/>
        <sz val="14"/>
        <color theme="1" tint="4.9989318521683403E-2"/>
        <name val="Times New Roman"/>
        <scheme val="none"/>
      </font>
      <fill>
        <patternFill>
          <bgColor theme="4" tint="0.39997558519241921"/>
        </patternFill>
      </fill>
    </dxf>
  </rfmt>
  <rfmt sheetId="1" sqref="R195" start="0" length="0">
    <dxf>
      <font>
        <sz val="14"/>
        <color theme="1" tint="4.9989318521683403E-2"/>
        <name val="Times New Roman"/>
        <scheme val="none"/>
      </font>
      <fill>
        <patternFill>
          <bgColor theme="4" tint="0.39997558519241921"/>
        </patternFill>
      </fill>
    </dxf>
  </rfmt>
  <rfmt sheetId="1" sqref="S195" start="0" length="0">
    <dxf>
      <font>
        <sz val="14"/>
        <color theme="1" tint="4.9989318521683403E-2"/>
        <name val="Times New Roman"/>
        <scheme val="none"/>
      </font>
      <fill>
        <patternFill>
          <bgColor theme="4" tint="0.39997558519241921"/>
        </patternFill>
      </fill>
    </dxf>
  </rfmt>
  <rfmt sheetId="1" sqref="T195" start="0" length="0">
    <dxf>
      <font>
        <sz val="14"/>
        <color theme="1" tint="4.9989318521683403E-2"/>
        <name val="Times New Roman"/>
        <scheme val="none"/>
      </font>
      <fill>
        <patternFill patternType="solid">
          <bgColor theme="4" tint="0.39997558519241921"/>
        </patternFill>
      </fill>
    </dxf>
  </rfmt>
  <rfmt sheetId="1" sqref="U195" start="0" length="0">
    <dxf>
      <font>
        <sz val="14"/>
        <color theme="1" tint="4.9989318521683403E-2"/>
        <name val="Times New Roman"/>
        <scheme val="none"/>
      </font>
      <fill>
        <patternFill patternType="solid">
          <bgColor theme="4" tint="0.39997558519241921"/>
        </patternFill>
      </fill>
    </dxf>
  </rfmt>
  <rfmt sheetId="1" sqref="V195" start="0" length="0">
    <dxf>
      <font>
        <sz val="14"/>
        <color theme="1" tint="4.9989318521683403E-2"/>
        <name val="Times New Roman"/>
        <scheme val="none"/>
      </font>
      <fill>
        <patternFill patternType="solid">
          <bgColor theme="4" tint="0.39997558519241921"/>
        </patternFill>
      </fill>
    </dxf>
  </rfmt>
  <rfmt sheetId="1" sqref="W195" start="0" length="0">
    <dxf>
      <font>
        <sz val="14"/>
        <color theme="1" tint="4.9989318521683403E-2"/>
        <name val="Times New Roman"/>
        <scheme val="none"/>
      </font>
      <fill>
        <patternFill patternType="solid">
          <bgColor theme="4" tint="0.39997558519241921"/>
        </patternFill>
      </fill>
    </dxf>
  </rfmt>
  <rfmt sheetId="1" sqref="X195" start="0" length="0">
    <dxf>
      <font>
        <sz val="14"/>
        <color theme="1" tint="4.9989318521683403E-2"/>
        <name val="Times New Roman"/>
        <scheme val="none"/>
      </font>
      <fill>
        <patternFill patternType="solid">
          <bgColor theme="4" tint="0.39997558519241921"/>
        </patternFill>
      </fill>
    </dxf>
  </rfmt>
  <rfmt sheetId="1" sqref="Y195" start="0" length="0">
    <dxf>
      <font>
        <sz val="14"/>
        <color theme="1" tint="4.9989318521683403E-2"/>
        <name val="Times New Roman"/>
        <scheme val="none"/>
      </font>
      <fill>
        <patternFill patternType="solid">
          <bgColor theme="4" tint="0.39997558519241921"/>
        </patternFill>
      </fill>
    </dxf>
  </rfmt>
  <rfmt sheetId="1" sqref="Z195" start="0" length="0">
    <dxf>
      <font>
        <sz val="14"/>
        <color theme="1" tint="4.9989318521683403E-2"/>
        <name val="Times New Roman"/>
        <scheme val="none"/>
      </font>
      <fill>
        <patternFill patternType="solid">
          <bgColor theme="4" tint="0.39997558519241921"/>
        </patternFill>
      </fill>
    </dxf>
  </rfmt>
  <rfmt sheetId="1" sqref="AA195" start="0" length="0">
    <dxf>
      <font>
        <sz val="14"/>
        <color theme="1" tint="4.9989318521683403E-2"/>
        <name val="Times New Roman"/>
        <scheme val="none"/>
      </font>
      <fill>
        <patternFill patternType="solid">
          <bgColor theme="4" tint="0.39997558519241921"/>
        </patternFill>
      </fill>
    </dxf>
  </rfmt>
  <rfmt sheetId="1" sqref="AB195" start="0" length="0">
    <dxf>
      <font>
        <sz val="14"/>
        <color theme="1" tint="4.9989318521683403E-2"/>
        <name val="Times New Roman"/>
        <scheme val="none"/>
      </font>
      <fill>
        <patternFill patternType="solid">
          <bgColor theme="4" tint="0.39997558519241921"/>
        </patternFill>
      </fill>
    </dxf>
  </rfmt>
  <rfmt sheetId="1" sqref="AC195" start="0" length="0">
    <dxf>
      <font>
        <sz val="14"/>
        <color theme="1" tint="4.9989318521683403E-2"/>
        <name val="Times New Roman"/>
        <scheme val="none"/>
      </font>
      <fill>
        <patternFill patternType="solid">
          <bgColor theme="4" tint="0.39997558519241921"/>
        </patternFill>
      </fill>
    </dxf>
  </rfmt>
  <rfmt sheetId="1" sqref="AD195" start="0" length="0">
    <dxf>
      <font>
        <sz val="14"/>
        <color theme="1" tint="4.9989318521683403E-2"/>
        <name val="Times New Roman"/>
        <scheme val="none"/>
      </font>
      <fill>
        <patternFill patternType="solid">
          <bgColor theme="4" tint="0.39997558519241921"/>
        </patternFill>
      </fill>
    </dxf>
  </rfmt>
  <rfmt sheetId="1" sqref="AE195" start="0" length="0">
    <dxf>
      <font>
        <sz val="14"/>
        <color theme="1" tint="4.9989318521683403E-2"/>
        <name val="Times New Roman"/>
        <scheme val="none"/>
      </font>
      <fill>
        <patternFill patternType="solid">
          <bgColor theme="4" tint="0.39997558519241921"/>
        </patternFill>
      </fill>
    </dxf>
  </rfmt>
  <rfmt sheetId="1" sqref="AF195" start="0" length="0">
    <dxf>
      <font>
        <sz val="14"/>
        <color theme="1" tint="4.9989318521683403E-2"/>
        <name val="Times New Roman"/>
        <scheme val="none"/>
      </font>
      <fill>
        <patternFill patternType="solid">
          <bgColor theme="4" tint="0.39997558519241921"/>
        </patternFill>
      </fill>
    </dxf>
  </rfmt>
  <rfmt sheetId="1" sqref="AG195" start="0" length="0">
    <dxf>
      <font>
        <sz val="14"/>
        <color theme="1" tint="4.9989318521683403E-2"/>
        <name val="Times New Roman"/>
        <scheme val="none"/>
      </font>
      <fill>
        <patternFill patternType="solid">
          <bgColor theme="4" tint="0.39997558519241921"/>
        </patternFill>
      </fill>
    </dxf>
  </rfmt>
  <rfmt sheetId="1" sqref="AH195" start="0" length="0">
    <dxf>
      <font>
        <sz val="14"/>
        <color theme="1" tint="4.9989318521683403E-2"/>
        <name val="Times New Roman"/>
        <scheme val="none"/>
      </font>
      <fill>
        <patternFill patternType="solid">
          <bgColor theme="4" tint="0.39997558519241921"/>
        </patternFill>
      </fill>
    </dxf>
  </rfmt>
  <rfmt sheetId="1" sqref="AI195" start="0" length="0">
    <dxf>
      <font>
        <sz val="14"/>
        <color theme="1" tint="4.9989318521683403E-2"/>
        <name val="Times New Roman"/>
        <scheme val="none"/>
      </font>
      <fill>
        <patternFill patternType="solid">
          <bgColor theme="4" tint="0.39997558519241921"/>
        </patternFill>
      </fill>
    </dxf>
  </rfmt>
  <rfmt sheetId="1" sqref="AJ195" start="0" length="0">
    <dxf>
      <font>
        <sz val="14"/>
        <color theme="1" tint="4.9989318521683403E-2"/>
        <name val="Times New Roman"/>
        <scheme val="none"/>
      </font>
      <fill>
        <patternFill patternType="solid">
          <bgColor theme="4" tint="0.39997558519241921"/>
        </patternFill>
      </fill>
    </dxf>
  </rfmt>
  <rfmt sheetId="1" sqref="A195:XFD195" start="0" length="0">
    <dxf>
      <font>
        <sz val="14"/>
        <color theme="1" tint="4.9989318521683403E-2"/>
        <name val="Times New Roman"/>
        <scheme val="none"/>
      </font>
      <fill>
        <patternFill patternType="solid">
          <bgColor theme="4" tint="0.39997558519241921"/>
        </patternFill>
      </fill>
    </dxf>
  </rfmt>
  <rfmt sheetId="1" sqref="A196" start="0" length="0">
    <dxf>
      <font>
        <b val="0"/>
        <sz val="14"/>
        <color theme="1" tint="4.9989318521683403E-2"/>
        <name val="Times New Roman"/>
        <scheme val="none"/>
      </font>
      <fill>
        <patternFill>
          <bgColor theme="4" tint="0.39997558519241921"/>
        </patternFill>
      </fill>
      <alignment horizontal="center" wrapText="0" readingOrder="0"/>
    </dxf>
  </rfmt>
  <rfmt sheetId="1" sqref="B196" start="0" length="0">
    <dxf>
      <font>
        <b val="0"/>
        <sz val="14"/>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C196" start="0" length="0">
    <dxf>
      <font>
        <b val="0"/>
        <sz val="14"/>
        <color theme="1"/>
        <name val="Times New Roman"/>
        <scheme val="none"/>
      </font>
      <fill>
        <patternFill>
          <bgColor theme="4" tint="0.39997558519241921"/>
        </patternFill>
      </fill>
      <border outline="0">
        <right style="thin">
          <color indexed="64"/>
        </right>
      </border>
    </dxf>
  </rfmt>
  <rfmt sheetId="1" sqref="D196"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96"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9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96"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96"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9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9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9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9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9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9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9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96"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96" start="0" length="0">
    <dxf>
      <font>
        <b val="0"/>
        <sz val="14"/>
        <color theme="1" tint="4.9989318521683403E-2"/>
        <name val="Times New Roman"/>
        <scheme val="none"/>
      </font>
      <fill>
        <patternFill>
          <bgColor theme="4" tint="0.39997558519241921"/>
        </patternFill>
      </fill>
    </dxf>
  </rfmt>
  <rfmt sheetId="1" sqref="R196" start="0" length="0">
    <dxf>
      <font>
        <sz val="14"/>
        <color theme="1" tint="4.9989318521683403E-2"/>
        <name val="Times New Roman"/>
        <scheme val="none"/>
      </font>
      <fill>
        <patternFill>
          <bgColor theme="4" tint="0.39997558519241921"/>
        </patternFill>
      </fill>
    </dxf>
  </rfmt>
  <rfmt sheetId="1" sqref="S196" start="0" length="0">
    <dxf>
      <font>
        <sz val="14"/>
        <color theme="1" tint="4.9989318521683403E-2"/>
        <name val="Times New Roman"/>
        <scheme val="none"/>
      </font>
      <fill>
        <patternFill>
          <bgColor theme="4" tint="0.39997558519241921"/>
        </patternFill>
      </fill>
    </dxf>
  </rfmt>
  <rfmt sheetId="1" sqref="T196" start="0" length="0">
    <dxf>
      <font>
        <sz val="14"/>
        <color theme="1" tint="4.9989318521683403E-2"/>
        <name val="Times New Roman"/>
        <scheme val="none"/>
      </font>
      <fill>
        <patternFill patternType="solid">
          <bgColor theme="4" tint="0.39997558519241921"/>
        </patternFill>
      </fill>
    </dxf>
  </rfmt>
  <rfmt sheetId="1" sqref="U196" start="0" length="0">
    <dxf>
      <font>
        <sz val="14"/>
        <color theme="1" tint="4.9989318521683403E-2"/>
        <name val="Times New Roman"/>
        <scheme val="none"/>
      </font>
      <fill>
        <patternFill patternType="solid">
          <bgColor theme="4" tint="0.39997558519241921"/>
        </patternFill>
      </fill>
    </dxf>
  </rfmt>
  <rfmt sheetId="1" sqref="V196" start="0" length="0">
    <dxf>
      <font>
        <sz val="14"/>
        <color theme="1" tint="4.9989318521683403E-2"/>
        <name val="Times New Roman"/>
        <scheme val="none"/>
      </font>
      <fill>
        <patternFill patternType="solid">
          <bgColor theme="4" tint="0.39997558519241921"/>
        </patternFill>
      </fill>
    </dxf>
  </rfmt>
  <rfmt sheetId="1" sqref="W196" start="0" length="0">
    <dxf>
      <font>
        <sz val="14"/>
        <color theme="1" tint="4.9989318521683403E-2"/>
        <name val="Times New Roman"/>
        <scheme val="none"/>
      </font>
      <fill>
        <patternFill patternType="solid">
          <bgColor theme="4" tint="0.39997558519241921"/>
        </patternFill>
      </fill>
    </dxf>
  </rfmt>
  <rfmt sheetId="1" sqref="X196" start="0" length="0">
    <dxf>
      <font>
        <sz val="14"/>
        <color theme="1" tint="4.9989318521683403E-2"/>
        <name val="Times New Roman"/>
        <scheme val="none"/>
      </font>
      <fill>
        <patternFill patternType="solid">
          <bgColor theme="4" tint="0.39997558519241921"/>
        </patternFill>
      </fill>
    </dxf>
  </rfmt>
  <rfmt sheetId="1" sqref="Y196" start="0" length="0">
    <dxf>
      <font>
        <sz val="14"/>
        <color theme="1" tint="4.9989318521683403E-2"/>
        <name val="Times New Roman"/>
        <scheme val="none"/>
      </font>
      <fill>
        <patternFill patternType="solid">
          <bgColor theme="4" tint="0.39997558519241921"/>
        </patternFill>
      </fill>
    </dxf>
  </rfmt>
  <rfmt sheetId="1" sqref="Z196" start="0" length="0">
    <dxf>
      <font>
        <sz val="14"/>
        <color theme="1" tint="4.9989318521683403E-2"/>
        <name val="Times New Roman"/>
        <scheme val="none"/>
      </font>
      <fill>
        <patternFill patternType="solid">
          <bgColor theme="4" tint="0.39997558519241921"/>
        </patternFill>
      </fill>
    </dxf>
  </rfmt>
  <rfmt sheetId="1" sqref="AA196" start="0" length="0">
    <dxf>
      <font>
        <sz val="14"/>
        <color theme="1" tint="4.9989318521683403E-2"/>
        <name val="Times New Roman"/>
        <scheme val="none"/>
      </font>
      <fill>
        <patternFill patternType="solid">
          <bgColor theme="4" tint="0.39997558519241921"/>
        </patternFill>
      </fill>
    </dxf>
  </rfmt>
  <rfmt sheetId="1" sqref="AB196" start="0" length="0">
    <dxf>
      <font>
        <sz val="14"/>
        <color theme="1" tint="4.9989318521683403E-2"/>
        <name val="Times New Roman"/>
        <scheme val="none"/>
      </font>
      <fill>
        <patternFill patternType="solid">
          <bgColor theme="4" tint="0.39997558519241921"/>
        </patternFill>
      </fill>
    </dxf>
  </rfmt>
  <rfmt sheetId="1" sqref="AC196" start="0" length="0">
    <dxf>
      <font>
        <sz val="14"/>
        <color theme="1" tint="4.9989318521683403E-2"/>
        <name val="Times New Roman"/>
        <scheme val="none"/>
      </font>
      <fill>
        <patternFill patternType="solid">
          <bgColor theme="4" tint="0.39997558519241921"/>
        </patternFill>
      </fill>
    </dxf>
  </rfmt>
  <rfmt sheetId="1" sqref="AD196" start="0" length="0">
    <dxf>
      <font>
        <sz val="14"/>
        <color theme="1" tint="4.9989318521683403E-2"/>
        <name val="Times New Roman"/>
        <scheme val="none"/>
      </font>
      <fill>
        <patternFill patternType="solid">
          <bgColor theme="4" tint="0.39997558519241921"/>
        </patternFill>
      </fill>
    </dxf>
  </rfmt>
  <rfmt sheetId="1" sqref="AE196" start="0" length="0">
    <dxf>
      <font>
        <sz val="14"/>
        <color theme="1" tint="4.9989318521683403E-2"/>
        <name val="Times New Roman"/>
        <scheme val="none"/>
      </font>
      <fill>
        <patternFill patternType="solid">
          <bgColor theme="4" tint="0.39997558519241921"/>
        </patternFill>
      </fill>
    </dxf>
  </rfmt>
  <rfmt sheetId="1" sqref="AF196" start="0" length="0">
    <dxf>
      <font>
        <sz val="14"/>
        <color theme="1" tint="4.9989318521683403E-2"/>
        <name val="Times New Roman"/>
        <scheme val="none"/>
      </font>
      <fill>
        <patternFill patternType="solid">
          <bgColor theme="4" tint="0.39997558519241921"/>
        </patternFill>
      </fill>
    </dxf>
  </rfmt>
  <rfmt sheetId="1" sqref="AG196" start="0" length="0">
    <dxf>
      <font>
        <sz val="14"/>
        <color theme="1" tint="4.9989318521683403E-2"/>
        <name val="Times New Roman"/>
        <scheme val="none"/>
      </font>
      <fill>
        <patternFill patternType="solid">
          <bgColor theme="4" tint="0.39997558519241921"/>
        </patternFill>
      </fill>
    </dxf>
  </rfmt>
  <rfmt sheetId="1" sqref="AH196" start="0" length="0">
    <dxf>
      <font>
        <sz val="14"/>
        <color theme="1" tint="4.9989318521683403E-2"/>
        <name val="Times New Roman"/>
        <scheme val="none"/>
      </font>
      <fill>
        <patternFill patternType="solid">
          <bgColor theme="4" tint="0.39997558519241921"/>
        </patternFill>
      </fill>
    </dxf>
  </rfmt>
  <rfmt sheetId="1" sqref="AI196" start="0" length="0">
    <dxf>
      <font>
        <sz val="14"/>
        <color theme="1" tint="4.9989318521683403E-2"/>
        <name val="Times New Roman"/>
        <scheme val="none"/>
      </font>
      <fill>
        <patternFill patternType="solid">
          <bgColor theme="4" tint="0.39997558519241921"/>
        </patternFill>
      </fill>
    </dxf>
  </rfmt>
  <rfmt sheetId="1" sqref="AJ196" start="0" length="0">
    <dxf>
      <font>
        <sz val="14"/>
        <color theme="1" tint="4.9989318521683403E-2"/>
        <name val="Times New Roman"/>
        <scheme val="none"/>
      </font>
      <fill>
        <patternFill patternType="solid">
          <bgColor theme="4" tint="0.39997558519241921"/>
        </patternFill>
      </fill>
    </dxf>
  </rfmt>
  <rfmt sheetId="1" sqref="A196:XFD196" start="0" length="0">
    <dxf>
      <font>
        <sz val="14"/>
        <color theme="1" tint="4.9989318521683403E-2"/>
        <name val="Times New Roman"/>
        <scheme val="none"/>
      </font>
      <fill>
        <patternFill patternType="solid">
          <bgColor theme="4" tint="0.39997558519241921"/>
        </patternFill>
      </fill>
    </dxf>
  </rfmt>
  <rfmt sheetId="1" sqref="A197" start="0" length="0">
    <dxf>
      <font>
        <b val="0"/>
        <sz val="14"/>
        <name val="Times New Roman"/>
        <scheme val="none"/>
      </font>
      <fill>
        <patternFill>
          <bgColor theme="4" tint="0.39997558519241921"/>
        </patternFill>
      </fill>
      <alignment horizontal="center" vertical="center" readingOrder="0"/>
    </dxf>
  </rfmt>
  <rfmt sheetId="1" sqref="B197" start="0" length="0">
    <dxf>
      <font>
        <b val="0"/>
        <sz val="14"/>
        <color theme="1" tint="4.9989318521683403E-2"/>
        <name val="Times New Roman"/>
        <scheme val="none"/>
      </font>
      <fill>
        <patternFill>
          <bgColor theme="4" tint="0.39997558519241921"/>
        </patternFill>
      </fill>
      <border outline="0">
        <right style="thin">
          <color indexed="64"/>
        </right>
        <bottom style="thin">
          <color indexed="64"/>
        </bottom>
      </border>
    </dxf>
  </rfmt>
  <rfmt sheetId="1" sqref="C197" start="0" length="0">
    <dxf>
      <font>
        <b val="0"/>
        <sz val="14"/>
        <color theme="1"/>
        <name val="Times New Roman"/>
        <scheme val="none"/>
      </font>
      <fill>
        <patternFill>
          <bgColor theme="4" tint="0.39997558519241921"/>
        </patternFill>
      </fill>
      <border outline="0">
        <right style="thin">
          <color indexed="64"/>
        </right>
      </border>
    </dxf>
  </rfmt>
  <rfmt sheetId="1" sqref="D19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E197"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9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97"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H197"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I19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9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9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9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9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9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9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9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97" start="0" length="0">
    <dxf>
      <font>
        <b val="0"/>
        <sz val="14"/>
        <color theme="1" tint="4.9989318521683403E-2"/>
        <name val="Times New Roman"/>
        <scheme val="none"/>
      </font>
      <fill>
        <patternFill>
          <bgColor theme="4" tint="0.39997558519241921"/>
        </patternFill>
      </fill>
      <alignment horizontal="center" readingOrder="0"/>
    </dxf>
  </rfmt>
  <rfmt sheetId="1" sqref="R197" start="0" length="0">
    <dxf>
      <font>
        <sz val="14"/>
        <color theme="1" tint="4.9989318521683403E-2"/>
        <name val="Times New Roman"/>
        <scheme val="none"/>
      </font>
      <fill>
        <patternFill>
          <bgColor theme="4" tint="0.39997558519241921"/>
        </patternFill>
      </fill>
    </dxf>
  </rfmt>
  <rfmt sheetId="1" sqref="S197" start="0" length="0">
    <dxf>
      <font>
        <sz val="14"/>
        <color theme="1" tint="4.9989318521683403E-2"/>
        <name val="Times New Roman"/>
        <scheme val="none"/>
      </font>
      <fill>
        <patternFill>
          <bgColor theme="4" tint="0.39997558519241921"/>
        </patternFill>
      </fill>
    </dxf>
  </rfmt>
  <rfmt sheetId="1" sqref="T197" start="0" length="0">
    <dxf>
      <font>
        <sz val="14"/>
        <color theme="1" tint="4.9989318521683403E-2"/>
        <name val="Times New Roman"/>
        <scheme val="none"/>
      </font>
      <fill>
        <patternFill patternType="solid">
          <bgColor theme="4" tint="0.39997558519241921"/>
        </patternFill>
      </fill>
    </dxf>
  </rfmt>
  <rfmt sheetId="1" sqref="U197" start="0" length="0">
    <dxf>
      <font>
        <sz val="14"/>
        <color theme="1" tint="4.9989318521683403E-2"/>
        <name val="Times New Roman"/>
        <scheme val="none"/>
      </font>
      <fill>
        <patternFill patternType="solid">
          <bgColor theme="4" tint="0.39997558519241921"/>
        </patternFill>
      </fill>
    </dxf>
  </rfmt>
  <rfmt sheetId="1" sqref="V197" start="0" length="0">
    <dxf>
      <font>
        <sz val="14"/>
        <color theme="1" tint="4.9989318521683403E-2"/>
        <name val="Times New Roman"/>
        <scheme val="none"/>
      </font>
      <fill>
        <patternFill patternType="solid">
          <bgColor theme="4" tint="0.39997558519241921"/>
        </patternFill>
      </fill>
    </dxf>
  </rfmt>
  <rfmt sheetId="1" sqref="W197" start="0" length="0">
    <dxf>
      <font>
        <sz val="14"/>
        <color theme="1" tint="4.9989318521683403E-2"/>
        <name val="Times New Roman"/>
        <scheme val="none"/>
      </font>
      <fill>
        <patternFill patternType="solid">
          <bgColor theme="4" tint="0.39997558519241921"/>
        </patternFill>
      </fill>
    </dxf>
  </rfmt>
  <rfmt sheetId="1" sqref="X197" start="0" length="0">
    <dxf>
      <font>
        <sz val="14"/>
        <color theme="1" tint="4.9989318521683403E-2"/>
        <name val="Times New Roman"/>
        <scheme val="none"/>
      </font>
      <fill>
        <patternFill patternType="solid">
          <bgColor theme="4" tint="0.39997558519241921"/>
        </patternFill>
      </fill>
    </dxf>
  </rfmt>
  <rfmt sheetId="1" sqref="Y197" start="0" length="0">
    <dxf>
      <font>
        <sz val="14"/>
        <color theme="1" tint="4.9989318521683403E-2"/>
        <name val="Times New Roman"/>
        <scheme val="none"/>
      </font>
      <fill>
        <patternFill patternType="solid">
          <bgColor theme="4" tint="0.39997558519241921"/>
        </patternFill>
      </fill>
    </dxf>
  </rfmt>
  <rfmt sheetId="1" sqref="Z197" start="0" length="0">
    <dxf>
      <font>
        <sz val="14"/>
        <color theme="1" tint="4.9989318521683403E-2"/>
        <name val="Times New Roman"/>
        <scheme val="none"/>
      </font>
      <fill>
        <patternFill patternType="solid">
          <bgColor theme="4" tint="0.39997558519241921"/>
        </patternFill>
      </fill>
    </dxf>
  </rfmt>
  <rfmt sheetId="1" sqref="AA197" start="0" length="0">
    <dxf>
      <font>
        <sz val="14"/>
        <color theme="1" tint="4.9989318521683403E-2"/>
        <name val="Times New Roman"/>
        <scheme val="none"/>
      </font>
      <fill>
        <patternFill patternType="solid">
          <bgColor theme="4" tint="0.39997558519241921"/>
        </patternFill>
      </fill>
    </dxf>
  </rfmt>
  <rfmt sheetId="1" sqref="AB197" start="0" length="0">
    <dxf>
      <font>
        <sz val="14"/>
        <color theme="1" tint="4.9989318521683403E-2"/>
        <name val="Times New Roman"/>
        <scheme val="none"/>
      </font>
      <fill>
        <patternFill patternType="solid">
          <bgColor theme="4" tint="0.39997558519241921"/>
        </patternFill>
      </fill>
    </dxf>
  </rfmt>
  <rfmt sheetId="1" sqref="AC197" start="0" length="0">
    <dxf>
      <font>
        <sz val="14"/>
        <color theme="1" tint="4.9989318521683403E-2"/>
        <name val="Times New Roman"/>
        <scheme val="none"/>
      </font>
      <fill>
        <patternFill patternType="solid">
          <bgColor theme="4" tint="0.39997558519241921"/>
        </patternFill>
      </fill>
    </dxf>
  </rfmt>
  <rfmt sheetId="1" sqref="AD197" start="0" length="0">
    <dxf>
      <font>
        <sz val="14"/>
        <color theme="1" tint="4.9989318521683403E-2"/>
        <name val="Times New Roman"/>
        <scheme val="none"/>
      </font>
      <fill>
        <patternFill patternType="solid">
          <bgColor theme="4" tint="0.39997558519241921"/>
        </patternFill>
      </fill>
    </dxf>
  </rfmt>
  <rfmt sheetId="1" sqref="AE197" start="0" length="0">
    <dxf>
      <font>
        <sz val="14"/>
        <color theme="1" tint="4.9989318521683403E-2"/>
        <name val="Times New Roman"/>
        <scheme val="none"/>
      </font>
      <fill>
        <patternFill patternType="solid">
          <bgColor theme="4" tint="0.39997558519241921"/>
        </patternFill>
      </fill>
    </dxf>
  </rfmt>
  <rfmt sheetId="1" sqref="AF197" start="0" length="0">
    <dxf>
      <font>
        <sz val="14"/>
        <color theme="1" tint="4.9989318521683403E-2"/>
        <name val="Times New Roman"/>
        <scheme val="none"/>
      </font>
      <fill>
        <patternFill patternType="solid">
          <bgColor theme="4" tint="0.39997558519241921"/>
        </patternFill>
      </fill>
    </dxf>
  </rfmt>
  <rfmt sheetId="1" sqref="AG197" start="0" length="0">
    <dxf>
      <font>
        <sz val="14"/>
        <color theme="1" tint="4.9989318521683403E-2"/>
        <name val="Times New Roman"/>
        <scheme val="none"/>
      </font>
      <fill>
        <patternFill patternType="solid">
          <bgColor theme="4" tint="0.39997558519241921"/>
        </patternFill>
      </fill>
    </dxf>
  </rfmt>
  <rfmt sheetId="1" sqref="AH197" start="0" length="0">
    <dxf>
      <font>
        <sz val="14"/>
        <color theme="1" tint="4.9989318521683403E-2"/>
        <name val="Times New Roman"/>
        <scheme val="none"/>
      </font>
      <fill>
        <patternFill patternType="solid">
          <bgColor theme="4" tint="0.39997558519241921"/>
        </patternFill>
      </fill>
    </dxf>
  </rfmt>
  <rfmt sheetId="1" sqref="AI197" start="0" length="0">
    <dxf>
      <font>
        <sz val="14"/>
        <color theme="1" tint="4.9989318521683403E-2"/>
        <name val="Times New Roman"/>
        <scheme val="none"/>
      </font>
      <fill>
        <patternFill patternType="solid">
          <bgColor theme="4" tint="0.39997558519241921"/>
        </patternFill>
      </fill>
    </dxf>
  </rfmt>
  <rfmt sheetId="1" sqref="AJ197" start="0" length="0">
    <dxf>
      <font>
        <sz val="14"/>
        <color theme="1" tint="4.9989318521683403E-2"/>
        <name val="Times New Roman"/>
        <scheme val="none"/>
      </font>
      <fill>
        <patternFill patternType="solid">
          <bgColor theme="4" tint="0.39997558519241921"/>
        </patternFill>
      </fill>
    </dxf>
  </rfmt>
  <rfmt sheetId="1" sqref="A197:XFD197" start="0" length="0">
    <dxf>
      <font>
        <sz val="14"/>
        <color theme="1" tint="4.9989318521683403E-2"/>
        <name val="Times New Roman"/>
        <scheme val="none"/>
      </font>
      <fill>
        <patternFill patternType="solid">
          <bgColor theme="4" tint="0.39997558519241921"/>
        </patternFill>
      </fill>
    </dxf>
  </rfmt>
  <rfmt sheetId="1" sqref="A198" start="0" length="0">
    <dxf>
      <font>
        <b val="0"/>
        <sz val="14"/>
        <color theme="1" tint="4.9989318521683403E-2"/>
        <name val="Times New Roman"/>
        <scheme val="none"/>
      </font>
      <fill>
        <patternFill>
          <bgColor theme="4" tint="0.39997558519241921"/>
        </patternFill>
      </fill>
      <alignment horizontal="center" wrapText="0" readingOrder="0"/>
    </dxf>
  </rfmt>
  <rfmt sheetId="1" sqref="B198" start="0" length="0">
    <dxf>
      <font>
        <b val="0"/>
        <sz val="14"/>
        <color theme="1" tint="4.9989318521683403E-2"/>
        <name val="Times New Roman"/>
        <scheme val="none"/>
      </font>
      <fill>
        <patternFill>
          <bgColor theme="4" tint="0.39997558519241921"/>
        </patternFill>
      </fill>
      <border outline="0">
        <right style="thin">
          <color indexed="64"/>
        </right>
        <bottom style="thin">
          <color indexed="64"/>
        </bottom>
      </border>
    </dxf>
  </rfmt>
  <rfmt sheetId="1" sqref="C198" start="0" length="0">
    <dxf>
      <font>
        <b val="0"/>
        <sz val="14"/>
        <color theme="1"/>
        <name val="Times New Roman"/>
        <scheme val="none"/>
      </font>
      <fill>
        <patternFill>
          <bgColor theme="4" tint="0.39997558519241921"/>
        </patternFill>
      </fill>
    </dxf>
  </rfmt>
  <rfmt sheetId="1" sqref="D198"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E198" start="0" length="0">
    <dxf>
      <font>
        <b val="0"/>
        <sz val="14"/>
        <color theme="1" tint="4.9989318521683403E-2"/>
        <name val="Times New Roman"/>
        <scheme val="none"/>
      </font>
      <fill>
        <patternFill>
          <bgColor theme="4" tint="0.39997558519241921"/>
        </patternFill>
      </fill>
      <border outline="0">
        <right style="thin">
          <color indexed="64"/>
        </right>
      </border>
    </dxf>
  </rfmt>
  <rfmt sheetId="1" sqref="F198"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G198"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H198" start="0" length="0">
    <dxf>
      <font>
        <b val="0"/>
        <sz val="14"/>
        <color theme="1" tint="4.9989318521683403E-2"/>
        <name val="Times New Roman"/>
        <scheme val="none"/>
      </font>
      <fill>
        <patternFill>
          <bgColor theme="4" tint="0.39997558519241921"/>
        </patternFill>
      </fill>
      <alignment horizontal="general" readingOrder="0"/>
      <border outline="0">
        <right style="thin">
          <color indexed="64"/>
        </right>
      </border>
    </dxf>
  </rfmt>
  <rfmt sheetId="1" sqref="I198"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J198"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K198"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L198"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M198"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N198"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O198"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P198"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border>
    </dxf>
  </rfmt>
  <rfmt sheetId="1" sqref="Q198" start="0" length="0">
    <dxf>
      <font>
        <b val="0"/>
        <sz val="14"/>
        <color theme="1" tint="4.9989318521683403E-2"/>
        <name val="Times New Roman"/>
        <scheme val="none"/>
      </font>
      <fill>
        <patternFill>
          <bgColor theme="4" tint="0.39997558519241921"/>
        </patternFill>
      </fill>
    </dxf>
  </rfmt>
  <rfmt sheetId="1" sqref="R198" start="0" length="0">
    <dxf>
      <font>
        <sz val="14"/>
        <color theme="1" tint="4.9989318521683403E-2"/>
        <name val="Times New Roman"/>
        <scheme val="none"/>
      </font>
      <fill>
        <patternFill>
          <bgColor theme="4" tint="0.39997558519241921"/>
        </patternFill>
      </fill>
    </dxf>
  </rfmt>
  <rfmt sheetId="1" sqref="S198" start="0" length="0">
    <dxf>
      <font>
        <sz val="14"/>
        <color theme="1" tint="4.9989318521683403E-2"/>
        <name val="Times New Roman"/>
        <scheme val="none"/>
      </font>
      <fill>
        <patternFill>
          <bgColor theme="4" tint="0.39997558519241921"/>
        </patternFill>
      </fill>
    </dxf>
  </rfmt>
  <rfmt sheetId="1" sqref="T198" start="0" length="0">
    <dxf>
      <font>
        <sz val="14"/>
        <color theme="1" tint="4.9989318521683403E-2"/>
        <name val="Times New Roman"/>
        <scheme val="none"/>
      </font>
      <fill>
        <patternFill patternType="solid">
          <bgColor theme="4" tint="0.39997558519241921"/>
        </patternFill>
      </fill>
    </dxf>
  </rfmt>
  <rfmt sheetId="1" sqref="U198" start="0" length="0">
    <dxf>
      <font>
        <sz val="14"/>
        <color theme="1" tint="4.9989318521683403E-2"/>
        <name val="Times New Roman"/>
        <scheme val="none"/>
      </font>
      <fill>
        <patternFill patternType="solid">
          <bgColor theme="4" tint="0.39997558519241921"/>
        </patternFill>
      </fill>
    </dxf>
  </rfmt>
  <rfmt sheetId="1" sqref="V198" start="0" length="0">
    <dxf>
      <font>
        <sz val="14"/>
        <color theme="1" tint="4.9989318521683403E-2"/>
        <name val="Times New Roman"/>
        <scheme val="none"/>
      </font>
      <fill>
        <patternFill patternType="solid">
          <bgColor theme="4" tint="0.39997558519241921"/>
        </patternFill>
      </fill>
    </dxf>
  </rfmt>
  <rfmt sheetId="1" sqref="W198" start="0" length="0">
    <dxf>
      <font>
        <sz val="14"/>
        <color theme="1" tint="4.9989318521683403E-2"/>
        <name val="Times New Roman"/>
        <scheme val="none"/>
      </font>
      <fill>
        <patternFill patternType="solid">
          <bgColor theme="4" tint="0.39997558519241921"/>
        </patternFill>
      </fill>
    </dxf>
  </rfmt>
  <rfmt sheetId="1" sqref="X198" start="0" length="0">
    <dxf>
      <font>
        <sz val="14"/>
        <color theme="1" tint="4.9989318521683403E-2"/>
        <name val="Times New Roman"/>
        <scheme val="none"/>
      </font>
      <fill>
        <patternFill patternType="solid">
          <bgColor theme="4" tint="0.39997558519241921"/>
        </patternFill>
      </fill>
    </dxf>
  </rfmt>
  <rfmt sheetId="1" sqref="Y198" start="0" length="0">
    <dxf>
      <font>
        <sz val="14"/>
        <color theme="1" tint="4.9989318521683403E-2"/>
        <name val="Times New Roman"/>
        <scheme val="none"/>
      </font>
      <fill>
        <patternFill patternType="solid">
          <bgColor theme="4" tint="0.39997558519241921"/>
        </patternFill>
      </fill>
    </dxf>
  </rfmt>
  <rfmt sheetId="1" sqref="Z198" start="0" length="0">
    <dxf>
      <font>
        <sz val="14"/>
        <color theme="1" tint="4.9989318521683403E-2"/>
        <name val="Times New Roman"/>
        <scheme val="none"/>
      </font>
      <fill>
        <patternFill patternType="solid">
          <bgColor theme="4" tint="0.39997558519241921"/>
        </patternFill>
      </fill>
    </dxf>
  </rfmt>
  <rfmt sheetId="1" sqref="AA198" start="0" length="0">
    <dxf>
      <font>
        <sz val="14"/>
        <color theme="1" tint="4.9989318521683403E-2"/>
        <name val="Times New Roman"/>
        <scheme val="none"/>
      </font>
      <fill>
        <patternFill patternType="solid">
          <bgColor theme="4" tint="0.39997558519241921"/>
        </patternFill>
      </fill>
    </dxf>
  </rfmt>
  <rfmt sheetId="1" sqref="AB198" start="0" length="0">
    <dxf>
      <font>
        <sz val="14"/>
        <color theme="1" tint="4.9989318521683403E-2"/>
        <name val="Times New Roman"/>
        <scheme val="none"/>
      </font>
      <fill>
        <patternFill patternType="solid">
          <bgColor theme="4" tint="0.39997558519241921"/>
        </patternFill>
      </fill>
    </dxf>
  </rfmt>
  <rfmt sheetId="1" sqref="AC198" start="0" length="0">
    <dxf>
      <font>
        <sz val="14"/>
        <color theme="1" tint="4.9989318521683403E-2"/>
        <name val="Times New Roman"/>
        <scheme val="none"/>
      </font>
      <fill>
        <patternFill patternType="solid">
          <bgColor theme="4" tint="0.39997558519241921"/>
        </patternFill>
      </fill>
    </dxf>
  </rfmt>
  <rfmt sheetId="1" sqref="AD198" start="0" length="0">
    <dxf>
      <font>
        <sz val="14"/>
        <color theme="1" tint="4.9989318521683403E-2"/>
        <name val="Times New Roman"/>
        <scheme val="none"/>
      </font>
      <fill>
        <patternFill patternType="solid">
          <bgColor theme="4" tint="0.39997558519241921"/>
        </patternFill>
      </fill>
    </dxf>
  </rfmt>
  <rfmt sheetId="1" sqref="AE198" start="0" length="0">
    <dxf>
      <font>
        <sz val="14"/>
        <color theme="1" tint="4.9989318521683403E-2"/>
        <name val="Times New Roman"/>
        <scheme val="none"/>
      </font>
      <fill>
        <patternFill patternType="solid">
          <bgColor theme="4" tint="0.39997558519241921"/>
        </patternFill>
      </fill>
    </dxf>
  </rfmt>
  <rfmt sheetId="1" sqref="AF198" start="0" length="0">
    <dxf>
      <font>
        <sz val="14"/>
        <color theme="1" tint="4.9989318521683403E-2"/>
        <name val="Times New Roman"/>
        <scheme val="none"/>
      </font>
      <fill>
        <patternFill patternType="solid">
          <bgColor theme="4" tint="0.39997558519241921"/>
        </patternFill>
      </fill>
    </dxf>
  </rfmt>
  <rfmt sheetId="1" sqref="AG198" start="0" length="0">
    <dxf>
      <font>
        <sz val="14"/>
        <color theme="1" tint="4.9989318521683403E-2"/>
        <name val="Times New Roman"/>
        <scheme val="none"/>
      </font>
      <fill>
        <patternFill patternType="solid">
          <bgColor theme="4" tint="0.39997558519241921"/>
        </patternFill>
      </fill>
    </dxf>
  </rfmt>
  <rfmt sheetId="1" sqref="AH198" start="0" length="0">
    <dxf>
      <font>
        <sz val="14"/>
        <color theme="1" tint="4.9989318521683403E-2"/>
        <name val="Times New Roman"/>
        <scheme val="none"/>
      </font>
      <fill>
        <patternFill patternType="solid">
          <bgColor theme="4" tint="0.39997558519241921"/>
        </patternFill>
      </fill>
    </dxf>
  </rfmt>
  <rfmt sheetId="1" sqref="AI198" start="0" length="0">
    <dxf>
      <font>
        <sz val="14"/>
        <color theme="1" tint="4.9989318521683403E-2"/>
        <name val="Times New Roman"/>
        <scheme val="none"/>
      </font>
      <fill>
        <patternFill patternType="solid">
          <bgColor theme="4" tint="0.39997558519241921"/>
        </patternFill>
      </fill>
    </dxf>
  </rfmt>
  <rfmt sheetId="1" sqref="AJ198" start="0" length="0">
    <dxf>
      <font>
        <sz val="14"/>
        <color theme="1" tint="4.9989318521683403E-2"/>
        <name val="Times New Roman"/>
        <scheme val="none"/>
      </font>
      <fill>
        <patternFill patternType="solid">
          <bgColor theme="4" tint="0.39997558519241921"/>
        </patternFill>
      </fill>
    </dxf>
  </rfmt>
  <rfmt sheetId="1" sqref="A198:XFD198" start="0" length="0">
    <dxf>
      <font>
        <sz val="14"/>
        <color theme="1" tint="4.9989318521683403E-2"/>
        <name val="Times New Roman"/>
        <scheme val="none"/>
      </font>
      <fill>
        <patternFill patternType="solid">
          <bgColor theme="4" tint="0.39997558519241921"/>
        </patternFill>
      </fill>
    </dxf>
  </rfmt>
  <rfmt sheetId="1" sqref="A179" start="0" length="0">
    <dxf>
      <font>
        <sz val="14"/>
        <color theme="1"/>
        <name val="Times New Roman"/>
        <scheme val="none"/>
      </font>
      <fill>
        <patternFill>
          <bgColor theme="0"/>
        </patternFill>
      </fill>
      <alignment vertical="top" wrapText="0" readingOrder="0"/>
    </dxf>
  </rfmt>
  <rcc rId="44896" sId="1" odxf="1" dxf="1">
    <nc r="B179" t="inlineStr">
      <is>
        <t>г. Барнаул, р.п. Южный, ул. Мусоргского, д. 24</t>
      </is>
    </nc>
    <ndxf>
      <font>
        <sz val="14"/>
        <color theme="1"/>
        <name val="Times New Roman"/>
        <scheme val="none"/>
      </font>
      <fill>
        <patternFill>
          <bgColor theme="0"/>
        </patternFill>
      </fill>
      <alignment horizontal="general" vertical="top" wrapText="0" readingOrder="0"/>
    </ndxf>
  </rcc>
  <rcc rId="44897" sId="1" odxf="1" dxf="1">
    <nc r="C179">
      <f>D179+F179+H179+J179+L179+N179+P179+Q179</f>
    </nc>
    <ndxf>
      <font>
        <sz val="14"/>
        <color theme="1"/>
        <name val="Times New Roman"/>
        <scheme val="none"/>
      </font>
      <fill>
        <patternFill>
          <bgColor theme="0"/>
        </patternFill>
      </fill>
      <border outline="0">
        <right/>
      </border>
    </ndxf>
  </rcc>
  <rfmt sheetId="1" sqref="D179" start="0" length="0">
    <dxf>
      <font>
        <sz val="14"/>
        <color theme="1"/>
        <name val="Times New Roman"/>
        <scheme val="none"/>
      </font>
      <fill>
        <patternFill>
          <bgColor theme="0"/>
        </patternFill>
      </fill>
      <alignment wrapText="0" readingOrder="0"/>
    </dxf>
  </rfmt>
  <rfmt sheetId="1" sqref="E179" start="0" length="0">
    <dxf>
      <font>
        <sz val="14"/>
        <color theme="1"/>
        <name val="Times New Roman"/>
        <scheme val="none"/>
      </font>
      <numFmt numFmtId="3" formatCode="#,##0"/>
      <fill>
        <patternFill>
          <bgColor theme="0"/>
        </patternFill>
      </fill>
      <alignment horizontal="center" wrapText="0" readingOrder="0"/>
    </dxf>
  </rfmt>
  <rfmt sheetId="1" sqref="F179" start="0" length="0">
    <dxf>
      <font>
        <sz val="14"/>
        <color theme="1"/>
        <name val="Times New Roman"/>
        <scheme val="none"/>
      </font>
      <fill>
        <patternFill>
          <bgColor theme="0"/>
        </patternFill>
      </fill>
      <alignment wrapText="0" readingOrder="0"/>
    </dxf>
  </rfmt>
  <rfmt sheetId="1" sqref="G179" start="0" length="0">
    <dxf>
      <font>
        <sz val="14"/>
        <color theme="1"/>
        <name val="Times New Roman"/>
        <scheme val="none"/>
      </font>
      <fill>
        <patternFill>
          <bgColor theme="0"/>
        </patternFill>
      </fill>
      <alignment wrapText="0" readingOrder="0"/>
    </dxf>
  </rfmt>
  <rcc rId="44898" sId="1" odxf="1" dxf="1" numFmtId="4">
    <nc r="H179">
      <v>3229641.24</v>
    </nc>
    <ndxf>
      <font>
        <sz val="14"/>
        <color theme="1"/>
        <name val="Times New Roman"/>
        <scheme val="none"/>
      </font>
      <fill>
        <patternFill>
          <bgColor theme="0"/>
        </patternFill>
      </fill>
      <alignment wrapText="0" readingOrder="0"/>
    </ndxf>
  </rcc>
  <rfmt sheetId="1" sqref="I179" start="0" length="0">
    <dxf>
      <font>
        <b val="0"/>
        <sz val="14"/>
        <color theme="1"/>
        <name val="Times New Roman"/>
        <scheme val="none"/>
      </font>
      <fill>
        <patternFill>
          <bgColor theme="0"/>
        </patternFill>
      </fill>
      <alignment wrapText="0" readingOrder="0"/>
    </dxf>
  </rfmt>
  <rfmt sheetId="1" sqref="J179" start="0" length="0">
    <dxf>
      <font>
        <b val="0"/>
        <sz val="14"/>
        <color theme="1"/>
        <name val="Times New Roman"/>
        <scheme val="none"/>
      </font>
      <fill>
        <patternFill>
          <bgColor theme="0"/>
        </patternFill>
      </fill>
      <alignment wrapText="0" readingOrder="0"/>
    </dxf>
  </rfmt>
  <rfmt sheetId="1" sqref="K179" start="0" length="0">
    <dxf>
      <font>
        <b val="0"/>
        <sz val="14"/>
        <color theme="1"/>
        <name val="Times New Roman"/>
        <scheme val="none"/>
      </font>
      <fill>
        <patternFill>
          <bgColor theme="0"/>
        </patternFill>
      </fill>
      <alignment wrapText="0" readingOrder="0"/>
    </dxf>
  </rfmt>
  <rfmt sheetId="1" sqref="L179" start="0" length="0">
    <dxf>
      <font>
        <b val="0"/>
        <sz val="14"/>
        <color theme="1"/>
        <name val="Times New Roman"/>
        <scheme val="none"/>
      </font>
      <fill>
        <patternFill>
          <bgColor theme="0"/>
        </patternFill>
      </fill>
      <alignment wrapText="0" readingOrder="0"/>
    </dxf>
  </rfmt>
  <rfmt sheetId="1" sqref="M179" start="0" length="0">
    <dxf>
      <font>
        <b val="0"/>
        <sz val="14"/>
        <color theme="1"/>
        <name val="Times New Roman"/>
        <scheme val="none"/>
      </font>
      <fill>
        <patternFill>
          <bgColor theme="0"/>
        </patternFill>
      </fill>
      <alignment wrapText="0" readingOrder="0"/>
    </dxf>
  </rfmt>
  <rfmt sheetId="1" sqref="N179" start="0" length="0">
    <dxf>
      <font>
        <b val="0"/>
        <sz val="14"/>
        <color theme="1"/>
        <name val="Times New Roman"/>
        <scheme val="none"/>
      </font>
      <fill>
        <patternFill>
          <bgColor theme="0"/>
        </patternFill>
      </fill>
      <alignment wrapText="0" readingOrder="0"/>
    </dxf>
  </rfmt>
  <rfmt sheetId="1" sqref="O179" start="0" length="0">
    <dxf>
      <font>
        <b val="0"/>
        <sz val="14"/>
        <color theme="1"/>
        <name val="Times New Roman"/>
        <scheme val="none"/>
      </font>
      <fill>
        <patternFill>
          <bgColor theme="0"/>
        </patternFill>
      </fill>
      <alignment wrapText="0" readingOrder="0"/>
    </dxf>
  </rfmt>
  <rfmt sheetId="1" sqref="P179" start="0" length="0">
    <dxf>
      <font>
        <b val="0"/>
        <sz val="14"/>
        <color theme="1"/>
        <name val="Times New Roman"/>
        <scheme val="none"/>
      </font>
      <fill>
        <patternFill>
          <bgColor theme="0"/>
        </patternFill>
      </fill>
      <alignment wrapText="0" readingOrder="0"/>
      <border outline="0">
        <right/>
      </border>
    </dxf>
  </rfmt>
  <rfmt sheetId="1" sqref="Q179" start="0" length="0">
    <dxf>
      <font>
        <b val="0"/>
        <sz val="14"/>
        <color theme="1"/>
        <name val="Times New Roman"/>
        <scheme val="none"/>
      </font>
      <fill>
        <patternFill>
          <bgColor theme="0"/>
        </patternFill>
      </fill>
      <alignment vertical="center" wrapText="0" readingOrder="0"/>
    </dxf>
  </rfmt>
  <rfmt sheetId="1" sqref="R179" start="0" length="0">
    <dxf>
      <fill>
        <patternFill>
          <bgColor theme="0"/>
        </patternFill>
      </fill>
    </dxf>
  </rfmt>
  <rfmt sheetId="1" sqref="S179" start="0" length="0">
    <dxf>
      <fill>
        <patternFill>
          <bgColor theme="0"/>
        </patternFill>
      </fill>
    </dxf>
  </rfmt>
  <rfmt sheetId="1" sqref="T179" start="0" length="0">
    <dxf>
      <fill>
        <patternFill>
          <bgColor theme="0"/>
        </patternFill>
      </fill>
    </dxf>
  </rfmt>
  <rfmt sheetId="1" sqref="U179" start="0" length="0">
    <dxf>
      <fill>
        <patternFill>
          <bgColor theme="0"/>
        </patternFill>
      </fill>
    </dxf>
  </rfmt>
  <rfmt sheetId="1" sqref="V179" start="0" length="0">
    <dxf>
      <fill>
        <patternFill>
          <bgColor theme="0"/>
        </patternFill>
      </fill>
    </dxf>
  </rfmt>
  <rfmt sheetId="1" sqref="W179" start="0" length="0">
    <dxf>
      <fill>
        <patternFill>
          <bgColor theme="0"/>
        </patternFill>
      </fill>
    </dxf>
  </rfmt>
  <rfmt sheetId="1" sqref="X179" start="0" length="0">
    <dxf>
      <fill>
        <patternFill>
          <bgColor theme="0"/>
        </patternFill>
      </fill>
    </dxf>
  </rfmt>
  <rfmt sheetId="1" sqref="Y179" start="0" length="0">
    <dxf>
      <fill>
        <patternFill>
          <bgColor theme="0"/>
        </patternFill>
      </fill>
    </dxf>
  </rfmt>
  <rfmt sheetId="1" sqref="Z179" start="0" length="0">
    <dxf>
      <fill>
        <patternFill>
          <bgColor theme="0"/>
        </patternFill>
      </fill>
    </dxf>
  </rfmt>
  <rfmt sheetId="1" sqref="AA179" start="0" length="0">
    <dxf>
      <fill>
        <patternFill>
          <bgColor theme="0"/>
        </patternFill>
      </fill>
    </dxf>
  </rfmt>
  <rfmt sheetId="1" sqref="AB179" start="0" length="0">
    <dxf>
      <fill>
        <patternFill>
          <bgColor theme="0"/>
        </patternFill>
      </fill>
    </dxf>
  </rfmt>
  <rfmt sheetId="1" sqref="AC179" start="0" length="0">
    <dxf>
      <fill>
        <patternFill>
          <bgColor theme="0"/>
        </patternFill>
      </fill>
    </dxf>
  </rfmt>
  <rfmt sheetId="1" sqref="AD179" start="0" length="0">
    <dxf>
      <fill>
        <patternFill>
          <bgColor theme="0"/>
        </patternFill>
      </fill>
    </dxf>
  </rfmt>
  <rfmt sheetId="1" sqref="AE179" start="0" length="0">
    <dxf>
      <fill>
        <patternFill>
          <bgColor theme="0"/>
        </patternFill>
      </fill>
    </dxf>
  </rfmt>
  <rfmt sheetId="1" sqref="AF179" start="0" length="0">
    <dxf>
      <fill>
        <patternFill>
          <bgColor theme="0"/>
        </patternFill>
      </fill>
    </dxf>
  </rfmt>
  <rfmt sheetId="1" sqref="AG179" start="0" length="0">
    <dxf>
      <fill>
        <patternFill>
          <bgColor theme="0"/>
        </patternFill>
      </fill>
    </dxf>
  </rfmt>
  <rfmt sheetId="1" sqref="AH179" start="0" length="0">
    <dxf>
      <fill>
        <patternFill>
          <bgColor theme="0"/>
        </patternFill>
      </fill>
    </dxf>
  </rfmt>
  <rfmt sheetId="1" sqref="AI179" start="0" length="0">
    <dxf>
      <fill>
        <patternFill>
          <bgColor theme="0"/>
        </patternFill>
      </fill>
    </dxf>
  </rfmt>
  <rfmt sheetId="1" sqref="AJ179" start="0" length="0">
    <dxf>
      <fill>
        <patternFill>
          <bgColor theme="0"/>
        </patternFill>
      </fill>
    </dxf>
  </rfmt>
  <rfmt sheetId="1" sqref="A179:XFD179" start="0" length="0">
    <dxf>
      <fill>
        <patternFill>
          <bgColor theme="0"/>
        </patternFill>
      </fill>
    </dxf>
  </rfmt>
  <rfmt sheetId="1" sqref="A180" start="0" length="0">
    <dxf>
      <font>
        <sz val="14"/>
        <color theme="1"/>
        <name val="Times New Roman"/>
        <scheme val="none"/>
      </font>
      <fill>
        <patternFill>
          <bgColor theme="0"/>
        </patternFill>
      </fill>
    </dxf>
  </rfmt>
  <rcc rId="44899" sId="1" odxf="1" dxf="1">
    <nc r="B180" t="inlineStr">
      <is>
        <t>г. Барнаул, ул. 50 лет СССР, д. 14</t>
      </is>
    </nc>
    <ndxf>
      <font>
        <sz val="14"/>
        <color theme="1"/>
        <name val="Times New Roman"/>
        <scheme val="none"/>
      </font>
      <fill>
        <patternFill>
          <bgColor theme="0"/>
        </patternFill>
      </fill>
      <alignment horizontal="general" vertical="top" wrapText="0" readingOrder="0"/>
    </ndxf>
  </rcc>
  <rcc rId="44900" sId="1" odxf="1" dxf="1">
    <nc r="C180">
      <f>D180+F180+H180+J180+L180+N180+P180+Q180</f>
    </nc>
    <ndxf>
      <font>
        <sz val="14"/>
        <color theme="1"/>
        <name val="Times New Roman"/>
        <scheme val="none"/>
      </font>
      <fill>
        <patternFill>
          <bgColor theme="0"/>
        </patternFill>
      </fill>
      <border outline="0">
        <right/>
      </border>
    </ndxf>
  </rcc>
  <rfmt sheetId="1" sqref="D180" start="0" length="0">
    <dxf>
      <font>
        <sz val="14"/>
        <color theme="1"/>
        <name val="Times New Roman"/>
        <scheme val="none"/>
      </font>
      <fill>
        <patternFill>
          <bgColor theme="0"/>
        </patternFill>
      </fill>
      <alignment horizontal="right" wrapText="0" readingOrder="0"/>
    </dxf>
  </rfmt>
  <rfmt sheetId="1" sqref="E180" start="0" length="0">
    <dxf>
      <font>
        <sz val="14"/>
        <color theme="1"/>
        <name val="Times New Roman"/>
        <scheme val="none"/>
      </font>
      <fill>
        <patternFill>
          <bgColor theme="0"/>
        </patternFill>
      </fill>
      <alignment wrapText="0" readingOrder="0"/>
    </dxf>
  </rfmt>
  <rfmt sheetId="1" sqref="F180" start="0" length="0">
    <dxf>
      <font>
        <sz val="14"/>
        <color theme="1"/>
        <name val="Times New Roman"/>
        <scheme val="none"/>
      </font>
      <fill>
        <patternFill>
          <bgColor theme="0"/>
        </patternFill>
      </fill>
      <alignment horizontal="right" wrapText="0" readingOrder="0"/>
    </dxf>
  </rfmt>
  <rfmt sheetId="1" sqref="G180" start="0" length="0">
    <dxf>
      <font>
        <sz val="14"/>
        <color theme="1"/>
        <name val="Times New Roman"/>
        <scheme val="none"/>
      </font>
      <fill>
        <patternFill>
          <bgColor theme="0"/>
        </patternFill>
      </fill>
      <alignment horizontal="right" wrapText="0" readingOrder="0"/>
    </dxf>
  </rfmt>
  <rcc rId="44901" sId="1" odxf="1" dxf="1" numFmtId="4">
    <nc r="H180">
      <v>3851401.03</v>
    </nc>
    <ndxf>
      <font>
        <sz val="14"/>
        <color theme="1"/>
        <name val="Times New Roman"/>
        <scheme val="none"/>
      </font>
      <fill>
        <patternFill>
          <bgColor theme="0"/>
        </patternFill>
      </fill>
      <alignment horizontal="right" wrapText="0" readingOrder="0"/>
    </ndxf>
  </rcc>
  <rfmt sheetId="1" sqref="I180" start="0" length="0">
    <dxf>
      <font>
        <sz val="14"/>
        <color theme="1"/>
        <name val="Times New Roman"/>
        <scheme val="none"/>
      </font>
      <fill>
        <patternFill>
          <bgColor theme="0"/>
        </patternFill>
      </fill>
      <alignment horizontal="right" wrapText="0" readingOrder="0"/>
    </dxf>
  </rfmt>
  <rfmt sheetId="1" sqref="J180" start="0" length="0">
    <dxf>
      <font>
        <sz val="14"/>
        <color theme="1"/>
        <name val="Times New Roman"/>
        <scheme val="none"/>
      </font>
      <fill>
        <patternFill>
          <bgColor theme="0"/>
        </patternFill>
      </fill>
      <alignment horizontal="right" wrapText="0" readingOrder="0"/>
    </dxf>
  </rfmt>
  <rfmt sheetId="1" sqref="K180" start="0" length="0">
    <dxf>
      <font>
        <sz val="14"/>
        <color theme="1"/>
        <name val="Times New Roman"/>
        <scheme val="none"/>
      </font>
      <fill>
        <patternFill>
          <bgColor theme="0"/>
        </patternFill>
      </fill>
      <alignment horizontal="right" wrapText="0" readingOrder="0"/>
    </dxf>
  </rfmt>
  <rfmt sheetId="1" sqref="L180" start="0" length="0">
    <dxf>
      <font>
        <sz val="14"/>
        <color theme="1"/>
        <name val="Times New Roman"/>
        <scheme val="none"/>
      </font>
      <fill>
        <patternFill>
          <bgColor theme="0"/>
        </patternFill>
      </fill>
      <alignment horizontal="right" wrapText="0" readingOrder="0"/>
    </dxf>
  </rfmt>
  <rfmt sheetId="1" sqref="M180" start="0" length="0">
    <dxf>
      <font>
        <sz val="14"/>
        <color theme="1"/>
        <name val="Times New Roman"/>
        <scheme val="none"/>
      </font>
      <fill>
        <patternFill>
          <bgColor theme="0"/>
        </patternFill>
      </fill>
      <alignment horizontal="right" wrapText="0" readingOrder="0"/>
    </dxf>
  </rfmt>
  <rfmt sheetId="1" sqref="N180" start="0" length="0">
    <dxf>
      <font>
        <sz val="14"/>
        <color theme="1"/>
        <name val="Times New Roman"/>
        <scheme val="none"/>
      </font>
      <fill>
        <patternFill>
          <bgColor theme="0"/>
        </patternFill>
      </fill>
      <alignment horizontal="right" wrapText="0" readingOrder="0"/>
    </dxf>
  </rfmt>
  <rfmt sheetId="1" sqref="O180" start="0" length="0">
    <dxf>
      <font>
        <sz val="14"/>
        <color theme="1"/>
        <name val="Times New Roman"/>
        <scheme val="none"/>
      </font>
      <fill>
        <patternFill>
          <bgColor theme="0"/>
        </patternFill>
      </fill>
      <alignment horizontal="right" wrapText="0" readingOrder="0"/>
    </dxf>
  </rfmt>
  <rfmt sheetId="1" sqref="P180" start="0" length="0">
    <dxf>
      <font>
        <sz val="14"/>
        <color theme="1"/>
        <name val="Times New Roman"/>
        <scheme val="none"/>
      </font>
      <fill>
        <patternFill>
          <bgColor theme="0"/>
        </patternFill>
      </fill>
      <alignment horizontal="right" wrapText="0" readingOrder="0"/>
      <border outline="0">
        <right/>
      </border>
    </dxf>
  </rfmt>
  <rfmt sheetId="1" sqref="Q180" start="0" length="0">
    <dxf>
      <font>
        <sz val="14"/>
        <color theme="1"/>
        <name val="Times New Roman"/>
        <scheme val="none"/>
      </font>
      <fill>
        <patternFill>
          <bgColor theme="0"/>
        </patternFill>
      </fill>
      <alignment vertical="center" wrapText="0" readingOrder="0"/>
    </dxf>
  </rfmt>
  <rfmt sheetId="1" sqref="R180" start="0" length="0">
    <dxf>
      <font>
        <sz val="14"/>
        <color theme="1" tint="4.9989318521683403E-2"/>
        <name val="Times New Roman"/>
        <scheme val="none"/>
      </font>
      <fill>
        <patternFill>
          <bgColor theme="0"/>
        </patternFill>
      </fill>
    </dxf>
  </rfmt>
  <rfmt sheetId="1" sqref="S180" start="0" length="0">
    <dxf>
      <font>
        <sz val="14"/>
        <color theme="1" tint="4.9989318521683403E-2"/>
        <name val="Times New Roman"/>
        <scheme val="none"/>
      </font>
      <fill>
        <patternFill>
          <bgColor theme="0"/>
        </patternFill>
      </fill>
    </dxf>
  </rfmt>
  <rfmt sheetId="1" sqref="T180" start="0" length="0">
    <dxf>
      <font>
        <sz val="14"/>
        <color theme="1" tint="4.9989318521683403E-2"/>
        <name val="Times New Roman"/>
        <scheme val="none"/>
      </font>
      <fill>
        <patternFill>
          <bgColor theme="0"/>
        </patternFill>
      </fill>
    </dxf>
  </rfmt>
  <rfmt sheetId="1" sqref="U180" start="0" length="0">
    <dxf>
      <font>
        <sz val="14"/>
        <color theme="1" tint="4.9989318521683403E-2"/>
        <name val="Times New Roman"/>
        <scheme val="none"/>
      </font>
      <fill>
        <patternFill>
          <bgColor theme="0"/>
        </patternFill>
      </fill>
    </dxf>
  </rfmt>
  <rfmt sheetId="1" sqref="V180" start="0" length="0">
    <dxf>
      <font>
        <sz val="14"/>
        <color theme="1" tint="4.9989318521683403E-2"/>
        <name val="Times New Roman"/>
        <scheme val="none"/>
      </font>
      <fill>
        <patternFill>
          <bgColor theme="0"/>
        </patternFill>
      </fill>
    </dxf>
  </rfmt>
  <rfmt sheetId="1" sqref="W180" start="0" length="0">
    <dxf>
      <font>
        <sz val="14"/>
        <color theme="1" tint="4.9989318521683403E-2"/>
        <name val="Times New Roman"/>
        <scheme val="none"/>
      </font>
      <fill>
        <patternFill>
          <bgColor theme="0"/>
        </patternFill>
      </fill>
    </dxf>
  </rfmt>
  <rfmt sheetId="1" sqref="X180" start="0" length="0">
    <dxf>
      <font>
        <sz val="14"/>
        <color theme="1" tint="4.9989318521683403E-2"/>
        <name val="Times New Roman"/>
        <scheme val="none"/>
      </font>
      <fill>
        <patternFill>
          <bgColor theme="0"/>
        </patternFill>
      </fill>
    </dxf>
  </rfmt>
  <rfmt sheetId="1" sqref="Y180" start="0" length="0">
    <dxf>
      <font>
        <sz val="14"/>
        <color theme="1" tint="4.9989318521683403E-2"/>
        <name val="Times New Roman"/>
        <scheme val="none"/>
      </font>
      <fill>
        <patternFill>
          <bgColor theme="0"/>
        </patternFill>
      </fill>
    </dxf>
  </rfmt>
  <rfmt sheetId="1" sqref="Z180" start="0" length="0">
    <dxf>
      <font>
        <sz val="14"/>
        <color theme="1" tint="4.9989318521683403E-2"/>
        <name val="Times New Roman"/>
        <scheme val="none"/>
      </font>
      <fill>
        <patternFill>
          <bgColor theme="0"/>
        </patternFill>
      </fill>
    </dxf>
  </rfmt>
  <rfmt sheetId="1" sqref="AA180" start="0" length="0">
    <dxf>
      <font>
        <sz val="14"/>
        <color theme="1" tint="4.9989318521683403E-2"/>
        <name val="Times New Roman"/>
        <scheme val="none"/>
      </font>
      <fill>
        <patternFill>
          <bgColor theme="0"/>
        </patternFill>
      </fill>
    </dxf>
  </rfmt>
  <rfmt sheetId="1" sqref="AB180" start="0" length="0">
    <dxf>
      <font>
        <sz val="14"/>
        <color theme="1" tint="4.9989318521683403E-2"/>
        <name val="Times New Roman"/>
        <scheme val="none"/>
      </font>
      <fill>
        <patternFill>
          <bgColor theme="0"/>
        </patternFill>
      </fill>
    </dxf>
  </rfmt>
  <rfmt sheetId="1" sqref="AC180" start="0" length="0">
    <dxf>
      <font>
        <sz val="14"/>
        <color theme="1" tint="4.9989318521683403E-2"/>
        <name val="Times New Roman"/>
        <scheme val="none"/>
      </font>
      <fill>
        <patternFill>
          <bgColor theme="0"/>
        </patternFill>
      </fill>
    </dxf>
  </rfmt>
  <rfmt sheetId="1" sqref="AD180" start="0" length="0">
    <dxf>
      <font>
        <sz val="14"/>
        <color theme="1" tint="4.9989318521683403E-2"/>
        <name val="Times New Roman"/>
        <scheme val="none"/>
      </font>
      <fill>
        <patternFill>
          <bgColor theme="0"/>
        </patternFill>
      </fill>
    </dxf>
  </rfmt>
  <rfmt sheetId="1" sqref="AE180" start="0" length="0">
    <dxf>
      <font>
        <sz val="14"/>
        <color theme="1" tint="4.9989318521683403E-2"/>
        <name val="Times New Roman"/>
        <scheme val="none"/>
      </font>
      <fill>
        <patternFill>
          <bgColor theme="0"/>
        </patternFill>
      </fill>
    </dxf>
  </rfmt>
  <rfmt sheetId="1" sqref="AF180" start="0" length="0">
    <dxf>
      <font>
        <sz val="14"/>
        <color theme="1" tint="4.9989318521683403E-2"/>
        <name val="Times New Roman"/>
        <scheme val="none"/>
      </font>
      <fill>
        <patternFill>
          <bgColor theme="0"/>
        </patternFill>
      </fill>
    </dxf>
  </rfmt>
  <rfmt sheetId="1" sqref="AG180" start="0" length="0">
    <dxf>
      <font>
        <sz val="14"/>
        <color theme="1" tint="4.9989318521683403E-2"/>
        <name val="Times New Roman"/>
        <scheme val="none"/>
      </font>
      <fill>
        <patternFill>
          <bgColor theme="0"/>
        </patternFill>
      </fill>
    </dxf>
  </rfmt>
  <rfmt sheetId="1" sqref="AH180" start="0" length="0">
    <dxf>
      <font>
        <sz val="14"/>
        <color theme="1" tint="4.9989318521683403E-2"/>
        <name val="Times New Roman"/>
        <scheme val="none"/>
      </font>
      <fill>
        <patternFill>
          <bgColor theme="0"/>
        </patternFill>
      </fill>
    </dxf>
  </rfmt>
  <rfmt sheetId="1" sqref="AI180" start="0" length="0">
    <dxf>
      <font>
        <sz val="14"/>
        <color theme="1" tint="4.9989318521683403E-2"/>
        <name val="Times New Roman"/>
        <scheme val="none"/>
      </font>
      <fill>
        <patternFill>
          <bgColor theme="0"/>
        </patternFill>
      </fill>
    </dxf>
  </rfmt>
  <rfmt sheetId="1" sqref="AJ180" start="0" length="0">
    <dxf>
      <font>
        <sz val="14"/>
        <color theme="1" tint="4.9989318521683403E-2"/>
        <name val="Times New Roman"/>
        <scheme val="none"/>
      </font>
      <fill>
        <patternFill>
          <bgColor theme="0"/>
        </patternFill>
      </fill>
    </dxf>
  </rfmt>
  <rfmt sheetId="1" sqref="A180:XFD180" start="0" length="0">
    <dxf>
      <font>
        <sz val="14"/>
        <color theme="1" tint="4.9989318521683403E-2"/>
        <name val="Times New Roman"/>
        <scheme val="none"/>
      </font>
      <fill>
        <patternFill>
          <bgColor theme="0"/>
        </patternFill>
      </fill>
    </dxf>
  </rfmt>
  <rfmt sheetId="1" sqref="A181" start="0" length="0">
    <dxf>
      <font>
        <sz val="14"/>
        <color theme="1"/>
        <name val="Times New Roman"/>
        <scheme val="none"/>
      </font>
      <fill>
        <patternFill>
          <bgColor theme="0"/>
        </patternFill>
      </fill>
      <alignment vertical="top" wrapText="0" readingOrder="0"/>
    </dxf>
  </rfmt>
  <rcc rId="44902" sId="1" odxf="1" dxf="1">
    <nc r="B181" t="inlineStr">
      <is>
        <t>г. Барнаул, ул. Антона Петрова, д. 156</t>
      </is>
    </nc>
    <ndxf>
      <font>
        <sz val="14"/>
        <color theme="1"/>
        <name val="Times New Roman"/>
        <scheme val="none"/>
      </font>
      <fill>
        <patternFill>
          <bgColor theme="0"/>
        </patternFill>
      </fill>
      <alignment horizontal="general" vertical="top" wrapText="0" readingOrder="0"/>
    </ndxf>
  </rcc>
  <rcc rId="44903" sId="1" odxf="1" dxf="1">
    <nc r="C181">
      <f>D181+F181+H181+J181+L181+N181+P181+Q181</f>
    </nc>
    <ndxf>
      <font>
        <sz val="14"/>
        <color theme="1"/>
        <name val="Times New Roman"/>
        <scheme val="none"/>
      </font>
      <fill>
        <patternFill>
          <bgColor theme="0"/>
        </patternFill>
      </fill>
      <border outline="0">
        <right/>
      </border>
    </ndxf>
  </rcc>
  <rcc rId="44904" sId="1" odxf="1" dxf="1" numFmtId="4">
    <nc r="D181">
      <v>3773061.65</v>
    </nc>
    <ndxf>
      <font>
        <sz val="14"/>
        <color theme="1"/>
        <name val="Times New Roman"/>
        <scheme val="none"/>
      </font>
      <fill>
        <patternFill>
          <bgColor theme="0"/>
        </patternFill>
      </fill>
      <alignment horizontal="right" wrapText="0" readingOrder="0"/>
    </ndxf>
  </rcc>
  <rfmt sheetId="1" sqref="E181" start="0" length="0">
    <dxf>
      <font>
        <sz val="14"/>
        <color theme="1"/>
        <name val="Times New Roman"/>
        <scheme val="none"/>
      </font>
      <fill>
        <patternFill>
          <bgColor theme="0"/>
        </patternFill>
      </fill>
      <alignment wrapText="0" readingOrder="0"/>
    </dxf>
  </rfmt>
  <rfmt sheetId="1" sqref="F181" start="0" length="0">
    <dxf>
      <font>
        <sz val="14"/>
        <color theme="1"/>
        <name val="Times New Roman"/>
        <scheme val="none"/>
      </font>
      <fill>
        <patternFill>
          <bgColor theme="0"/>
        </patternFill>
      </fill>
      <alignment horizontal="right" wrapText="0" readingOrder="0"/>
    </dxf>
  </rfmt>
  <rfmt sheetId="1" sqref="G181" start="0" length="0">
    <dxf>
      <font>
        <sz val="14"/>
        <color theme="1"/>
        <name val="Times New Roman"/>
        <scheme val="none"/>
      </font>
      <fill>
        <patternFill>
          <bgColor theme="0"/>
        </patternFill>
      </fill>
      <alignment horizontal="right" wrapText="0" readingOrder="0"/>
    </dxf>
  </rfmt>
  <rfmt sheetId="1" sqref="H181" start="0" length="0">
    <dxf>
      <font>
        <sz val="14"/>
        <color theme="1"/>
        <name val="Times New Roman"/>
        <scheme val="none"/>
      </font>
      <fill>
        <patternFill>
          <bgColor theme="0"/>
        </patternFill>
      </fill>
      <alignment horizontal="right" wrapText="0" readingOrder="0"/>
    </dxf>
  </rfmt>
  <rfmt sheetId="1" sqref="I181" start="0" length="0">
    <dxf>
      <font>
        <sz val="14"/>
        <color theme="1"/>
        <name val="Times New Roman"/>
        <scheme val="none"/>
      </font>
      <fill>
        <patternFill>
          <bgColor theme="0"/>
        </patternFill>
      </fill>
      <alignment horizontal="right" wrapText="0" readingOrder="0"/>
    </dxf>
  </rfmt>
  <rfmt sheetId="1" sqref="J181" start="0" length="0">
    <dxf>
      <font>
        <sz val="14"/>
        <color theme="1"/>
        <name val="Times New Roman"/>
        <scheme val="none"/>
      </font>
      <fill>
        <patternFill>
          <bgColor theme="0"/>
        </patternFill>
      </fill>
      <alignment horizontal="right" wrapText="0" readingOrder="0"/>
    </dxf>
  </rfmt>
  <rfmt sheetId="1" sqref="K181" start="0" length="0">
    <dxf>
      <font>
        <sz val="14"/>
        <color theme="1"/>
        <name val="Times New Roman"/>
        <scheme val="none"/>
      </font>
      <fill>
        <patternFill>
          <bgColor theme="0"/>
        </patternFill>
      </fill>
      <alignment horizontal="right" wrapText="0" readingOrder="0"/>
    </dxf>
  </rfmt>
  <rfmt sheetId="1" sqref="L181" start="0" length="0">
    <dxf>
      <font>
        <sz val="14"/>
        <color theme="1"/>
        <name val="Times New Roman"/>
        <scheme val="none"/>
      </font>
      <fill>
        <patternFill>
          <bgColor theme="0"/>
        </patternFill>
      </fill>
      <alignment horizontal="right" wrapText="0" readingOrder="0"/>
    </dxf>
  </rfmt>
  <rfmt sheetId="1" sqref="M181" start="0" length="0">
    <dxf>
      <font>
        <sz val="14"/>
        <color theme="1"/>
        <name val="Times New Roman"/>
        <scheme val="none"/>
      </font>
      <fill>
        <patternFill>
          <bgColor theme="0"/>
        </patternFill>
      </fill>
      <alignment horizontal="right" wrapText="0" readingOrder="0"/>
    </dxf>
  </rfmt>
  <rfmt sheetId="1" sqref="N181" start="0" length="0">
    <dxf>
      <font>
        <sz val="14"/>
        <color theme="1"/>
        <name val="Times New Roman"/>
        <scheme val="none"/>
      </font>
      <fill>
        <patternFill>
          <bgColor theme="0"/>
        </patternFill>
      </fill>
      <alignment horizontal="right" wrapText="0" readingOrder="0"/>
    </dxf>
  </rfmt>
  <rfmt sheetId="1" sqref="O181" start="0" length="0">
    <dxf>
      <font>
        <sz val="14"/>
        <color theme="1"/>
        <name val="Times New Roman"/>
        <scheme val="none"/>
      </font>
      <fill>
        <patternFill>
          <bgColor theme="0"/>
        </patternFill>
      </fill>
      <alignment horizontal="right" wrapText="0" readingOrder="0"/>
    </dxf>
  </rfmt>
  <rfmt sheetId="1" sqref="P181" start="0" length="0">
    <dxf>
      <font>
        <sz val="14"/>
        <color theme="1"/>
        <name val="Times New Roman"/>
        <scheme val="none"/>
      </font>
      <fill>
        <patternFill>
          <bgColor theme="0"/>
        </patternFill>
      </fill>
      <alignment horizontal="right" wrapText="0" readingOrder="0"/>
      <border outline="0">
        <right/>
      </border>
    </dxf>
  </rfmt>
  <rfmt sheetId="1" sqref="Q181" start="0" length="0">
    <dxf>
      <font>
        <sz val="14"/>
        <color theme="1"/>
        <name val="Times New Roman"/>
        <scheme val="none"/>
      </font>
      <fill>
        <patternFill>
          <bgColor theme="0"/>
        </patternFill>
      </fill>
      <alignment vertical="center" wrapText="0" readingOrder="0"/>
    </dxf>
  </rfmt>
  <rfmt sheetId="1" sqref="R181" start="0" length="0">
    <dxf>
      <font>
        <sz val="14"/>
        <color theme="1" tint="4.9989318521683403E-2"/>
        <name val="Times New Roman"/>
        <scheme val="none"/>
      </font>
      <fill>
        <patternFill>
          <bgColor theme="0"/>
        </patternFill>
      </fill>
    </dxf>
  </rfmt>
  <rfmt sheetId="1" sqref="S181" start="0" length="0">
    <dxf>
      <font>
        <sz val="14"/>
        <color theme="1" tint="4.9989318521683403E-2"/>
        <name val="Times New Roman"/>
        <scheme val="none"/>
      </font>
      <fill>
        <patternFill>
          <bgColor theme="0"/>
        </patternFill>
      </fill>
    </dxf>
  </rfmt>
  <rfmt sheetId="1" sqref="T181" start="0" length="0">
    <dxf>
      <font>
        <sz val="14"/>
        <color theme="1" tint="4.9989318521683403E-2"/>
        <name val="Times New Roman"/>
        <scheme val="none"/>
      </font>
      <fill>
        <patternFill>
          <bgColor theme="0"/>
        </patternFill>
      </fill>
    </dxf>
  </rfmt>
  <rfmt sheetId="1" sqref="U181" start="0" length="0">
    <dxf>
      <font>
        <sz val="14"/>
        <color theme="1" tint="4.9989318521683403E-2"/>
        <name val="Times New Roman"/>
        <scheme val="none"/>
      </font>
      <fill>
        <patternFill>
          <bgColor theme="0"/>
        </patternFill>
      </fill>
    </dxf>
  </rfmt>
  <rfmt sheetId="1" sqref="V181" start="0" length="0">
    <dxf>
      <font>
        <sz val="14"/>
        <color theme="1" tint="4.9989318521683403E-2"/>
        <name val="Times New Roman"/>
        <scheme val="none"/>
      </font>
      <fill>
        <patternFill>
          <bgColor theme="0"/>
        </patternFill>
      </fill>
    </dxf>
  </rfmt>
  <rfmt sheetId="1" sqref="W181" start="0" length="0">
    <dxf>
      <font>
        <sz val="14"/>
        <color theme="1" tint="4.9989318521683403E-2"/>
        <name val="Times New Roman"/>
        <scheme val="none"/>
      </font>
      <fill>
        <patternFill>
          <bgColor theme="0"/>
        </patternFill>
      </fill>
    </dxf>
  </rfmt>
  <rfmt sheetId="1" sqref="X181" start="0" length="0">
    <dxf>
      <font>
        <sz val="14"/>
        <color theme="1" tint="4.9989318521683403E-2"/>
        <name val="Times New Roman"/>
        <scheme val="none"/>
      </font>
      <fill>
        <patternFill>
          <bgColor theme="0"/>
        </patternFill>
      </fill>
    </dxf>
  </rfmt>
  <rfmt sheetId="1" sqref="Y181" start="0" length="0">
    <dxf>
      <font>
        <sz val="14"/>
        <color theme="1" tint="4.9989318521683403E-2"/>
        <name val="Times New Roman"/>
        <scheme val="none"/>
      </font>
      <fill>
        <patternFill>
          <bgColor theme="0"/>
        </patternFill>
      </fill>
    </dxf>
  </rfmt>
  <rfmt sheetId="1" sqref="Z181" start="0" length="0">
    <dxf>
      <font>
        <sz val="14"/>
        <color theme="1" tint="4.9989318521683403E-2"/>
        <name val="Times New Roman"/>
        <scheme val="none"/>
      </font>
      <fill>
        <patternFill>
          <bgColor theme="0"/>
        </patternFill>
      </fill>
    </dxf>
  </rfmt>
  <rfmt sheetId="1" sqref="AA181" start="0" length="0">
    <dxf>
      <font>
        <sz val="14"/>
        <color theme="1" tint="4.9989318521683403E-2"/>
        <name val="Times New Roman"/>
        <scheme val="none"/>
      </font>
      <fill>
        <patternFill>
          <bgColor theme="0"/>
        </patternFill>
      </fill>
    </dxf>
  </rfmt>
  <rfmt sheetId="1" sqref="AB181" start="0" length="0">
    <dxf>
      <font>
        <sz val="14"/>
        <color theme="1" tint="4.9989318521683403E-2"/>
        <name val="Times New Roman"/>
        <scheme val="none"/>
      </font>
      <fill>
        <patternFill>
          <bgColor theme="0"/>
        </patternFill>
      </fill>
    </dxf>
  </rfmt>
  <rfmt sheetId="1" sqref="AC181" start="0" length="0">
    <dxf>
      <font>
        <sz val="14"/>
        <color theme="1" tint="4.9989318521683403E-2"/>
        <name val="Times New Roman"/>
        <scheme val="none"/>
      </font>
      <fill>
        <patternFill>
          <bgColor theme="0"/>
        </patternFill>
      </fill>
    </dxf>
  </rfmt>
  <rfmt sheetId="1" sqref="AD181" start="0" length="0">
    <dxf>
      <font>
        <sz val="14"/>
        <color theme="1" tint="4.9989318521683403E-2"/>
        <name val="Times New Roman"/>
        <scheme val="none"/>
      </font>
      <fill>
        <patternFill>
          <bgColor theme="0"/>
        </patternFill>
      </fill>
    </dxf>
  </rfmt>
  <rfmt sheetId="1" sqref="AE181" start="0" length="0">
    <dxf>
      <font>
        <sz val="14"/>
        <color theme="1" tint="4.9989318521683403E-2"/>
        <name val="Times New Roman"/>
        <scheme val="none"/>
      </font>
      <fill>
        <patternFill>
          <bgColor theme="0"/>
        </patternFill>
      </fill>
    </dxf>
  </rfmt>
  <rfmt sheetId="1" sqref="AF181" start="0" length="0">
    <dxf>
      <font>
        <sz val="14"/>
        <color theme="1" tint="4.9989318521683403E-2"/>
        <name val="Times New Roman"/>
        <scheme val="none"/>
      </font>
      <fill>
        <patternFill>
          <bgColor theme="0"/>
        </patternFill>
      </fill>
    </dxf>
  </rfmt>
  <rfmt sheetId="1" sqref="AG181" start="0" length="0">
    <dxf>
      <font>
        <sz val="14"/>
        <color theme="1" tint="4.9989318521683403E-2"/>
        <name val="Times New Roman"/>
        <scheme val="none"/>
      </font>
      <fill>
        <patternFill>
          <bgColor theme="0"/>
        </patternFill>
      </fill>
    </dxf>
  </rfmt>
  <rfmt sheetId="1" sqref="AH181" start="0" length="0">
    <dxf>
      <font>
        <sz val="14"/>
        <color theme="1" tint="4.9989318521683403E-2"/>
        <name val="Times New Roman"/>
        <scheme val="none"/>
      </font>
      <fill>
        <patternFill>
          <bgColor theme="0"/>
        </patternFill>
      </fill>
    </dxf>
  </rfmt>
  <rfmt sheetId="1" sqref="AI181" start="0" length="0">
    <dxf>
      <font>
        <sz val="14"/>
        <color theme="1" tint="4.9989318521683403E-2"/>
        <name val="Times New Roman"/>
        <scheme val="none"/>
      </font>
      <fill>
        <patternFill>
          <bgColor theme="0"/>
        </patternFill>
      </fill>
    </dxf>
  </rfmt>
  <rfmt sheetId="1" sqref="AJ181" start="0" length="0">
    <dxf>
      <font>
        <sz val="14"/>
        <color theme="1" tint="4.9989318521683403E-2"/>
        <name val="Times New Roman"/>
        <scheme val="none"/>
      </font>
      <fill>
        <patternFill>
          <bgColor theme="0"/>
        </patternFill>
      </fill>
    </dxf>
  </rfmt>
  <rfmt sheetId="1" sqref="A181:XFD181" start="0" length="0">
    <dxf>
      <font>
        <sz val="14"/>
        <color theme="1" tint="4.9989318521683403E-2"/>
        <name val="Times New Roman"/>
        <scheme val="none"/>
      </font>
      <fill>
        <patternFill>
          <bgColor theme="0"/>
        </patternFill>
      </fill>
    </dxf>
  </rfmt>
  <rfmt sheetId="1" sqref="A182" start="0" length="0">
    <dxf>
      <font>
        <sz val="14"/>
        <color theme="1"/>
        <name val="Times New Roman"/>
        <scheme val="none"/>
      </font>
      <fill>
        <patternFill>
          <bgColor theme="0"/>
        </patternFill>
      </fill>
    </dxf>
  </rfmt>
  <rcc rId="44905" sId="1" odxf="1" dxf="1">
    <nc r="B182" t="inlineStr">
      <is>
        <t>г. Барнаул, ул. Антона Петрова, д. 217</t>
      </is>
    </nc>
    <ndxf>
      <font>
        <sz val="14"/>
        <color theme="1"/>
        <name val="Times New Roman"/>
        <scheme val="none"/>
      </font>
      <fill>
        <patternFill>
          <bgColor theme="0"/>
        </patternFill>
      </fill>
      <alignment horizontal="general" vertical="top" wrapText="0" readingOrder="0"/>
    </ndxf>
  </rcc>
  <rcc rId="44906" sId="1" odxf="1" dxf="1">
    <nc r="C182">
      <f>D182+F182+H182+J182+L182+N182+P182+Q182</f>
    </nc>
    <ndxf>
      <font>
        <sz val="14"/>
        <color theme="1"/>
        <name val="Times New Roman"/>
        <scheme val="none"/>
      </font>
      <fill>
        <patternFill>
          <bgColor theme="0"/>
        </patternFill>
      </fill>
      <border outline="0">
        <right/>
      </border>
    </ndxf>
  </rcc>
  <rfmt sheetId="1" sqref="D182" start="0" length="0">
    <dxf>
      <font>
        <sz val="14"/>
        <color theme="1"/>
        <name val="Times New Roman"/>
        <scheme val="none"/>
      </font>
      <fill>
        <patternFill>
          <bgColor theme="0"/>
        </patternFill>
      </fill>
      <alignment horizontal="right" wrapText="0" readingOrder="0"/>
    </dxf>
  </rfmt>
  <rfmt sheetId="1" sqref="E182" start="0" length="0">
    <dxf>
      <font>
        <sz val="14"/>
        <color theme="1"/>
        <name val="Times New Roman"/>
        <scheme val="none"/>
      </font>
      <fill>
        <patternFill>
          <bgColor theme="0"/>
        </patternFill>
      </fill>
      <alignment wrapText="0" readingOrder="0"/>
    </dxf>
  </rfmt>
  <rfmt sheetId="1" sqref="F182" start="0" length="0">
    <dxf>
      <font>
        <sz val="14"/>
        <color theme="1"/>
        <name val="Times New Roman"/>
        <scheme val="none"/>
      </font>
      <fill>
        <patternFill>
          <bgColor theme="0"/>
        </patternFill>
      </fill>
      <alignment horizontal="right" wrapText="0" readingOrder="0"/>
    </dxf>
  </rfmt>
  <rfmt sheetId="1" sqref="G182" start="0" length="0">
    <dxf>
      <font>
        <sz val="14"/>
        <color theme="1"/>
        <name val="Times New Roman"/>
        <scheme val="none"/>
      </font>
      <fill>
        <patternFill>
          <bgColor theme="0"/>
        </patternFill>
      </fill>
      <alignment horizontal="right" wrapText="0" readingOrder="0"/>
    </dxf>
  </rfmt>
  <rcc rId="44907" sId="1" odxf="1" dxf="1" numFmtId="4">
    <nc r="H182">
      <v>3439190.77</v>
    </nc>
    <ndxf>
      <font>
        <sz val="14"/>
        <color theme="1"/>
        <name val="Times New Roman"/>
        <scheme val="none"/>
      </font>
      <fill>
        <patternFill>
          <bgColor theme="0"/>
        </patternFill>
      </fill>
      <alignment horizontal="right" wrapText="0" readingOrder="0"/>
    </ndxf>
  </rcc>
  <rfmt sheetId="1" sqref="I182" start="0" length="0">
    <dxf>
      <font>
        <sz val="14"/>
        <color theme="1"/>
        <name val="Times New Roman"/>
        <scheme val="none"/>
      </font>
      <fill>
        <patternFill>
          <bgColor theme="0"/>
        </patternFill>
      </fill>
      <alignment horizontal="right" wrapText="0" readingOrder="0"/>
    </dxf>
  </rfmt>
  <rfmt sheetId="1" sqref="J182" start="0" length="0">
    <dxf>
      <font>
        <sz val="14"/>
        <color theme="1"/>
        <name val="Times New Roman"/>
        <scheme val="none"/>
      </font>
      <fill>
        <patternFill>
          <bgColor theme="0"/>
        </patternFill>
      </fill>
      <alignment horizontal="right" wrapText="0" readingOrder="0"/>
    </dxf>
  </rfmt>
  <rfmt sheetId="1" sqref="K182" start="0" length="0">
    <dxf>
      <font>
        <sz val="14"/>
        <color theme="1"/>
        <name val="Times New Roman"/>
        <scheme val="none"/>
      </font>
      <fill>
        <patternFill>
          <bgColor theme="0"/>
        </patternFill>
      </fill>
      <alignment horizontal="right" wrapText="0" readingOrder="0"/>
    </dxf>
  </rfmt>
  <rfmt sheetId="1" sqref="L182" start="0" length="0">
    <dxf>
      <font>
        <sz val="14"/>
        <color theme="1"/>
        <name val="Times New Roman"/>
        <scheme val="none"/>
      </font>
      <fill>
        <patternFill>
          <bgColor theme="0"/>
        </patternFill>
      </fill>
      <alignment horizontal="right" wrapText="0" readingOrder="0"/>
    </dxf>
  </rfmt>
  <rfmt sheetId="1" sqref="M182" start="0" length="0">
    <dxf>
      <font>
        <sz val="14"/>
        <color theme="1"/>
        <name val="Times New Roman"/>
        <scheme val="none"/>
      </font>
      <fill>
        <patternFill>
          <bgColor theme="0"/>
        </patternFill>
      </fill>
      <alignment horizontal="right" wrapText="0" readingOrder="0"/>
    </dxf>
  </rfmt>
  <rfmt sheetId="1" sqref="N182" start="0" length="0">
    <dxf>
      <font>
        <sz val="14"/>
        <color theme="1"/>
        <name val="Times New Roman"/>
        <scheme val="none"/>
      </font>
      <fill>
        <patternFill>
          <bgColor theme="0"/>
        </patternFill>
      </fill>
      <alignment horizontal="right" wrapText="0" readingOrder="0"/>
    </dxf>
  </rfmt>
  <rfmt sheetId="1" sqref="O182" start="0" length="0">
    <dxf>
      <font>
        <sz val="14"/>
        <color theme="1"/>
        <name val="Times New Roman"/>
        <scheme val="none"/>
      </font>
      <fill>
        <patternFill>
          <bgColor theme="0"/>
        </patternFill>
      </fill>
      <alignment horizontal="right" wrapText="0" readingOrder="0"/>
    </dxf>
  </rfmt>
  <rfmt sheetId="1" sqref="P182" start="0" length="0">
    <dxf>
      <font>
        <sz val="14"/>
        <color theme="1"/>
        <name val="Times New Roman"/>
        <scheme val="none"/>
      </font>
      <fill>
        <patternFill>
          <bgColor theme="0"/>
        </patternFill>
      </fill>
      <alignment horizontal="right" wrapText="0" readingOrder="0"/>
      <border outline="0">
        <right/>
      </border>
    </dxf>
  </rfmt>
  <rfmt sheetId="1" sqref="Q182" start="0" length="0">
    <dxf>
      <font>
        <sz val="14"/>
        <color theme="1"/>
        <name val="Times New Roman"/>
        <scheme val="none"/>
      </font>
      <fill>
        <patternFill>
          <bgColor theme="0"/>
        </patternFill>
      </fill>
      <alignment vertical="center" wrapText="0" readingOrder="0"/>
    </dxf>
  </rfmt>
  <rfmt sheetId="1" sqref="R182" start="0" length="0">
    <dxf>
      <font>
        <sz val="14"/>
        <color theme="1" tint="4.9989318521683403E-2"/>
        <name val="Times New Roman"/>
        <scheme val="none"/>
      </font>
      <fill>
        <patternFill>
          <bgColor theme="0"/>
        </patternFill>
      </fill>
    </dxf>
  </rfmt>
  <rfmt sheetId="1" sqref="S182" start="0" length="0">
    <dxf>
      <font>
        <sz val="14"/>
        <color theme="1" tint="4.9989318521683403E-2"/>
        <name val="Times New Roman"/>
        <scheme val="none"/>
      </font>
      <fill>
        <patternFill>
          <bgColor theme="0"/>
        </patternFill>
      </fill>
    </dxf>
  </rfmt>
  <rfmt sheetId="1" sqref="T182" start="0" length="0">
    <dxf>
      <font>
        <sz val="14"/>
        <color theme="1" tint="4.9989318521683403E-2"/>
        <name val="Times New Roman"/>
        <scheme val="none"/>
      </font>
      <fill>
        <patternFill>
          <bgColor theme="0"/>
        </patternFill>
      </fill>
    </dxf>
  </rfmt>
  <rfmt sheetId="1" sqref="U182" start="0" length="0">
    <dxf>
      <font>
        <sz val="14"/>
        <color theme="1" tint="4.9989318521683403E-2"/>
        <name val="Times New Roman"/>
        <scheme val="none"/>
      </font>
      <fill>
        <patternFill>
          <bgColor theme="0"/>
        </patternFill>
      </fill>
    </dxf>
  </rfmt>
  <rfmt sheetId="1" sqref="V182" start="0" length="0">
    <dxf>
      <font>
        <sz val="14"/>
        <color theme="1" tint="4.9989318521683403E-2"/>
        <name val="Times New Roman"/>
        <scheme val="none"/>
      </font>
      <fill>
        <patternFill>
          <bgColor theme="0"/>
        </patternFill>
      </fill>
    </dxf>
  </rfmt>
  <rfmt sheetId="1" sqref="W182" start="0" length="0">
    <dxf>
      <font>
        <sz val="14"/>
        <color theme="1" tint="4.9989318521683403E-2"/>
        <name val="Times New Roman"/>
        <scheme val="none"/>
      </font>
      <fill>
        <patternFill>
          <bgColor theme="0"/>
        </patternFill>
      </fill>
    </dxf>
  </rfmt>
  <rfmt sheetId="1" sqref="X182" start="0" length="0">
    <dxf>
      <font>
        <sz val="14"/>
        <color theme="1" tint="4.9989318521683403E-2"/>
        <name val="Times New Roman"/>
        <scheme val="none"/>
      </font>
      <fill>
        <patternFill>
          <bgColor theme="0"/>
        </patternFill>
      </fill>
    </dxf>
  </rfmt>
  <rfmt sheetId="1" sqref="Y182" start="0" length="0">
    <dxf>
      <font>
        <sz val="14"/>
        <color theme="1" tint="4.9989318521683403E-2"/>
        <name val="Times New Roman"/>
        <scheme val="none"/>
      </font>
      <fill>
        <patternFill>
          <bgColor theme="0"/>
        </patternFill>
      </fill>
    </dxf>
  </rfmt>
  <rfmt sheetId="1" sqref="Z182" start="0" length="0">
    <dxf>
      <font>
        <sz val="14"/>
        <color theme="1" tint="4.9989318521683403E-2"/>
        <name val="Times New Roman"/>
        <scheme val="none"/>
      </font>
      <fill>
        <patternFill>
          <bgColor theme="0"/>
        </patternFill>
      </fill>
    </dxf>
  </rfmt>
  <rfmt sheetId="1" sqref="AA182" start="0" length="0">
    <dxf>
      <font>
        <sz val="14"/>
        <color theme="1" tint="4.9989318521683403E-2"/>
        <name val="Times New Roman"/>
        <scheme val="none"/>
      </font>
      <fill>
        <patternFill>
          <bgColor theme="0"/>
        </patternFill>
      </fill>
    </dxf>
  </rfmt>
  <rfmt sheetId="1" sqref="AB182" start="0" length="0">
    <dxf>
      <font>
        <sz val="14"/>
        <color theme="1" tint="4.9989318521683403E-2"/>
        <name val="Times New Roman"/>
        <scheme val="none"/>
      </font>
      <fill>
        <patternFill>
          <bgColor theme="0"/>
        </patternFill>
      </fill>
    </dxf>
  </rfmt>
  <rfmt sheetId="1" sqref="AC182" start="0" length="0">
    <dxf>
      <font>
        <sz val="14"/>
        <color theme="1" tint="4.9989318521683403E-2"/>
        <name val="Times New Roman"/>
        <scheme val="none"/>
      </font>
      <fill>
        <patternFill>
          <bgColor theme="0"/>
        </patternFill>
      </fill>
    </dxf>
  </rfmt>
  <rfmt sheetId="1" sqref="AD182" start="0" length="0">
    <dxf>
      <font>
        <sz val="14"/>
        <color theme="1" tint="4.9989318521683403E-2"/>
        <name val="Times New Roman"/>
        <scheme val="none"/>
      </font>
      <fill>
        <patternFill>
          <bgColor theme="0"/>
        </patternFill>
      </fill>
    </dxf>
  </rfmt>
  <rfmt sheetId="1" sqref="AE182" start="0" length="0">
    <dxf>
      <font>
        <sz val="14"/>
        <color theme="1" tint="4.9989318521683403E-2"/>
        <name val="Times New Roman"/>
        <scheme val="none"/>
      </font>
      <fill>
        <patternFill>
          <bgColor theme="0"/>
        </patternFill>
      </fill>
    </dxf>
  </rfmt>
  <rfmt sheetId="1" sqref="AF182" start="0" length="0">
    <dxf>
      <font>
        <sz val="14"/>
        <color theme="1" tint="4.9989318521683403E-2"/>
        <name val="Times New Roman"/>
        <scheme val="none"/>
      </font>
      <fill>
        <patternFill>
          <bgColor theme="0"/>
        </patternFill>
      </fill>
    </dxf>
  </rfmt>
  <rfmt sheetId="1" sqref="AG182" start="0" length="0">
    <dxf>
      <font>
        <sz val="14"/>
        <color theme="1" tint="4.9989318521683403E-2"/>
        <name val="Times New Roman"/>
        <scheme val="none"/>
      </font>
      <fill>
        <patternFill>
          <bgColor theme="0"/>
        </patternFill>
      </fill>
    </dxf>
  </rfmt>
  <rfmt sheetId="1" sqref="AH182" start="0" length="0">
    <dxf>
      <font>
        <sz val="14"/>
        <color theme="1" tint="4.9989318521683403E-2"/>
        <name val="Times New Roman"/>
        <scheme val="none"/>
      </font>
      <fill>
        <patternFill>
          <bgColor theme="0"/>
        </patternFill>
      </fill>
    </dxf>
  </rfmt>
  <rfmt sheetId="1" sqref="AI182" start="0" length="0">
    <dxf>
      <font>
        <sz val="14"/>
        <color theme="1" tint="4.9989318521683403E-2"/>
        <name val="Times New Roman"/>
        <scheme val="none"/>
      </font>
      <fill>
        <patternFill>
          <bgColor theme="0"/>
        </patternFill>
      </fill>
    </dxf>
  </rfmt>
  <rfmt sheetId="1" sqref="AJ182" start="0" length="0">
    <dxf>
      <font>
        <sz val="14"/>
        <color theme="1" tint="4.9989318521683403E-2"/>
        <name val="Times New Roman"/>
        <scheme val="none"/>
      </font>
      <fill>
        <patternFill>
          <bgColor theme="0"/>
        </patternFill>
      </fill>
    </dxf>
  </rfmt>
  <rfmt sheetId="1" sqref="A182:XFD182" start="0" length="0">
    <dxf>
      <font>
        <sz val="14"/>
        <color theme="1" tint="4.9989318521683403E-2"/>
        <name val="Times New Roman"/>
        <scheme val="none"/>
      </font>
      <fill>
        <patternFill>
          <bgColor theme="0"/>
        </patternFill>
      </fill>
    </dxf>
  </rfmt>
  <rfmt sheetId="1" sqref="A183" start="0" length="0">
    <dxf>
      <font>
        <sz val="14"/>
        <color theme="1"/>
        <name val="Times New Roman"/>
        <scheme val="none"/>
      </font>
      <fill>
        <patternFill>
          <bgColor theme="0"/>
        </patternFill>
      </fill>
      <alignment vertical="top" wrapText="0" readingOrder="0"/>
    </dxf>
  </rfmt>
  <rcc rId="44908" sId="1" odxf="1" dxf="1">
    <nc r="B183" t="inlineStr">
      <is>
        <t>г. Барнаул, ул. Антона Петрова, д. 226</t>
      </is>
    </nc>
    <ndxf>
      <font>
        <sz val="14"/>
        <color theme="1"/>
        <name val="Times New Roman"/>
        <scheme val="none"/>
      </font>
      <fill>
        <patternFill>
          <bgColor theme="0"/>
        </patternFill>
      </fill>
      <alignment horizontal="general" vertical="top" wrapText="0" readingOrder="0"/>
    </ndxf>
  </rcc>
  <rcc rId="44909" sId="1" odxf="1" dxf="1">
    <nc r="C183">
      <f>D183+F183+H183+J183+L183+N183+P183+Q183</f>
    </nc>
    <ndxf>
      <font>
        <sz val="14"/>
        <color theme="1"/>
        <name val="Times New Roman"/>
        <scheme val="none"/>
      </font>
      <fill>
        <patternFill>
          <bgColor theme="0"/>
        </patternFill>
      </fill>
      <border outline="0">
        <right/>
      </border>
    </ndxf>
  </rcc>
  <rfmt sheetId="1" sqref="D183" start="0" length="0">
    <dxf>
      <font>
        <sz val="14"/>
        <color theme="1"/>
        <name val="Times New Roman"/>
        <scheme val="none"/>
      </font>
      <fill>
        <patternFill>
          <bgColor theme="0"/>
        </patternFill>
      </fill>
      <alignment horizontal="right" wrapText="0" readingOrder="0"/>
    </dxf>
  </rfmt>
  <rfmt sheetId="1" sqref="E183" start="0" length="0">
    <dxf>
      <font>
        <sz val="14"/>
        <color theme="1"/>
        <name val="Times New Roman"/>
        <scheme val="none"/>
      </font>
      <fill>
        <patternFill>
          <bgColor theme="0"/>
        </patternFill>
      </fill>
      <alignment wrapText="0" readingOrder="0"/>
    </dxf>
  </rfmt>
  <rfmt sheetId="1" sqref="F183" start="0" length="0">
    <dxf>
      <font>
        <sz val="14"/>
        <color theme="1"/>
        <name val="Times New Roman"/>
        <scheme val="none"/>
      </font>
      <fill>
        <patternFill>
          <bgColor theme="0"/>
        </patternFill>
      </fill>
      <alignment horizontal="right" wrapText="0" readingOrder="0"/>
    </dxf>
  </rfmt>
  <rfmt sheetId="1" sqref="G183" start="0" length="0">
    <dxf>
      <font>
        <sz val="14"/>
        <color theme="1"/>
        <name val="Times New Roman"/>
        <scheme val="none"/>
      </font>
      <fill>
        <patternFill>
          <bgColor theme="0"/>
        </patternFill>
      </fill>
      <alignment horizontal="right" wrapText="0" readingOrder="0"/>
    </dxf>
  </rfmt>
  <rcc rId="44910" sId="1" odxf="1" dxf="1" numFmtId="4">
    <nc r="H183">
      <v>3605959.03</v>
    </nc>
    <ndxf>
      <font>
        <sz val="14"/>
        <color theme="1"/>
        <name val="Times New Roman"/>
        <scheme val="none"/>
      </font>
      <fill>
        <patternFill>
          <bgColor theme="0"/>
        </patternFill>
      </fill>
      <alignment horizontal="right" wrapText="0" readingOrder="0"/>
    </ndxf>
  </rcc>
  <rfmt sheetId="1" sqref="I183" start="0" length="0">
    <dxf>
      <font>
        <sz val="14"/>
        <color theme="1"/>
        <name val="Times New Roman"/>
        <scheme val="none"/>
      </font>
      <fill>
        <patternFill>
          <bgColor theme="0"/>
        </patternFill>
      </fill>
      <alignment horizontal="right" wrapText="0" readingOrder="0"/>
    </dxf>
  </rfmt>
  <rfmt sheetId="1" sqref="J183" start="0" length="0">
    <dxf>
      <font>
        <sz val="14"/>
        <color theme="1"/>
        <name val="Times New Roman"/>
        <scheme val="none"/>
      </font>
      <fill>
        <patternFill>
          <bgColor theme="0"/>
        </patternFill>
      </fill>
      <alignment horizontal="right" wrapText="0" readingOrder="0"/>
    </dxf>
  </rfmt>
  <rfmt sheetId="1" sqref="K183" start="0" length="0">
    <dxf>
      <font>
        <sz val="14"/>
        <color theme="1"/>
        <name val="Times New Roman"/>
        <scheme val="none"/>
      </font>
      <fill>
        <patternFill>
          <bgColor theme="0"/>
        </patternFill>
      </fill>
      <alignment horizontal="right" wrapText="0" readingOrder="0"/>
    </dxf>
  </rfmt>
  <rfmt sheetId="1" sqref="L183" start="0" length="0">
    <dxf>
      <font>
        <sz val="14"/>
        <color theme="1"/>
        <name val="Times New Roman"/>
        <scheme val="none"/>
      </font>
      <fill>
        <patternFill>
          <bgColor theme="0"/>
        </patternFill>
      </fill>
      <alignment horizontal="right" wrapText="0" readingOrder="0"/>
    </dxf>
  </rfmt>
  <rfmt sheetId="1" sqref="M183" start="0" length="0">
    <dxf>
      <font>
        <sz val="14"/>
        <color theme="1"/>
        <name val="Times New Roman"/>
        <scheme val="none"/>
      </font>
      <fill>
        <patternFill>
          <bgColor theme="0"/>
        </patternFill>
      </fill>
      <alignment horizontal="right" wrapText="0" readingOrder="0"/>
    </dxf>
  </rfmt>
  <rfmt sheetId="1" sqref="N183" start="0" length="0">
    <dxf>
      <font>
        <sz val="14"/>
        <color theme="1"/>
        <name val="Times New Roman"/>
        <scheme val="none"/>
      </font>
      <fill>
        <patternFill>
          <bgColor theme="0"/>
        </patternFill>
      </fill>
      <alignment horizontal="right" wrapText="0" readingOrder="0"/>
    </dxf>
  </rfmt>
  <rfmt sheetId="1" sqref="O183" start="0" length="0">
    <dxf>
      <font>
        <sz val="14"/>
        <color theme="1"/>
        <name val="Times New Roman"/>
        <scheme val="none"/>
      </font>
      <fill>
        <patternFill>
          <bgColor theme="0"/>
        </patternFill>
      </fill>
      <alignment horizontal="right" wrapText="0" readingOrder="0"/>
    </dxf>
  </rfmt>
  <rfmt sheetId="1" sqref="P183" start="0" length="0">
    <dxf>
      <font>
        <sz val="14"/>
        <color theme="1"/>
        <name val="Times New Roman"/>
        <scheme val="none"/>
      </font>
      <fill>
        <patternFill>
          <bgColor theme="0"/>
        </patternFill>
      </fill>
      <alignment horizontal="right" wrapText="0" readingOrder="0"/>
      <border outline="0">
        <right/>
      </border>
    </dxf>
  </rfmt>
  <rfmt sheetId="1" sqref="Q183" start="0" length="0">
    <dxf>
      <font>
        <sz val="14"/>
        <color theme="1"/>
        <name val="Times New Roman"/>
        <scheme val="none"/>
      </font>
      <fill>
        <patternFill>
          <bgColor theme="0"/>
        </patternFill>
      </fill>
      <alignment vertical="center" wrapText="0" readingOrder="0"/>
    </dxf>
  </rfmt>
  <rfmt sheetId="1" sqref="R183" start="0" length="0">
    <dxf>
      <font>
        <sz val="14"/>
        <color theme="1" tint="4.9989318521683403E-2"/>
        <name val="Times New Roman"/>
        <scheme val="none"/>
      </font>
      <fill>
        <patternFill>
          <bgColor theme="0"/>
        </patternFill>
      </fill>
    </dxf>
  </rfmt>
  <rfmt sheetId="1" sqref="S183" start="0" length="0">
    <dxf>
      <font>
        <sz val="14"/>
        <color theme="1" tint="4.9989318521683403E-2"/>
        <name val="Times New Roman"/>
        <scheme val="none"/>
      </font>
      <fill>
        <patternFill>
          <bgColor theme="0"/>
        </patternFill>
      </fill>
    </dxf>
  </rfmt>
  <rfmt sheetId="1" sqref="T183" start="0" length="0">
    <dxf>
      <font>
        <sz val="14"/>
        <color theme="1" tint="4.9989318521683403E-2"/>
        <name val="Times New Roman"/>
        <scheme val="none"/>
      </font>
      <fill>
        <patternFill>
          <bgColor theme="0"/>
        </patternFill>
      </fill>
    </dxf>
  </rfmt>
  <rfmt sheetId="1" sqref="U183" start="0" length="0">
    <dxf>
      <font>
        <sz val="14"/>
        <color theme="1" tint="4.9989318521683403E-2"/>
        <name val="Times New Roman"/>
        <scheme val="none"/>
      </font>
      <fill>
        <patternFill>
          <bgColor theme="0"/>
        </patternFill>
      </fill>
    </dxf>
  </rfmt>
  <rfmt sheetId="1" sqref="V183" start="0" length="0">
    <dxf>
      <font>
        <sz val="14"/>
        <color theme="1" tint="4.9989318521683403E-2"/>
        <name val="Times New Roman"/>
        <scheme val="none"/>
      </font>
      <fill>
        <patternFill>
          <bgColor theme="0"/>
        </patternFill>
      </fill>
    </dxf>
  </rfmt>
  <rfmt sheetId="1" sqref="W183" start="0" length="0">
    <dxf>
      <font>
        <sz val="14"/>
        <color theme="1" tint="4.9989318521683403E-2"/>
        <name val="Times New Roman"/>
        <scheme val="none"/>
      </font>
      <fill>
        <patternFill>
          <bgColor theme="0"/>
        </patternFill>
      </fill>
    </dxf>
  </rfmt>
  <rfmt sheetId="1" sqref="X183" start="0" length="0">
    <dxf>
      <font>
        <sz val="14"/>
        <color theme="1" tint="4.9989318521683403E-2"/>
        <name val="Times New Roman"/>
        <scheme val="none"/>
      </font>
      <fill>
        <patternFill>
          <bgColor theme="0"/>
        </patternFill>
      </fill>
    </dxf>
  </rfmt>
  <rfmt sheetId="1" sqref="Y183" start="0" length="0">
    <dxf>
      <font>
        <sz val="14"/>
        <color theme="1" tint="4.9989318521683403E-2"/>
        <name val="Times New Roman"/>
        <scheme val="none"/>
      </font>
      <fill>
        <patternFill>
          <bgColor theme="0"/>
        </patternFill>
      </fill>
    </dxf>
  </rfmt>
  <rfmt sheetId="1" sqref="Z183" start="0" length="0">
    <dxf>
      <font>
        <sz val="14"/>
        <color theme="1" tint="4.9989318521683403E-2"/>
        <name val="Times New Roman"/>
        <scheme val="none"/>
      </font>
      <fill>
        <patternFill>
          <bgColor theme="0"/>
        </patternFill>
      </fill>
    </dxf>
  </rfmt>
  <rfmt sheetId="1" sqref="AA183" start="0" length="0">
    <dxf>
      <font>
        <sz val="14"/>
        <color theme="1" tint="4.9989318521683403E-2"/>
        <name val="Times New Roman"/>
        <scheme val="none"/>
      </font>
      <fill>
        <patternFill>
          <bgColor theme="0"/>
        </patternFill>
      </fill>
    </dxf>
  </rfmt>
  <rfmt sheetId="1" sqref="AB183" start="0" length="0">
    <dxf>
      <font>
        <sz val="14"/>
        <color theme="1" tint="4.9989318521683403E-2"/>
        <name val="Times New Roman"/>
        <scheme val="none"/>
      </font>
      <fill>
        <patternFill>
          <bgColor theme="0"/>
        </patternFill>
      </fill>
    </dxf>
  </rfmt>
  <rfmt sheetId="1" sqref="AC183" start="0" length="0">
    <dxf>
      <font>
        <sz val="14"/>
        <color theme="1" tint="4.9989318521683403E-2"/>
        <name val="Times New Roman"/>
        <scheme val="none"/>
      </font>
      <fill>
        <patternFill>
          <bgColor theme="0"/>
        </patternFill>
      </fill>
    </dxf>
  </rfmt>
  <rfmt sheetId="1" sqref="AD183" start="0" length="0">
    <dxf>
      <font>
        <sz val="14"/>
        <color theme="1" tint="4.9989318521683403E-2"/>
        <name val="Times New Roman"/>
        <scheme val="none"/>
      </font>
      <fill>
        <patternFill>
          <bgColor theme="0"/>
        </patternFill>
      </fill>
    </dxf>
  </rfmt>
  <rfmt sheetId="1" sqref="AE183" start="0" length="0">
    <dxf>
      <font>
        <sz val="14"/>
        <color theme="1" tint="4.9989318521683403E-2"/>
        <name val="Times New Roman"/>
        <scheme val="none"/>
      </font>
      <fill>
        <patternFill>
          <bgColor theme="0"/>
        </patternFill>
      </fill>
    </dxf>
  </rfmt>
  <rfmt sheetId="1" sqref="AF183" start="0" length="0">
    <dxf>
      <font>
        <sz val="14"/>
        <color theme="1" tint="4.9989318521683403E-2"/>
        <name val="Times New Roman"/>
        <scheme val="none"/>
      </font>
      <fill>
        <patternFill>
          <bgColor theme="0"/>
        </patternFill>
      </fill>
    </dxf>
  </rfmt>
  <rfmt sheetId="1" sqref="AG183" start="0" length="0">
    <dxf>
      <font>
        <sz val="14"/>
        <color theme="1" tint="4.9989318521683403E-2"/>
        <name val="Times New Roman"/>
        <scheme val="none"/>
      </font>
      <fill>
        <patternFill>
          <bgColor theme="0"/>
        </patternFill>
      </fill>
    </dxf>
  </rfmt>
  <rfmt sheetId="1" sqref="AH183" start="0" length="0">
    <dxf>
      <font>
        <sz val="14"/>
        <color theme="1" tint="4.9989318521683403E-2"/>
        <name val="Times New Roman"/>
        <scheme val="none"/>
      </font>
      <fill>
        <patternFill>
          <bgColor theme="0"/>
        </patternFill>
      </fill>
    </dxf>
  </rfmt>
  <rfmt sheetId="1" sqref="AI183" start="0" length="0">
    <dxf>
      <font>
        <sz val="14"/>
        <color theme="1" tint="4.9989318521683403E-2"/>
        <name val="Times New Roman"/>
        <scheme val="none"/>
      </font>
      <fill>
        <patternFill>
          <bgColor theme="0"/>
        </patternFill>
      </fill>
    </dxf>
  </rfmt>
  <rfmt sheetId="1" sqref="AJ183" start="0" length="0">
    <dxf>
      <font>
        <sz val="14"/>
        <color theme="1" tint="4.9989318521683403E-2"/>
        <name val="Times New Roman"/>
        <scheme val="none"/>
      </font>
      <fill>
        <patternFill>
          <bgColor theme="0"/>
        </patternFill>
      </fill>
    </dxf>
  </rfmt>
  <rfmt sheetId="1" sqref="A183:XFD183" start="0" length="0">
    <dxf>
      <font>
        <sz val="14"/>
        <color theme="1" tint="4.9989318521683403E-2"/>
        <name val="Times New Roman"/>
        <scheme val="none"/>
      </font>
      <fill>
        <patternFill>
          <bgColor theme="0"/>
        </patternFill>
      </fill>
    </dxf>
  </rfmt>
  <rfmt sheetId="1" sqref="A184" start="0" length="0">
    <dxf>
      <font>
        <sz val="14"/>
        <color theme="1"/>
        <name val="Times New Roman"/>
        <scheme val="none"/>
      </font>
      <fill>
        <patternFill>
          <bgColor theme="0"/>
        </patternFill>
      </fill>
    </dxf>
  </rfmt>
  <rcc rId="44911" sId="1" odxf="1" dxf="1">
    <nc r="B184" t="inlineStr">
      <is>
        <t>г. Барнаул, ул. Георгия Исакова, д. 127</t>
      </is>
    </nc>
    <ndxf>
      <font>
        <sz val="14"/>
        <color theme="1"/>
        <name val="Times New Roman"/>
        <scheme val="none"/>
      </font>
      <fill>
        <patternFill>
          <bgColor theme="0"/>
        </patternFill>
      </fill>
      <alignment horizontal="general" vertical="top" wrapText="0" readingOrder="0"/>
    </ndxf>
  </rcc>
  <rcc rId="44912" sId="1" odxf="1" dxf="1">
    <nc r="C184">
      <f>D184+F184+H184+J184+L184+N184+P184+Q184</f>
    </nc>
    <ndxf>
      <font>
        <sz val="14"/>
        <color theme="1"/>
        <name val="Times New Roman"/>
        <scheme val="none"/>
      </font>
      <fill>
        <patternFill>
          <bgColor theme="0"/>
        </patternFill>
      </fill>
      <border outline="0">
        <right/>
      </border>
    </ndxf>
  </rcc>
  <rfmt sheetId="1" sqref="D184" start="0" length="0">
    <dxf>
      <font>
        <sz val="14"/>
        <color theme="1"/>
        <name val="Times New Roman"/>
        <scheme val="none"/>
      </font>
      <fill>
        <patternFill>
          <bgColor theme="0"/>
        </patternFill>
      </fill>
      <alignment horizontal="right" wrapText="0" readingOrder="0"/>
    </dxf>
  </rfmt>
  <rfmt sheetId="1" sqref="E184" start="0" length="0">
    <dxf>
      <font>
        <sz val="14"/>
        <color theme="1"/>
        <name val="Times New Roman"/>
        <scheme val="none"/>
      </font>
      <fill>
        <patternFill>
          <bgColor theme="0"/>
        </patternFill>
      </fill>
      <alignment wrapText="0" readingOrder="0"/>
    </dxf>
  </rfmt>
  <rfmt sheetId="1" sqref="F184" start="0" length="0">
    <dxf>
      <font>
        <sz val="14"/>
        <color theme="1"/>
        <name val="Times New Roman"/>
        <scheme val="none"/>
      </font>
      <fill>
        <patternFill>
          <bgColor theme="0"/>
        </patternFill>
      </fill>
      <alignment horizontal="right" wrapText="0" readingOrder="0"/>
    </dxf>
  </rfmt>
  <rfmt sheetId="1" sqref="G184" start="0" length="0">
    <dxf>
      <font>
        <sz val="14"/>
        <color theme="1"/>
        <name val="Times New Roman"/>
        <scheme val="none"/>
      </font>
      <fill>
        <patternFill>
          <bgColor theme="0"/>
        </patternFill>
      </fill>
      <alignment horizontal="right" wrapText="0" readingOrder="0"/>
    </dxf>
  </rfmt>
  <rfmt sheetId="1" sqref="H184" start="0" length="0">
    <dxf>
      <font>
        <sz val="14"/>
        <color theme="1"/>
        <name val="Times New Roman"/>
        <scheme val="none"/>
      </font>
      <fill>
        <patternFill>
          <bgColor theme="0"/>
        </patternFill>
      </fill>
      <alignment horizontal="right" wrapText="0" readingOrder="0"/>
    </dxf>
  </rfmt>
  <rfmt sheetId="1" sqref="I184" start="0" length="0">
    <dxf>
      <font>
        <sz val="14"/>
        <color theme="1"/>
        <name val="Times New Roman"/>
        <scheme val="none"/>
      </font>
      <fill>
        <patternFill>
          <bgColor theme="0"/>
        </patternFill>
      </fill>
      <alignment horizontal="right" wrapText="0" readingOrder="0"/>
    </dxf>
  </rfmt>
  <rfmt sheetId="1" sqref="J184" start="0" length="0">
    <dxf>
      <font>
        <sz val="14"/>
        <color theme="1"/>
        <name val="Times New Roman"/>
        <scheme val="none"/>
      </font>
      <fill>
        <patternFill>
          <bgColor theme="0"/>
        </patternFill>
      </fill>
      <alignment horizontal="right" wrapText="0" readingOrder="0"/>
    </dxf>
  </rfmt>
  <rfmt sheetId="1" sqref="K184" start="0" length="0">
    <dxf>
      <font>
        <sz val="14"/>
        <color theme="1"/>
        <name val="Times New Roman"/>
        <scheme val="none"/>
      </font>
      <fill>
        <patternFill>
          <bgColor theme="0"/>
        </patternFill>
      </fill>
      <alignment horizontal="right" wrapText="0" readingOrder="0"/>
    </dxf>
  </rfmt>
  <rfmt sheetId="1" sqref="L184" start="0" length="0">
    <dxf>
      <font>
        <sz val="14"/>
        <color theme="1"/>
        <name val="Times New Roman"/>
        <scheme val="none"/>
      </font>
      <fill>
        <patternFill>
          <bgColor theme="0"/>
        </patternFill>
      </fill>
      <alignment horizontal="right" wrapText="0" readingOrder="0"/>
    </dxf>
  </rfmt>
  <rfmt sheetId="1" sqref="M184" start="0" length="0">
    <dxf>
      <font>
        <sz val="14"/>
        <color theme="1"/>
        <name val="Times New Roman"/>
        <scheme val="none"/>
      </font>
      <fill>
        <patternFill>
          <bgColor theme="0"/>
        </patternFill>
      </fill>
      <alignment horizontal="right" wrapText="0" readingOrder="0"/>
    </dxf>
  </rfmt>
  <rcc rId="44913" sId="1" odxf="1" dxf="1" numFmtId="4">
    <nc r="N184">
      <v>3305666.35</v>
    </nc>
    <ndxf>
      <font>
        <sz val="14"/>
        <color theme="1"/>
        <name val="Times New Roman"/>
        <scheme val="none"/>
      </font>
      <fill>
        <patternFill>
          <bgColor theme="0"/>
        </patternFill>
      </fill>
      <alignment horizontal="right" wrapText="0" readingOrder="0"/>
    </ndxf>
  </rcc>
  <rfmt sheetId="1" sqref="O184" start="0" length="0">
    <dxf>
      <font>
        <sz val="14"/>
        <color theme="1"/>
        <name val="Times New Roman"/>
        <scheme val="none"/>
      </font>
      <fill>
        <patternFill>
          <bgColor theme="0"/>
        </patternFill>
      </fill>
      <alignment horizontal="right" wrapText="0" readingOrder="0"/>
    </dxf>
  </rfmt>
  <rfmt sheetId="1" sqref="P184" start="0" length="0">
    <dxf>
      <font>
        <sz val="14"/>
        <color theme="1"/>
        <name val="Times New Roman"/>
        <scheme val="none"/>
      </font>
      <fill>
        <patternFill>
          <bgColor theme="0"/>
        </patternFill>
      </fill>
      <alignment horizontal="right" wrapText="0" readingOrder="0"/>
      <border outline="0">
        <right/>
      </border>
    </dxf>
  </rfmt>
  <rfmt sheetId="1" sqref="Q184" start="0" length="0">
    <dxf>
      <font>
        <sz val="14"/>
        <color theme="1"/>
        <name val="Times New Roman"/>
        <scheme val="none"/>
      </font>
      <fill>
        <patternFill>
          <bgColor theme="0"/>
        </patternFill>
      </fill>
      <alignment vertical="center" wrapText="0" readingOrder="0"/>
    </dxf>
  </rfmt>
  <rfmt sheetId="1" sqref="R184" start="0" length="0">
    <dxf>
      <font>
        <sz val="14"/>
        <color theme="1" tint="4.9989318521683403E-2"/>
        <name val="Times New Roman"/>
        <scheme val="none"/>
      </font>
      <fill>
        <patternFill>
          <bgColor theme="0"/>
        </patternFill>
      </fill>
    </dxf>
  </rfmt>
  <rfmt sheetId="1" sqref="S184" start="0" length="0">
    <dxf>
      <font>
        <sz val="14"/>
        <color theme="1" tint="4.9989318521683403E-2"/>
        <name val="Times New Roman"/>
        <scheme val="none"/>
      </font>
      <fill>
        <patternFill>
          <bgColor theme="0"/>
        </patternFill>
      </fill>
    </dxf>
  </rfmt>
  <rfmt sheetId="1" sqref="T184" start="0" length="0">
    <dxf>
      <font>
        <sz val="14"/>
        <color theme="1" tint="4.9989318521683403E-2"/>
        <name val="Times New Roman"/>
        <scheme val="none"/>
      </font>
      <fill>
        <patternFill>
          <bgColor theme="0"/>
        </patternFill>
      </fill>
    </dxf>
  </rfmt>
  <rfmt sheetId="1" sqref="U184" start="0" length="0">
    <dxf>
      <font>
        <sz val="14"/>
        <color theme="1" tint="4.9989318521683403E-2"/>
        <name val="Times New Roman"/>
        <scheme val="none"/>
      </font>
      <fill>
        <patternFill>
          <bgColor theme="0"/>
        </patternFill>
      </fill>
    </dxf>
  </rfmt>
  <rfmt sheetId="1" sqref="V184" start="0" length="0">
    <dxf>
      <font>
        <sz val="14"/>
        <color theme="1" tint="4.9989318521683403E-2"/>
        <name val="Times New Roman"/>
        <scheme val="none"/>
      </font>
      <fill>
        <patternFill>
          <bgColor theme="0"/>
        </patternFill>
      </fill>
    </dxf>
  </rfmt>
  <rfmt sheetId="1" sqref="W184" start="0" length="0">
    <dxf>
      <font>
        <sz val="14"/>
        <color theme="1" tint="4.9989318521683403E-2"/>
        <name val="Times New Roman"/>
        <scheme val="none"/>
      </font>
      <fill>
        <patternFill>
          <bgColor theme="0"/>
        </patternFill>
      </fill>
    </dxf>
  </rfmt>
  <rfmt sheetId="1" sqref="X184" start="0" length="0">
    <dxf>
      <font>
        <sz val="14"/>
        <color theme="1" tint="4.9989318521683403E-2"/>
        <name val="Times New Roman"/>
        <scheme val="none"/>
      </font>
      <fill>
        <patternFill>
          <bgColor theme="0"/>
        </patternFill>
      </fill>
    </dxf>
  </rfmt>
  <rfmt sheetId="1" sqref="Y184" start="0" length="0">
    <dxf>
      <font>
        <sz val="14"/>
        <color theme="1" tint="4.9989318521683403E-2"/>
        <name val="Times New Roman"/>
        <scheme val="none"/>
      </font>
      <fill>
        <patternFill>
          <bgColor theme="0"/>
        </patternFill>
      </fill>
    </dxf>
  </rfmt>
  <rfmt sheetId="1" sqref="Z184" start="0" length="0">
    <dxf>
      <font>
        <sz val="14"/>
        <color theme="1" tint="4.9989318521683403E-2"/>
        <name val="Times New Roman"/>
        <scheme val="none"/>
      </font>
      <fill>
        <patternFill>
          <bgColor theme="0"/>
        </patternFill>
      </fill>
    </dxf>
  </rfmt>
  <rfmt sheetId="1" sqref="AA184" start="0" length="0">
    <dxf>
      <font>
        <sz val="14"/>
        <color theme="1" tint="4.9989318521683403E-2"/>
        <name val="Times New Roman"/>
        <scheme val="none"/>
      </font>
      <fill>
        <patternFill>
          <bgColor theme="0"/>
        </patternFill>
      </fill>
    </dxf>
  </rfmt>
  <rfmt sheetId="1" sqref="AB184" start="0" length="0">
    <dxf>
      <font>
        <sz val="14"/>
        <color theme="1" tint="4.9989318521683403E-2"/>
        <name val="Times New Roman"/>
        <scheme val="none"/>
      </font>
      <fill>
        <patternFill>
          <bgColor theme="0"/>
        </patternFill>
      </fill>
    </dxf>
  </rfmt>
  <rfmt sheetId="1" sqref="AC184" start="0" length="0">
    <dxf>
      <font>
        <sz val="14"/>
        <color theme="1" tint="4.9989318521683403E-2"/>
        <name val="Times New Roman"/>
        <scheme val="none"/>
      </font>
      <fill>
        <patternFill>
          <bgColor theme="0"/>
        </patternFill>
      </fill>
    </dxf>
  </rfmt>
  <rfmt sheetId="1" sqref="AD184" start="0" length="0">
    <dxf>
      <font>
        <sz val="14"/>
        <color theme="1" tint="4.9989318521683403E-2"/>
        <name val="Times New Roman"/>
        <scheme val="none"/>
      </font>
      <fill>
        <patternFill>
          <bgColor theme="0"/>
        </patternFill>
      </fill>
    </dxf>
  </rfmt>
  <rfmt sheetId="1" sqref="AE184" start="0" length="0">
    <dxf>
      <font>
        <sz val="14"/>
        <color theme="1" tint="4.9989318521683403E-2"/>
        <name val="Times New Roman"/>
        <scheme val="none"/>
      </font>
      <fill>
        <patternFill>
          <bgColor theme="0"/>
        </patternFill>
      </fill>
    </dxf>
  </rfmt>
  <rfmt sheetId="1" sqref="AF184" start="0" length="0">
    <dxf>
      <font>
        <sz val="14"/>
        <color theme="1" tint="4.9989318521683403E-2"/>
        <name val="Times New Roman"/>
        <scheme val="none"/>
      </font>
      <fill>
        <patternFill>
          <bgColor theme="0"/>
        </patternFill>
      </fill>
    </dxf>
  </rfmt>
  <rfmt sheetId="1" sqref="AG184" start="0" length="0">
    <dxf>
      <font>
        <sz val="14"/>
        <color theme="1" tint="4.9989318521683403E-2"/>
        <name val="Times New Roman"/>
        <scheme val="none"/>
      </font>
      <fill>
        <patternFill>
          <bgColor theme="0"/>
        </patternFill>
      </fill>
    </dxf>
  </rfmt>
  <rfmt sheetId="1" sqref="AH184" start="0" length="0">
    <dxf>
      <font>
        <sz val="14"/>
        <color theme="1" tint="4.9989318521683403E-2"/>
        <name val="Times New Roman"/>
        <scheme val="none"/>
      </font>
      <fill>
        <patternFill>
          <bgColor theme="0"/>
        </patternFill>
      </fill>
    </dxf>
  </rfmt>
  <rfmt sheetId="1" sqref="AI184" start="0" length="0">
    <dxf>
      <font>
        <sz val="14"/>
        <color theme="1" tint="4.9989318521683403E-2"/>
        <name val="Times New Roman"/>
        <scheme val="none"/>
      </font>
      <fill>
        <patternFill>
          <bgColor theme="0"/>
        </patternFill>
      </fill>
    </dxf>
  </rfmt>
  <rfmt sheetId="1" sqref="AJ184" start="0" length="0">
    <dxf>
      <font>
        <sz val="14"/>
        <color theme="1" tint="4.9989318521683403E-2"/>
        <name val="Times New Roman"/>
        <scheme val="none"/>
      </font>
      <fill>
        <patternFill>
          <bgColor theme="0"/>
        </patternFill>
      </fill>
    </dxf>
  </rfmt>
  <rfmt sheetId="1" sqref="A184:XFD184" start="0" length="0">
    <dxf>
      <font>
        <sz val="14"/>
        <color theme="1" tint="4.9989318521683403E-2"/>
        <name val="Times New Roman"/>
        <scheme val="none"/>
      </font>
      <fill>
        <patternFill>
          <bgColor theme="0"/>
        </patternFill>
      </fill>
    </dxf>
  </rfmt>
  <rfmt sheetId="1" sqref="A185" start="0" length="0">
    <dxf>
      <font>
        <sz val="14"/>
        <color theme="1"/>
        <name val="Times New Roman"/>
        <scheme val="none"/>
      </font>
      <fill>
        <patternFill>
          <bgColor theme="0"/>
        </patternFill>
      </fill>
      <alignment vertical="top" wrapText="0" readingOrder="0"/>
    </dxf>
  </rfmt>
  <rcc rId="44914" sId="1" odxf="1" dxf="1">
    <nc r="B185" t="inlineStr">
      <is>
        <t>г. Барнаул, ул. Георгия Исакова, д. 146</t>
      </is>
    </nc>
    <ndxf>
      <font>
        <sz val="14"/>
        <color theme="1"/>
        <name val="Times New Roman"/>
        <scheme val="none"/>
      </font>
      <fill>
        <patternFill>
          <bgColor theme="0"/>
        </patternFill>
      </fill>
      <alignment horizontal="general" vertical="top" wrapText="0" readingOrder="0"/>
    </ndxf>
  </rcc>
  <rcc rId="44915" sId="1" odxf="1" dxf="1">
    <nc r="C185">
      <f>D185+F185+H185+J185+L185+N185+P185+Q185</f>
    </nc>
    <ndxf>
      <font>
        <sz val="14"/>
        <color theme="1"/>
        <name val="Times New Roman"/>
        <scheme val="none"/>
      </font>
      <fill>
        <patternFill>
          <bgColor theme="0"/>
        </patternFill>
      </fill>
      <border outline="0">
        <right/>
      </border>
    </ndxf>
  </rcc>
  <rcc rId="44916" sId="1" odxf="1" dxf="1" numFmtId="4">
    <nc r="D185">
      <v>280590</v>
    </nc>
    <ndxf>
      <font>
        <sz val="14"/>
        <color theme="1"/>
        <name val="Times New Roman"/>
        <scheme val="none"/>
      </font>
      <fill>
        <patternFill>
          <bgColor theme="0"/>
        </patternFill>
      </fill>
      <alignment horizontal="right" wrapText="0" readingOrder="0"/>
    </ndxf>
  </rcc>
  <rfmt sheetId="1" sqref="E185" start="0" length="0">
    <dxf>
      <font>
        <sz val="14"/>
        <color theme="1"/>
        <name val="Times New Roman"/>
        <scheme val="none"/>
      </font>
      <fill>
        <patternFill>
          <bgColor theme="0"/>
        </patternFill>
      </fill>
      <alignment wrapText="0" readingOrder="0"/>
    </dxf>
  </rfmt>
  <rfmt sheetId="1" sqref="F185" start="0" length="0">
    <dxf>
      <font>
        <sz val="14"/>
        <color theme="1"/>
        <name val="Times New Roman"/>
        <scheme val="none"/>
      </font>
      <fill>
        <patternFill>
          <bgColor theme="0"/>
        </patternFill>
      </fill>
      <alignment horizontal="right" wrapText="0" readingOrder="0"/>
    </dxf>
  </rfmt>
  <rfmt sheetId="1" sqref="G185" start="0" length="0">
    <dxf>
      <font>
        <sz val="14"/>
        <color theme="1"/>
        <name val="Times New Roman"/>
        <scheme val="none"/>
      </font>
      <fill>
        <patternFill>
          <bgColor theme="0"/>
        </patternFill>
      </fill>
      <alignment horizontal="right" wrapText="0" readingOrder="0"/>
    </dxf>
  </rfmt>
  <rfmt sheetId="1" sqref="H185" start="0" length="0">
    <dxf>
      <font>
        <sz val="14"/>
        <color theme="1"/>
        <name val="Times New Roman"/>
        <scheme val="none"/>
      </font>
      <fill>
        <patternFill>
          <bgColor theme="0"/>
        </patternFill>
      </fill>
      <alignment horizontal="right" wrapText="0" readingOrder="0"/>
    </dxf>
  </rfmt>
  <rfmt sheetId="1" sqref="I185" start="0" length="0">
    <dxf>
      <font>
        <sz val="14"/>
        <color theme="1"/>
        <name val="Times New Roman"/>
        <scheme val="none"/>
      </font>
      <fill>
        <patternFill>
          <bgColor theme="0"/>
        </patternFill>
      </fill>
      <alignment horizontal="right" wrapText="0" readingOrder="0"/>
    </dxf>
  </rfmt>
  <rfmt sheetId="1" sqref="J185" start="0" length="0">
    <dxf>
      <font>
        <sz val="14"/>
        <color theme="1"/>
        <name val="Times New Roman"/>
        <scheme val="none"/>
      </font>
      <fill>
        <patternFill>
          <bgColor theme="0"/>
        </patternFill>
      </fill>
      <alignment horizontal="right" wrapText="0" readingOrder="0"/>
    </dxf>
  </rfmt>
  <rfmt sheetId="1" sqref="K185" start="0" length="0">
    <dxf>
      <font>
        <sz val="14"/>
        <color theme="1"/>
        <name val="Times New Roman"/>
        <scheme val="none"/>
      </font>
      <fill>
        <patternFill>
          <bgColor theme="0"/>
        </patternFill>
      </fill>
      <alignment horizontal="right" wrapText="0" readingOrder="0"/>
    </dxf>
  </rfmt>
  <rfmt sheetId="1" sqref="L185" start="0" length="0">
    <dxf>
      <font>
        <sz val="14"/>
        <color theme="1"/>
        <name val="Times New Roman"/>
        <scheme val="none"/>
      </font>
      <fill>
        <patternFill>
          <bgColor theme="0"/>
        </patternFill>
      </fill>
      <alignment horizontal="right" wrapText="0" readingOrder="0"/>
    </dxf>
  </rfmt>
  <rfmt sheetId="1" sqref="M185" start="0" length="0">
    <dxf>
      <font>
        <sz val="14"/>
        <color theme="1"/>
        <name val="Times New Roman"/>
        <scheme val="none"/>
      </font>
      <fill>
        <patternFill>
          <bgColor theme="0"/>
        </patternFill>
      </fill>
      <alignment horizontal="right" wrapText="0" readingOrder="0"/>
    </dxf>
  </rfmt>
  <rcc rId="44917" sId="1" odxf="1" dxf="1" numFmtId="4">
    <nc r="N185">
      <v>3330932.06</v>
    </nc>
    <ndxf>
      <font>
        <sz val="14"/>
        <color theme="1"/>
        <name val="Times New Roman"/>
        <scheme val="none"/>
      </font>
      <fill>
        <patternFill>
          <bgColor theme="0"/>
        </patternFill>
      </fill>
      <alignment horizontal="right" wrapText="0" readingOrder="0"/>
    </ndxf>
  </rcc>
  <rfmt sheetId="1" sqref="O185" start="0" length="0">
    <dxf>
      <font>
        <sz val="14"/>
        <color theme="1"/>
        <name val="Times New Roman"/>
        <scheme val="none"/>
      </font>
      <fill>
        <patternFill>
          <bgColor theme="0"/>
        </patternFill>
      </fill>
      <alignment horizontal="right" wrapText="0" readingOrder="0"/>
    </dxf>
  </rfmt>
  <rfmt sheetId="1" sqref="P185" start="0" length="0">
    <dxf>
      <font>
        <sz val="14"/>
        <color theme="1"/>
        <name val="Times New Roman"/>
        <scheme val="none"/>
      </font>
      <fill>
        <patternFill>
          <bgColor theme="0"/>
        </patternFill>
      </fill>
      <alignment horizontal="right" wrapText="0" readingOrder="0"/>
      <border outline="0">
        <right/>
      </border>
    </dxf>
  </rfmt>
  <rfmt sheetId="1" sqref="Q185" start="0" length="0">
    <dxf>
      <font>
        <sz val="14"/>
        <color theme="1"/>
        <name val="Times New Roman"/>
        <scheme val="none"/>
      </font>
      <fill>
        <patternFill>
          <bgColor theme="0"/>
        </patternFill>
      </fill>
      <alignment vertical="center" wrapText="0" readingOrder="0"/>
    </dxf>
  </rfmt>
  <rfmt sheetId="1" sqref="R185" start="0" length="0">
    <dxf>
      <font>
        <sz val="14"/>
        <color theme="1" tint="4.9989318521683403E-2"/>
        <name val="Times New Roman"/>
        <scheme val="none"/>
      </font>
      <fill>
        <patternFill>
          <bgColor theme="0"/>
        </patternFill>
      </fill>
    </dxf>
  </rfmt>
  <rfmt sheetId="1" sqref="S185" start="0" length="0">
    <dxf>
      <font>
        <sz val="14"/>
        <color theme="1" tint="4.9989318521683403E-2"/>
        <name val="Times New Roman"/>
        <scheme val="none"/>
      </font>
      <fill>
        <patternFill>
          <bgColor theme="0"/>
        </patternFill>
      </fill>
    </dxf>
  </rfmt>
  <rfmt sheetId="1" sqref="T185" start="0" length="0">
    <dxf>
      <font>
        <sz val="14"/>
        <color theme="1" tint="4.9989318521683403E-2"/>
        <name val="Times New Roman"/>
        <scheme val="none"/>
      </font>
      <fill>
        <patternFill>
          <bgColor theme="0"/>
        </patternFill>
      </fill>
    </dxf>
  </rfmt>
  <rfmt sheetId="1" sqref="U185" start="0" length="0">
    <dxf>
      <font>
        <sz val="14"/>
        <color theme="1" tint="4.9989318521683403E-2"/>
        <name val="Times New Roman"/>
        <scheme val="none"/>
      </font>
      <fill>
        <patternFill>
          <bgColor theme="0"/>
        </patternFill>
      </fill>
    </dxf>
  </rfmt>
  <rfmt sheetId="1" sqref="V185" start="0" length="0">
    <dxf>
      <font>
        <sz val="14"/>
        <color theme="1" tint="4.9989318521683403E-2"/>
        <name val="Times New Roman"/>
        <scheme val="none"/>
      </font>
      <fill>
        <patternFill>
          <bgColor theme="0"/>
        </patternFill>
      </fill>
    </dxf>
  </rfmt>
  <rfmt sheetId="1" sqref="W185" start="0" length="0">
    <dxf>
      <font>
        <sz val="14"/>
        <color theme="1" tint="4.9989318521683403E-2"/>
        <name val="Times New Roman"/>
        <scheme val="none"/>
      </font>
      <fill>
        <patternFill>
          <bgColor theme="0"/>
        </patternFill>
      </fill>
    </dxf>
  </rfmt>
  <rfmt sheetId="1" sqref="X185" start="0" length="0">
    <dxf>
      <font>
        <sz val="14"/>
        <color theme="1" tint="4.9989318521683403E-2"/>
        <name val="Times New Roman"/>
        <scheme val="none"/>
      </font>
      <fill>
        <patternFill>
          <bgColor theme="0"/>
        </patternFill>
      </fill>
    </dxf>
  </rfmt>
  <rfmt sheetId="1" sqref="Y185" start="0" length="0">
    <dxf>
      <font>
        <sz val="14"/>
        <color theme="1" tint="4.9989318521683403E-2"/>
        <name val="Times New Roman"/>
        <scheme val="none"/>
      </font>
      <fill>
        <patternFill>
          <bgColor theme="0"/>
        </patternFill>
      </fill>
    </dxf>
  </rfmt>
  <rfmt sheetId="1" sqref="Z185" start="0" length="0">
    <dxf>
      <font>
        <sz val="14"/>
        <color theme="1" tint="4.9989318521683403E-2"/>
        <name val="Times New Roman"/>
        <scheme val="none"/>
      </font>
      <fill>
        <patternFill>
          <bgColor theme="0"/>
        </patternFill>
      </fill>
    </dxf>
  </rfmt>
  <rfmt sheetId="1" sqref="AA185" start="0" length="0">
    <dxf>
      <font>
        <sz val="14"/>
        <color theme="1" tint="4.9989318521683403E-2"/>
        <name val="Times New Roman"/>
        <scheme val="none"/>
      </font>
      <fill>
        <patternFill>
          <bgColor theme="0"/>
        </patternFill>
      </fill>
    </dxf>
  </rfmt>
  <rfmt sheetId="1" sqref="AB185" start="0" length="0">
    <dxf>
      <font>
        <sz val="14"/>
        <color theme="1" tint="4.9989318521683403E-2"/>
        <name val="Times New Roman"/>
        <scheme val="none"/>
      </font>
      <fill>
        <patternFill>
          <bgColor theme="0"/>
        </patternFill>
      </fill>
    </dxf>
  </rfmt>
  <rfmt sheetId="1" sqref="AC185" start="0" length="0">
    <dxf>
      <font>
        <sz val="14"/>
        <color theme="1" tint="4.9989318521683403E-2"/>
        <name val="Times New Roman"/>
        <scheme val="none"/>
      </font>
      <fill>
        <patternFill>
          <bgColor theme="0"/>
        </patternFill>
      </fill>
    </dxf>
  </rfmt>
  <rfmt sheetId="1" sqref="AD185" start="0" length="0">
    <dxf>
      <font>
        <sz val="14"/>
        <color theme="1" tint="4.9989318521683403E-2"/>
        <name val="Times New Roman"/>
        <scheme val="none"/>
      </font>
      <fill>
        <patternFill>
          <bgColor theme="0"/>
        </patternFill>
      </fill>
    </dxf>
  </rfmt>
  <rfmt sheetId="1" sqref="AE185" start="0" length="0">
    <dxf>
      <font>
        <sz val="14"/>
        <color theme="1" tint="4.9989318521683403E-2"/>
        <name val="Times New Roman"/>
        <scheme val="none"/>
      </font>
      <fill>
        <patternFill>
          <bgColor theme="0"/>
        </patternFill>
      </fill>
    </dxf>
  </rfmt>
  <rfmt sheetId="1" sqref="AF185" start="0" length="0">
    <dxf>
      <font>
        <sz val="14"/>
        <color theme="1" tint="4.9989318521683403E-2"/>
        <name val="Times New Roman"/>
        <scheme val="none"/>
      </font>
      <fill>
        <patternFill>
          <bgColor theme="0"/>
        </patternFill>
      </fill>
    </dxf>
  </rfmt>
  <rfmt sheetId="1" sqref="AG185" start="0" length="0">
    <dxf>
      <font>
        <sz val="14"/>
        <color theme="1" tint="4.9989318521683403E-2"/>
        <name val="Times New Roman"/>
        <scheme val="none"/>
      </font>
      <fill>
        <patternFill>
          <bgColor theme="0"/>
        </patternFill>
      </fill>
    </dxf>
  </rfmt>
  <rfmt sheetId="1" sqref="AH185" start="0" length="0">
    <dxf>
      <font>
        <sz val="14"/>
        <color theme="1" tint="4.9989318521683403E-2"/>
        <name val="Times New Roman"/>
        <scheme val="none"/>
      </font>
      <fill>
        <patternFill>
          <bgColor theme="0"/>
        </patternFill>
      </fill>
    </dxf>
  </rfmt>
  <rfmt sheetId="1" sqref="AI185" start="0" length="0">
    <dxf>
      <font>
        <sz val="14"/>
        <color theme="1" tint="4.9989318521683403E-2"/>
        <name val="Times New Roman"/>
        <scheme val="none"/>
      </font>
      <fill>
        <patternFill>
          <bgColor theme="0"/>
        </patternFill>
      </fill>
    </dxf>
  </rfmt>
  <rfmt sheetId="1" sqref="AJ185" start="0" length="0">
    <dxf>
      <font>
        <sz val="14"/>
        <color theme="1" tint="4.9989318521683403E-2"/>
        <name val="Times New Roman"/>
        <scheme val="none"/>
      </font>
      <fill>
        <patternFill>
          <bgColor theme="0"/>
        </patternFill>
      </fill>
    </dxf>
  </rfmt>
  <rfmt sheetId="1" sqref="A185:XFD185" start="0" length="0">
    <dxf>
      <font>
        <sz val="14"/>
        <color theme="1" tint="4.9989318521683403E-2"/>
        <name val="Times New Roman"/>
        <scheme val="none"/>
      </font>
      <fill>
        <patternFill>
          <bgColor theme="0"/>
        </patternFill>
      </fill>
    </dxf>
  </rfmt>
  <rfmt sheetId="1" sqref="A186" start="0" length="0">
    <dxf>
      <font>
        <sz val="14"/>
        <color theme="1"/>
        <name val="Times New Roman"/>
        <scheme val="none"/>
      </font>
      <fill>
        <patternFill>
          <bgColor theme="0"/>
        </patternFill>
      </fill>
    </dxf>
  </rfmt>
  <rcc rId="44918" sId="1" odxf="1" dxf="1">
    <nc r="B186" t="inlineStr">
      <is>
        <t>г. Барнаул, ул. Георгия Исакова, д. 146а</t>
      </is>
    </nc>
    <ndxf>
      <font>
        <sz val="14"/>
        <color theme="1"/>
        <name val="Times New Roman"/>
        <scheme val="none"/>
      </font>
      <fill>
        <patternFill>
          <bgColor theme="0"/>
        </patternFill>
      </fill>
      <alignment horizontal="general" wrapText="0" readingOrder="0"/>
    </ndxf>
  </rcc>
  <rcc rId="44919" sId="1" odxf="1" dxf="1">
    <nc r="C186">
      <f>D186+F186+H186+J186+L186+N186+P186+Q186</f>
    </nc>
    <ndxf>
      <font>
        <sz val="14"/>
        <color theme="1"/>
        <name val="Times New Roman"/>
        <scheme val="none"/>
      </font>
      <fill>
        <patternFill>
          <bgColor theme="0"/>
        </patternFill>
      </fill>
      <border outline="0">
        <right/>
      </border>
    </ndxf>
  </rcc>
  <rfmt sheetId="1" sqref="D186" start="0" length="0">
    <dxf>
      <font>
        <sz val="14"/>
        <color theme="1"/>
        <name val="Times New Roman"/>
        <scheme val="none"/>
      </font>
      <fill>
        <patternFill>
          <bgColor theme="0"/>
        </patternFill>
      </fill>
      <alignment horizontal="right" wrapText="0" readingOrder="0"/>
    </dxf>
  </rfmt>
  <rfmt sheetId="1" sqref="E186" start="0" length="0">
    <dxf>
      <font>
        <sz val="14"/>
        <color theme="1"/>
        <name val="Times New Roman"/>
        <scheme val="none"/>
      </font>
      <fill>
        <patternFill>
          <bgColor theme="0"/>
        </patternFill>
      </fill>
      <alignment wrapText="0" readingOrder="0"/>
    </dxf>
  </rfmt>
  <rfmt sheetId="1" sqref="F186" start="0" length="0">
    <dxf>
      <font>
        <sz val="14"/>
        <color theme="1"/>
        <name val="Times New Roman"/>
        <scheme val="none"/>
      </font>
      <fill>
        <patternFill>
          <bgColor theme="0"/>
        </patternFill>
      </fill>
      <alignment horizontal="right" wrapText="0" readingOrder="0"/>
    </dxf>
  </rfmt>
  <rfmt sheetId="1" sqref="G186" start="0" length="0">
    <dxf>
      <font>
        <sz val="14"/>
        <color theme="1"/>
        <name val="Times New Roman"/>
        <scheme val="none"/>
      </font>
      <fill>
        <patternFill>
          <bgColor theme="0"/>
        </patternFill>
      </fill>
      <alignment wrapText="0" readingOrder="0"/>
    </dxf>
  </rfmt>
  <rfmt sheetId="1" sqref="H186" start="0" length="0">
    <dxf>
      <font>
        <sz val="14"/>
        <color theme="1"/>
        <name val="Times New Roman"/>
        <scheme val="none"/>
      </font>
      <fill>
        <patternFill>
          <bgColor theme="0"/>
        </patternFill>
      </fill>
      <alignment wrapText="0" readingOrder="0"/>
    </dxf>
  </rfmt>
  <rfmt sheetId="1" sqref="I186" start="0" length="0">
    <dxf>
      <font>
        <sz val="14"/>
        <color theme="1"/>
        <name val="Times New Roman"/>
        <scheme val="none"/>
      </font>
      <fill>
        <patternFill>
          <bgColor theme="0"/>
        </patternFill>
      </fill>
      <alignment horizontal="right" wrapText="0" readingOrder="0"/>
    </dxf>
  </rfmt>
  <rfmt sheetId="1" sqref="J186" start="0" length="0">
    <dxf>
      <font>
        <sz val="14"/>
        <color theme="1"/>
        <name val="Times New Roman"/>
        <scheme val="none"/>
      </font>
      <fill>
        <patternFill>
          <bgColor theme="0"/>
        </patternFill>
      </fill>
      <alignment horizontal="right" wrapText="0" readingOrder="0"/>
    </dxf>
  </rfmt>
  <rfmt sheetId="1" sqref="K186" start="0" length="0">
    <dxf>
      <font>
        <sz val="14"/>
        <color theme="1"/>
        <name val="Times New Roman"/>
        <scheme val="none"/>
      </font>
      <fill>
        <patternFill>
          <bgColor theme="0"/>
        </patternFill>
      </fill>
      <alignment horizontal="right" wrapText="0" readingOrder="0"/>
    </dxf>
  </rfmt>
  <rfmt sheetId="1" sqref="L186" start="0" length="0">
    <dxf>
      <font>
        <sz val="14"/>
        <color theme="1"/>
        <name val="Times New Roman"/>
        <scheme val="none"/>
      </font>
      <numFmt numFmtId="4" formatCode="#,##0.00"/>
      <fill>
        <patternFill>
          <bgColor theme="0"/>
        </patternFill>
      </fill>
      <alignment horizontal="right" readingOrder="0"/>
    </dxf>
  </rfmt>
  <rfmt sheetId="1" sqref="M186" start="0" length="0">
    <dxf>
      <font>
        <sz val="14"/>
        <color theme="1"/>
        <name val="Times New Roman"/>
        <scheme val="none"/>
      </font>
      <fill>
        <patternFill>
          <bgColor theme="0"/>
        </patternFill>
      </fill>
      <alignment horizontal="right" wrapText="0" readingOrder="0"/>
    </dxf>
  </rfmt>
  <rcc rId="44920" sId="1" odxf="1" dxf="1" numFmtId="4">
    <nc r="N186">
      <v>340705</v>
    </nc>
    <ndxf>
      <font>
        <sz val="14"/>
        <color theme="1"/>
        <name val="Times New Roman"/>
        <scheme val="none"/>
      </font>
      <fill>
        <patternFill>
          <bgColor theme="0"/>
        </patternFill>
      </fill>
      <alignment horizontal="right" wrapText="0" readingOrder="0"/>
    </ndxf>
  </rcc>
  <rfmt sheetId="1" sqref="O186" start="0" length="0">
    <dxf>
      <font>
        <sz val="14"/>
        <color theme="1"/>
        <name val="Times New Roman"/>
        <scheme val="none"/>
      </font>
      <fill>
        <patternFill>
          <bgColor theme="0"/>
        </patternFill>
      </fill>
      <alignment horizontal="right" wrapText="0" readingOrder="0"/>
    </dxf>
  </rfmt>
  <rfmt sheetId="1" sqref="P186" start="0" length="0">
    <dxf>
      <font>
        <sz val="14"/>
        <color theme="1"/>
        <name val="Times New Roman"/>
        <scheme val="none"/>
      </font>
      <fill>
        <patternFill>
          <bgColor theme="0"/>
        </patternFill>
      </fill>
      <alignment horizontal="right" wrapText="0" readingOrder="0"/>
      <border outline="0">
        <right/>
      </border>
    </dxf>
  </rfmt>
  <rfmt sheetId="1" sqref="Q186" start="0" length="0">
    <dxf>
      <font>
        <sz val="14"/>
        <color theme="1"/>
        <name val="Times New Roman"/>
        <scheme val="none"/>
      </font>
      <fill>
        <patternFill>
          <bgColor theme="0"/>
        </patternFill>
      </fill>
      <alignment horizontal="right" vertical="center" wrapText="0" readingOrder="0"/>
    </dxf>
  </rfmt>
  <rfmt sheetId="1" sqref="R186" start="0" length="0">
    <dxf>
      <font>
        <sz val="14"/>
        <color theme="1" tint="4.9989318521683403E-2"/>
        <name val="Times New Roman"/>
        <scheme val="none"/>
      </font>
      <fill>
        <patternFill>
          <bgColor theme="0"/>
        </patternFill>
      </fill>
    </dxf>
  </rfmt>
  <rfmt sheetId="1" sqref="S186" start="0" length="0">
    <dxf>
      <font>
        <sz val="14"/>
        <color theme="1" tint="4.9989318521683403E-2"/>
        <name val="Times New Roman"/>
        <scheme val="none"/>
      </font>
      <fill>
        <patternFill>
          <bgColor theme="0"/>
        </patternFill>
      </fill>
    </dxf>
  </rfmt>
  <rfmt sheetId="1" sqref="T186" start="0" length="0">
    <dxf>
      <font>
        <sz val="14"/>
        <color theme="1" tint="4.9989318521683403E-2"/>
        <name val="Times New Roman"/>
        <scheme val="none"/>
      </font>
      <fill>
        <patternFill>
          <bgColor theme="0"/>
        </patternFill>
      </fill>
    </dxf>
  </rfmt>
  <rfmt sheetId="1" sqref="U186" start="0" length="0">
    <dxf>
      <font>
        <sz val="14"/>
        <color theme="1" tint="4.9989318521683403E-2"/>
        <name val="Times New Roman"/>
        <scheme val="none"/>
      </font>
      <fill>
        <patternFill>
          <bgColor theme="0"/>
        </patternFill>
      </fill>
    </dxf>
  </rfmt>
  <rfmt sheetId="1" sqref="V186" start="0" length="0">
    <dxf>
      <font>
        <sz val="14"/>
        <color theme="1" tint="4.9989318521683403E-2"/>
        <name val="Times New Roman"/>
        <scheme val="none"/>
      </font>
      <fill>
        <patternFill>
          <bgColor theme="0"/>
        </patternFill>
      </fill>
    </dxf>
  </rfmt>
  <rfmt sheetId="1" sqref="W186" start="0" length="0">
    <dxf>
      <font>
        <sz val="14"/>
        <color theme="1" tint="4.9989318521683403E-2"/>
        <name val="Times New Roman"/>
        <scheme val="none"/>
      </font>
      <fill>
        <patternFill>
          <bgColor theme="0"/>
        </patternFill>
      </fill>
    </dxf>
  </rfmt>
  <rfmt sheetId="1" sqref="X186" start="0" length="0">
    <dxf>
      <font>
        <sz val="14"/>
        <color theme="1" tint="4.9989318521683403E-2"/>
        <name val="Times New Roman"/>
        <scheme val="none"/>
      </font>
      <fill>
        <patternFill>
          <bgColor theme="0"/>
        </patternFill>
      </fill>
    </dxf>
  </rfmt>
  <rfmt sheetId="1" sqref="Y186" start="0" length="0">
    <dxf>
      <font>
        <sz val="14"/>
        <color theme="1" tint="4.9989318521683403E-2"/>
        <name val="Times New Roman"/>
        <scheme val="none"/>
      </font>
      <fill>
        <patternFill>
          <bgColor theme="0"/>
        </patternFill>
      </fill>
    </dxf>
  </rfmt>
  <rfmt sheetId="1" sqref="Z186" start="0" length="0">
    <dxf>
      <font>
        <sz val="14"/>
        <color theme="1" tint="4.9989318521683403E-2"/>
        <name val="Times New Roman"/>
        <scheme val="none"/>
      </font>
      <fill>
        <patternFill>
          <bgColor theme="0"/>
        </patternFill>
      </fill>
    </dxf>
  </rfmt>
  <rfmt sheetId="1" sqref="AA186" start="0" length="0">
    <dxf>
      <font>
        <sz val="14"/>
        <color theme="1" tint="4.9989318521683403E-2"/>
        <name val="Times New Roman"/>
        <scheme val="none"/>
      </font>
      <fill>
        <patternFill>
          <bgColor theme="0"/>
        </patternFill>
      </fill>
    </dxf>
  </rfmt>
  <rfmt sheetId="1" sqref="AB186" start="0" length="0">
    <dxf>
      <font>
        <sz val="14"/>
        <color theme="1" tint="4.9989318521683403E-2"/>
        <name val="Times New Roman"/>
        <scheme val="none"/>
      </font>
      <fill>
        <patternFill>
          <bgColor theme="0"/>
        </patternFill>
      </fill>
    </dxf>
  </rfmt>
  <rfmt sheetId="1" sqref="AC186" start="0" length="0">
    <dxf>
      <font>
        <sz val="14"/>
        <color theme="1" tint="4.9989318521683403E-2"/>
        <name val="Times New Roman"/>
        <scheme val="none"/>
      </font>
      <fill>
        <patternFill>
          <bgColor theme="0"/>
        </patternFill>
      </fill>
    </dxf>
  </rfmt>
  <rfmt sheetId="1" sqref="AD186" start="0" length="0">
    <dxf>
      <font>
        <sz val="14"/>
        <color theme="1" tint="4.9989318521683403E-2"/>
        <name val="Times New Roman"/>
        <scheme val="none"/>
      </font>
      <fill>
        <patternFill>
          <bgColor theme="0"/>
        </patternFill>
      </fill>
    </dxf>
  </rfmt>
  <rfmt sheetId="1" sqref="AE186" start="0" length="0">
    <dxf>
      <font>
        <sz val="14"/>
        <color theme="1" tint="4.9989318521683403E-2"/>
        <name val="Times New Roman"/>
        <scheme val="none"/>
      </font>
      <fill>
        <patternFill>
          <bgColor theme="0"/>
        </patternFill>
      </fill>
    </dxf>
  </rfmt>
  <rfmt sheetId="1" sqref="AF186" start="0" length="0">
    <dxf>
      <font>
        <sz val="14"/>
        <color theme="1" tint="4.9989318521683403E-2"/>
        <name val="Times New Roman"/>
        <scheme val="none"/>
      </font>
      <fill>
        <patternFill>
          <bgColor theme="0"/>
        </patternFill>
      </fill>
    </dxf>
  </rfmt>
  <rfmt sheetId="1" sqref="AG186" start="0" length="0">
    <dxf>
      <font>
        <sz val="14"/>
        <color theme="1" tint="4.9989318521683403E-2"/>
        <name val="Times New Roman"/>
        <scheme val="none"/>
      </font>
      <fill>
        <patternFill>
          <bgColor theme="0"/>
        </patternFill>
      </fill>
    </dxf>
  </rfmt>
  <rfmt sheetId="1" sqref="AH186" start="0" length="0">
    <dxf>
      <font>
        <sz val="14"/>
        <color theme="1" tint="4.9989318521683403E-2"/>
        <name val="Times New Roman"/>
        <scheme val="none"/>
      </font>
      <fill>
        <patternFill>
          <bgColor theme="0"/>
        </patternFill>
      </fill>
    </dxf>
  </rfmt>
  <rfmt sheetId="1" sqref="AI186" start="0" length="0">
    <dxf>
      <font>
        <sz val="14"/>
        <color theme="1" tint="4.9989318521683403E-2"/>
        <name val="Times New Roman"/>
        <scheme val="none"/>
      </font>
      <fill>
        <patternFill>
          <bgColor theme="0"/>
        </patternFill>
      </fill>
    </dxf>
  </rfmt>
  <rfmt sheetId="1" sqref="AJ186" start="0" length="0">
    <dxf>
      <font>
        <sz val="14"/>
        <color theme="1" tint="4.9989318521683403E-2"/>
        <name val="Times New Roman"/>
        <scheme val="none"/>
      </font>
      <fill>
        <patternFill>
          <bgColor theme="0"/>
        </patternFill>
      </fill>
    </dxf>
  </rfmt>
  <rfmt sheetId="1" sqref="A186:XFD186" start="0" length="0">
    <dxf>
      <font>
        <sz val="14"/>
        <color theme="1" tint="4.9989318521683403E-2"/>
        <name val="Times New Roman"/>
        <scheme val="none"/>
      </font>
      <fill>
        <patternFill>
          <bgColor theme="0"/>
        </patternFill>
      </fill>
    </dxf>
  </rfmt>
  <rfmt sheetId="1" sqref="A187" start="0" length="0">
    <dxf>
      <font>
        <sz val="14"/>
        <color theme="1"/>
        <name val="Times New Roman"/>
        <scheme val="none"/>
      </font>
      <fill>
        <patternFill>
          <bgColor theme="0"/>
        </patternFill>
      </fill>
      <alignment vertical="top" wrapText="0" readingOrder="0"/>
    </dxf>
  </rfmt>
  <rcc rId="44921" sId="1" odxf="1" dxf="1">
    <nc r="B187" t="inlineStr">
      <is>
        <t>г. Барнаул, ул. Георгия Исакова, д. 246</t>
      </is>
    </nc>
    <ndxf>
      <font>
        <sz val="14"/>
        <color theme="1"/>
        <name val="Times New Roman"/>
        <scheme val="none"/>
      </font>
      <fill>
        <patternFill>
          <bgColor theme="0"/>
        </patternFill>
      </fill>
      <alignment horizontal="general" vertical="top" wrapText="0" readingOrder="0"/>
    </ndxf>
  </rcc>
  <rcc rId="44922" sId="1" odxf="1" dxf="1">
    <nc r="C187">
      <f>D187+F187+H187+J187+L187+N187+P187+Q187</f>
    </nc>
    <ndxf>
      <font>
        <sz val="14"/>
        <color theme="1"/>
        <name val="Times New Roman"/>
        <scheme val="none"/>
      </font>
      <fill>
        <patternFill>
          <bgColor theme="0"/>
        </patternFill>
      </fill>
      <border outline="0">
        <right/>
      </border>
    </ndxf>
  </rcc>
  <rfmt sheetId="1" sqref="D187" start="0" length="0">
    <dxf>
      <font>
        <sz val="14"/>
        <color theme="1"/>
        <name val="Times New Roman"/>
        <scheme val="none"/>
      </font>
      <fill>
        <patternFill>
          <bgColor theme="0"/>
        </patternFill>
      </fill>
      <alignment horizontal="right" wrapText="0" readingOrder="0"/>
    </dxf>
  </rfmt>
  <rfmt sheetId="1" sqref="E187" start="0" length="0">
    <dxf>
      <font>
        <sz val="14"/>
        <color theme="1"/>
        <name val="Times New Roman"/>
        <scheme val="none"/>
      </font>
      <fill>
        <patternFill>
          <bgColor theme="0"/>
        </patternFill>
      </fill>
      <alignment wrapText="0" readingOrder="0"/>
    </dxf>
  </rfmt>
  <rfmt sheetId="1" sqref="F187" start="0" length="0">
    <dxf>
      <font>
        <sz val="14"/>
        <color theme="1"/>
        <name val="Times New Roman"/>
        <scheme val="none"/>
      </font>
      <fill>
        <patternFill>
          <bgColor theme="0"/>
        </patternFill>
      </fill>
      <alignment horizontal="right" wrapText="0" readingOrder="0"/>
    </dxf>
  </rfmt>
  <rfmt sheetId="1" sqref="G187" start="0" length="0">
    <dxf>
      <font>
        <sz val="14"/>
        <color theme="1"/>
        <name val="Times New Roman"/>
        <scheme val="none"/>
      </font>
      <fill>
        <patternFill>
          <bgColor theme="0"/>
        </patternFill>
      </fill>
      <alignment horizontal="right" wrapText="0" readingOrder="0"/>
    </dxf>
  </rfmt>
  <rcc rId="44923" sId="1" odxf="1" dxf="1" numFmtId="4">
    <nc r="H187">
      <v>2692009.99</v>
    </nc>
    <ndxf>
      <font>
        <sz val="14"/>
        <color theme="1"/>
        <name val="Times New Roman"/>
        <scheme val="none"/>
      </font>
      <fill>
        <patternFill>
          <bgColor theme="0"/>
        </patternFill>
      </fill>
      <alignment horizontal="right" wrapText="0" readingOrder="0"/>
    </ndxf>
  </rcc>
  <rfmt sheetId="1" sqref="I187" start="0" length="0">
    <dxf>
      <font>
        <sz val="14"/>
        <color theme="1"/>
        <name val="Times New Roman"/>
        <scheme val="none"/>
      </font>
      <fill>
        <patternFill>
          <bgColor theme="0"/>
        </patternFill>
      </fill>
      <alignment horizontal="right" wrapText="0" readingOrder="0"/>
    </dxf>
  </rfmt>
  <rfmt sheetId="1" sqref="J187" start="0" length="0">
    <dxf>
      <font>
        <sz val="14"/>
        <color theme="1"/>
        <name val="Times New Roman"/>
        <scheme val="none"/>
      </font>
      <fill>
        <patternFill>
          <bgColor theme="0"/>
        </patternFill>
      </fill>
      <alignment horizontal="right" wrapText="0" readingOrder="0"/>
    </dxf>
  </rfmt>
  <rfmt sheetId="1" sqref="K187" start="0" length="0">
    <dxf>
      <font>
        <sz val="14"/>
        <color theme="1"/>
        <name val="Times New Roman"/>
        <scheme val="none"/>
      </font>
      <fill>
        <patternFill>
          <bgColor theme="0"/>
        </patternFill>
      </fill>
      <alignment horizontal="right" wrapText="0" readingOrder="0"/>
    </dxf>
  </rfmt>
  <rfmt sheetId="1" sqref="L187" start="0" length="0">
    <dxf>
      <font>
        <sz val="14"/>
        <color theme="1"/>
        <name val="Times New Roman"/>
        <scheme val="none"/>
      </font>
      <fill>
        <patternFill>
          <bgColor theme="0"/>
        </patternFill>
      </fill>
      <alignment horizontal="right" wrapText="0" readingOrder="0"/>
    </dxf>
  </rfmt>
  <rfmt sheetId="1" sqref="M187" start="0" length="0">
    <dxf>
      <font>
        <sz val="14"/>
        <color theme="1"/>
        <name val="Times New Roman"/>
        <scheme val="none"/>
      </font>
      <fill>
        <patternFill>
          <bgColor theme="0"/>
        </patternFill>
      </fill>
      <alignment horizontal="right" wrapText="0" readingOrder="0"/>
    </dxf>
  </rfmt>
  <rfmt sheetId="1" sqref="N187" start="0" length="0">
    <dxf>
      <font>
        <sz val="14"/>
        <color theme="1"/>
        <name val="Times New Roman"/>
        <scheme val="none"/>
      </font>
      <fill>
        <patternFill>
          <bgColor theme="0"/>
        </patternFill>
      </fill>
      <alignment horizontal="right" wrapText="0" readingOrder="0"/>
    </dxf>
  </rfmt>
  <rfmt sheetId="1" sqref="O187" start="0" length="0">
    <dxf>
      <font>
        <sz val="14"/>
        <color theme="1"/>
        <name val="Times New Roman"/>
        <scheme val="none"/>
      </font>
      <fill>
        <patternFill>
          <bgColor theme="0"/>
        </patternFill>
      </fill>
      <alignment horizontal="right" wrapText="0" readingOrder="0"/>
    </dxf>
  </rfmt>
  <rfmt sheetId="1" sqref="P187" start="0" length="0">
    <dxf>
      <font>
        <sz val="14"/>
        <color theme="1"/>
        <name val="Times New Roman"/>
        <scheme val="none"/>
      </font>
      <fill>
        <patternFill>
          <bgColor theme="0"/>
        </patternFill>
      </fill>
      <alignment horizontal="right" wrapText="0" readingOrder="0"/>
      <border outline="0">
        <right/>
      </border>
    </dxf>
  </rfmt>
  <rfmt sheetId="1" sqref="Q187" start="0" length="0">
    <dxf>
      <font>
        <sz val="14"/>
        <color theme="1"/>
        <name val="Times New Roman"/>
        <scheme val="none"/>
      </font>
      <fill>
        <patternFill>
          <bgColor theme="0"/>
        </patternFill>
      </fill>
      <alignment vertical="center" wrapText="0" readingOrder="0"/>
    </dxf>
  </rfmt>
  <rfmt sheetId="1" sqref="R187" start="0" length="0">
    <dxf>
      <font>
        <sz val="14"/>
        <color theme="1" tint="4.9989318521683403E-2"/>
        <name val="Times New Roman"/>
        <scheme val="none"/>
      </font>
      <fill>
        <patternFill>
          <bgColor theme="0"/>
        </patternFill>
      </fill>
    </dxf>
  </rfmt>
  <rfmt sheetId="1" sqref="S187" start="0" length="0">
    <dxf>
      <font>
        <sz val="14"/>
        <color theme="1" tint="4.9989318521683403E-2"/>
        <name val="Times New Roman"/>
        <scheme val="none"/>
      </font>
      <fill>
        <patternFill>
          <bgColor theme="0"/>
        </patternFill>
      </fill>
    </dxf>
  </rfmt>
  <rfmt sheetId="1" sqref="T187" start="0" length="0">
    <dxf>
      <font>
        <sz val="14"/>
        <color theme="1" tint="4.9989318521683403E-2"/>
        <name val="Times New Roman"/>
        <scheme val="none"/>
      </font>
      <fill>
        <patternFill>
          <bgColor theme="0"/>
        </patternFill>
      </fill>
    </dxf>
  </rfmt>
  <rfmt sheetId="1" sqref="U187" start="0" length="0">
    <dxf>
      <font>
        <sz val="14"/>
        <color theme="1" tint="4.9989318521683403E-2"/>
        <name val="Times New Roman"/>
        <scheme val="none"/>
      </font>
      <fill>
        <patternFill>
          <bgColor theme="0"/>
        </patternFill>
      </fill>
    </dxf>
  </rfmt>
  <rfmt sheetId="1" sqref="V187" start="0" length="0">
    <dxf>
      <font>
        <sz val="14"/>
        <color theme="1" tint="4.9989318521683403E-2"/>
        <name val="Times New Roman"/>
        <scheme val="none"/>
      </font>
      <fill>
        <patternFill>
          <bgColor theme="0"/>
        </patternFill>
      </fill>
    </dxf>
  </rfmt>
  <rfmt sheetId="1" sqref="W187" start="0" length="0">
    <dxf>
      <font>
        <sz val="14"/>
        <color theme="1" tint="4.9989318521683403E-2"/>
        <name val="Times New Roman"/>
        <scheme val="none"/>
      </font>
      <fill>
        <patternFill>
          <bgColor theme="0"/>
        </patternFill>
      </fill>
    </dxf>
  </rfmt>
  <rfmt sheetId="1" sqref="X187" start="0" length="0">
    <dxf>
      <font>
        <sz val="14"/>
        <color theme="1" tint="4.9989318521683403E-2"/>
        <name val="Times New Roman"/>
        <scheme val="none"/>
      </font>
      <fill>
        <patternFill>
          <bgColor theme="0"/>
        </patternFill>
      </fill>
    </dxf>
  </rfmt>
  <rfmt sheetId="1" sqref="Y187" start="0" length="0">
    <dxf>
      <font>
        <sz val="14"/>
        <color theme="1" tint="4.9989318521683403E-2"/>
        <name val="Times New Roman"/>
        <scheme val="none"/>
      </font>
      <fill>
        <patternFill>
          <bgColor theme="0"/>
        </patternFill>
      </fill>
    </dxf>
  </rfmt>
  <rfmt sheetId="1" sqref="Z187" start="0" length="0">
    <dxf>
      <font>
        <sz val="14"/>
        <color theme="1" tint="4.9989318521683403E-2"/>
        <name val="Times New Roman"/>
        <scheme val="none"/>
      </font>
      <fill>
        <patternFill>
          <bgColor theme="0"/>
        </patternFill>
      </fill>
    </dxf>
  </rfmt>
  <rfmt sheetId="1" sqref="AA187" start="0" length="0">
    <dxf>
      <font>
        <sz val="14"/>
        <color theme="1" tint="4.9989318521683403E-2"/>
        <name val="Times New Roman"/>
        <scheme val="none"/>
      </font>
      <fill>
        <patternFill>
          <bgColor theme="0"/>
        </patternFill>
      </fill>
    </dxf>
  </rfmt>
  <rfmt sheetId="1" sqref="AB187" start="0" length="0">
    <dxf>
      <font>
        <sz val="14"/>
        <color theme="1" tint="4.9989318521683403E-2"/>
        <name val="Times New Roman"/>
        <scheme val="none"/>
      </font>
      <fill>
        <patternFill>
          <bgColor theme="0"/>
        </patternFill>
      </fill>
    </dxf>
  </rfmt>
  <rfmt sheetId="1" sqref="AC187" start="0" length="0">
    <dxf>
      <font>
        <sz val="14"/>
        <color theme="1" tint="4.9989318521683403E-2"/>
        <name val="Times New Roman"/>
        <scheme val="none"/>
      </font>
      <fill>
        <patternFill>
          <bgColor theme="0"/>
        </patternFill>
      </fill>
    </dxf>
  </rfmt>
  <rfmt sheetId="1" sqref="AD187" start="0" length="0">
    <dxf>
      <font>
        <sz val="14"/>
        <color theme="1" tint="4.9989318521683403E-2"/>
        <name val="Times New Roman"/>
        <scheme val="none"/>
      </font>
      <fill>
        <patternFill>
          <bgColor theme="0"/>
        </patternFill>
      </fill>
    </dxf>
  </rfmt>
  <rfmt sheetId="1" sqref="AE187" start="0" length="0">
    <dxf>
      <font>
        <sz val="14"/>
        <color theme="1" tint="4.9989318521683403E-2"/>
        <name val="Times New Roman"/>
        <scheme val="none"/>
      </font>
      <fill>
        <patternFill>
          <bgColor theme="0"/>
        </patternFill>
      </fill>
    </dxf>
  </rfmt>
  <rfmt sheetId="1" sqref="AF187" start="0" length="0">
    <dxf>
      <font>
        <sz val="14"/>
        <color theme="1" tint="4.9989318521683403E-2"/>
        <name val="Times New Roman"/>
        <scheme val="none"/>
      </font>
      <fill>
        <patternFill>
          <bgColor theme="0"/>
        </patternFill>
      </fill>
    </dxf>
  </rfmt>
  <rfmt sheetId="1" sqref="AG187" start="0" length="0">
    <dxf>
      <font>
        <sz val="14"/>
        <color theme="1" tint="4.9989318521683403E-2"/>
        <name val="Times New Roman"/>
        <scheme val="none"/>
      </font>
      <fill>
        <patternFill>
          <bgColor theme="0"/>
        </patternFill>
      </fill>
    </dxf>
  </rfmt>
  <rfmt sheetId="1" sqref="AH187" start="0" length="0">
    <dxf>
      <font>
        <sz val="14"/>
        <color theme="1" tint="4.9989318521683403E-2"/>
        <name val="Times New Roman"/>
        <scheme val="none"/>
      </font>
      <fill>
        <patternFill>
          <bgColor theme="0"/>
        </patternFill>
      </fill>
    </dxf>
  </rfmt>
  <rfmt sheetId="1" sqref="AI187" start="0" length="0">
    <dxf>
      <font>
        <sz val="14"/>
        <color theme="1" tint="4.9989318521683403E-2"/>
        <name val="Times New Roman"/>
        <scheme val="none"/>
      </font>
      <fill>
        <patternFill>
          <bgColor theme="0"/>
        </patternFill>
      </fill>
    </dxf>
  </rfmt>
  <rfmt sheetId="1" sqref="AJ187" start="0" length="0">
    <dxf>
      <font>
        <sz val="14"/>
        <color theme="1" tint="4.9989318521683403E-2"/>
        <name val="Times New Roman"/>
        <scheme val="none"/>
      </font>
      <fill>
        <patternFill>
          <bgColor theme="0"/>
        </patternFill>
      </fill>
    </dxf>
  </rfmt>
  <rfmt sheetId="1" sqref="A187:XFD187" start="0" length="0">
    <dxf>
      <font>
        <sz val="14"/>
        <color theme="1" tint="4.9989318521683403E-2"/>
        <name val="Times New Roman"/>
        <scheme val="none"/>
      </font>
      <fill>
        <patternFill>
          <bgColor theme="0"/>
        </patternFill>
      </fill>
    </dxf>
  </rfmt>
  <rfmt sheetId="1" sqref="A188" start="0" length="0">
    <dxf>
      <font>
        <sz val="14"/>
        <color theme="1"/>
        <name val="Times New Roman"/>
        <scheme val="none"/>
      </font>
      <fill>
        <patternFill>
          <bgColor theme="0"/>
        </patternFill>
      </fill>
    </dxf>
  </rfmt>
  <rcc rId="44924" sId="1" odxf="1" dxf="1">
    <nc r="B188" t="inlineStr">
      <is>
        <t>г. Барнаул, ул. Германа Титова, д. 10</t>
      </is>
    </nc>
    <ndxf>
      <font>
        <sz val="14"/>
        <color theme="1"/>
        <name val="Times New Roman"/>
        <scheme val="none"/>
      </font>
      <fill>
        <patternFill>
          <bgColor theme="0"/>
        </patternFill>
      </fill>
      <alignment horizontal="general" vertical="top" wrapText="0" readingOrder="0"/>
    </ndxf>
  </rcc>
  <rcc rId="44925" sId="1" odxf="1" dxf="1">
    <nc r="C188">
      <f>D188+F188+H188+J188+L188+N188+P188+Q188</f>
    </nc>
    <ndxf>
      <font>
        <sz val="14"/>
        <color theme="1"/>
        <name val="Times New Roman"/>
        <scheme val="none"/>
      </font>
      <fill>
        <patternFill>
          <bgColor theme="0"/>
        </patternFill>
      </fill>
      <border outline="0">
        <right/>
      </border>
    </ndxf>
  </rcc>
  <rcc rId="44926" sId="1" odxf="1" dxf="1" numFmtId="4">
    <nc r="D188">
      <v>9091116</v>
    </nc>
    <ndxf>
      <font>
        <sz val="14"/>
        <color theme="1"/>
        <name val="Times New Roman"/>
        <scheme val="none"/>
      </font>
      <fill>
        <patternFill>
          <bgColor theme="0"/>
        </patternFill>
      </fill>
      <alignment wrapText="0" readingOrder="0"/>
    </ndxf>
  </rcc>
  <rfmt sheetId="1" sqref="E188" start="0" length="0">
    <dxf>
      <font>
        <sz val="14"/>
        <color theme="1"/>
        <name val="Times New Roman"/>
        <scheme val="none"/>
      </font>
      <numFmt numFmtId="3" formatCode="#,##0"/>
      <fill>
        <patternFill>
          <bgColor theme="0"/>
        </patternFill>
      </fill>
      <alignment horizontal="center" wrapText="0" readingOrder="0"/>
    </dxf>
  </rfmt>
  <rfmt sheetId="1" sqref="F188" start="0" length="0">
    <dxf>
      <font>
        <sz val="14"/>
        <color theme="1"/>
        <name val="Times New Roman"/>
        <scheme val="none"/>
      </font>
      <fill>
        <patternFill>
          <bgColor theme="0"/>
        </patternFill>
      </fill>
      <alignment wrapText="0" readingOrder="0"/>
    </dxf>
  </rfmt>
  <rfmt sheetId="1" sqref="G188" start="0" length="0">
    <dxf>
      <font>
        <sz val="14"/>
        <color theme="1"/>
        <name val="Times New Roman"/>
        <scheme val="none"/>
      </font>
      <fill>
        <patternFill>
          <bgColor theme="0"/>
        </patternFill>
      </fill>
      <alignment wrapText="0" readingOrder="0"/>
    </dxf>
  </rfmt>
  <rfmt sheetId="1" sqref="H188" start="0" length="0">
    <dxf>
      <font>
        <sz val="14"/>
        <color theme="1"/>
        <name val="Times New Roman"/>
        <scheme val="none"/>
      </font>
      <fill>
        <patternFill>
          <bgColor theme="0"/>
        </patternFill>
      </fill>
      <alignment wrapText="0" readingOrder="0"/>
    </dxf>
  </rfmt>
  <rfmt sheetId="1" sqref="I188" start="0" length="0">
    <dxf>
      <font>
        <b val="0"/>
        <sz val="14"/>
        <color theme="1"/>
        <name val="Times New Roman"/>
        <scheme val="none"/>
      </font>
      <fill>
        <patternFill>
          <bgColor theme="0"/>
        </patternFill>
      </fill>
      <alignment wrapText="0" readingOrder="0"/>
    </dxf>
  </rfmt>
  <rfmt sheetId="1" sqref="J188" start="0" length="0">
    <dxf>
      <font>
        <b val="0"/>
        <sz val="14"/>
        <color theme="1"/>
        <name val="Times New Roman"/>
        <scheme val="none"/>
      </font>
      <fill>
        <patternFill>
          <bgColor theme="0"/>
        </patternFill>
      </fill>
      <alignment wrapText="0" readingOrder="0"/>
    </dxf>
  </rfmt>
  <rfmt sheetId="1" sqref="K188" start="0" length="0">
    <dxf>
      <font>
        <b val="0"/>
        <sz val="14"/>
        <color theme="1"/>
        <name val="Times New Roman"/>
        <scheme val="none"/>
      </font>
      <fill>
        <patternFill>
          <bgColor theme="0"/>
        </patternFill>
      </fill>
      <alignment wrapText="0" readingOrder="0"/>
    </dxf>
  </rfmt>
  <rfmt sheetId="1" sqref="L188" start="0" length="0">
    <dxf>
      <font>
        <b val="0"/>
        <sz val="14"/>
        <color theme="1"/>
        <name val="Times New Roman"/>
        <scheme val="none"/>
      </font>
      <fill>
        <patternFill>
          <bgColor theme="0"/>
        </patternFill>
      </fill>
      <alignment wrapText="0" readingOrder="0"/>
    </dxf>
  </rfmt>
  <rfmt sheetId="1" sqref="M188" start="0" length="0">
    <dxf>
      <font>
        <b val="0"/>
        <sz val="14"/>
        <color theme="1"/>
        <name val="Times New Roman"/>
        <scheme val="none"/>
      </font>
      <fill>
        <patternFill>
          <bgColor theme="0"/>
        </patternFill>
      </fill>
      <alignment wrapText="0" readingOrder="0"/>
    </dxf>
  </rfmt>
  <rfmt sheetId="1" sqref="N188" start="0" length="0">
    <dxf>
      <font>
        <b val="0"/>
        <sz val="14"/>
        <color theme="1"/>
        <name val="Times New Roman"/>
        <scheme val="none"/>
      </font>
      <fill>
        <patternFill>
          <bgColor theme="0"/>
        </patternFill>
      </fill>
      <alignment wrapText="0" readingOrder="0"/>
    </dxf>
  </rfmt>
  <rfmt sheetId="1" sqref="O188" start="0" length="0">
    <dxf>
      <font>
        <b val="0"/>
        <sz val="14"/>
        <color theme="1"/>
        <name val="Times New Roman"/>
        <scheme val="none"/>
      </font>
      <fill>
        <patternFill>
          <bgColor theme="0"/>
        </patternFill>
      </fill>
      <alignment wrapText="0" readingOrder="0"/>
    </dxf>
  </rfmt>
  <rfmt sheetId="1" sqref="P188" start="0" length="0">
    <dxf>
      <font>
        <b val="0"/>
        <sz val="14"/>
        <color theme="1"/>
        <name val="Times New Roman"/>
        <scheme val="none"/>
      </font>
      <fill>
        <patternFill>
          <bgColor theme="0"/>
        </patternFill>
      </fill>
      <alignment wrapText="0" readingOrder="0"/>
      <border outline="0">
        <right/>
      </border>
    </dxf>
  </rfmt>
  <rfmt sheetId="1" sqref="Q188" start="0" length="0">
    <dxf>
      <font>
        <b val="0"/>
        <sz val="14"/>
        <color theme="1"/>
        <name val="Times New Roman"/>
        <scheme val="none"/>
      </font>
      <fill>
        <patternFill>
          <bgColor theme="0"/>
        </patternFill>
      </fill>
      <alignment vertical="center" wrapText="0" readingOrder="0"/>
    </dxf>
  </rfmt>
  <rfmt sheetId="1" sqref="R188" start="0" length="0">
    <dxf>
      <fill>
        <patternFill>
          <bgColor theme="0"/>
        </patternFill>
      </fill>
    </dxf>
  </rfmt>
  <rfmt sheetId="1" sqref="S188" start="0" length="0">
    <dxf>
      <fill>
        <patternFill>
          <bgColor theme="0"/>
        </patternFill>
      </fill>
    </dxf>
  </rfmt>
  <rfmt sheetId="1" sqref="T188" start="0" length="0">
    <dxf>
      <fill>
        <patternFill>
          <bgColor theme="0"/>
        </patternFill>
      </fill>
    </dxf>
  </rfmt>
  <rfmt sheetId="1" sqref="U188" start="0" length="0">
    <dxf>
      <fill>
        <patternFill>
          <bgColor theme="0"/>
        </patternFill>
      </fill>
    </dxf>
  </rfmt>
  <rfmt sheetId="1" sqref="V188" start="0" length="0">
    <dxf>
      <fill>
        <patternFill>
          <bgColor theme="0"/>
        </patternFill>
      </fill>
    </dxf>
  </rfmt>
  <rfmt sheetId="1" sqref="W188" start="0" length="0">
    <dxf>
      <fill>
        <patternFill>
          <bgColor theme="0"/>
        </patternFill>
      </fill>
    </dxf>
  </rfmt>
  <rfmt sheetId="1" sqref="X188" start="0" length="0">
    <dxf>
      <fill>
        <patternFill>
          <bgColor theme="0"/>
        </patternFill>
      </fill>
    </dxf>
  </rfmt>
  <rfmt sheetId="1" sqref="Y188" start="0" length="0">
    <dxf>
      <fill>
        <patternFill>
          <bgColor theme="0"/>
        </patternFill>
      </fill>
    </dxf>
  </rfmt>
  <rfmt sheetId="1" sqref="Z188" start="0" length="0">
    <dxf>
      <fill>
        <patternFill>
          <bgColor theme="0"/>
        </patternFill>
      </fill>
    </dxf>
  </rfmt>
  <rfmt sheetId="1" sqref="AA188" start="0" length="0">
    <dxf>
      <fill>
        <patternFill>
          <bgColor theme="0"/>
        </patternFill>
      </fill>
    </dxf>
  </rfmt>
  <rfmt sheetId="1" sqref="AB188" start="0" length="0">
    <dxf>
      <fill>
        <patternFill>
          <bgColor theme="0"/>
        </patternFill>
      </fill>
    </dxf>
  </rfmt>
  <rfmt sheetId="1" sqref="AC188" start="0" length="0">
    <dxf>
      <fill>
        <patternFill>
          <bgColor theme="0"/>
        </patternFill>
      </fill>
    </dxf>
  </rfmt>
  <rfmt sheetId="1" sqref="AD188" start="0" length="0">
    <dxf>
      <fill>
        <patternFill>
          <bgColor theme="0"/>
        </patternFill>
      </fill>
    </dxf>
  </rfmt>
  <rfmt sheetId="1" sqref="AE188" start="0" length="0">
    <dxf>
      <fill>
        <patternFill>
          <bgColor theme="0"/>
        </patternFill>
      </fill>
    </dxf>
  </rfmt>
  <rfmt sheetId="1" sqref="AF188" start="0" length="0">
    <dxf>
      <fill>
        <patternFill>
          <bgColor theme="0"/>
        </patternFill>
      </fill>
    </dxf>
  </rfmt>
  <rfmt sheetId="1" sqref="AG188" start="0" length="0">
    <dxf>
      <fill>
        <patternFill>
          <bgColor theme="0"/>
        </patternFill>
      </fill>
    </dxf>
  </rfmt>
  <rfmt sheetId="1" sqref="AH188" start="0" length="0">
    <dxf>
      <fill>
        <patternFill>
          <bgColor theme="0"/>
        </patternFill>
      </fill>
    </dxf>
  </rfmt>
  <rfmt sheetId="1" sqref="AI188" start="0" length="0">
    <dxf>
      <fill>
        <patternFill>
          <bgColor theme="0"/>
        </patternFill>
      </fill>
    </dxf>
  </rfmt>
  <rfmt sheetId="1" sqref="AJ188" start="0" length="0">
    <dxf>
      <fill>
        <patternFill>
          <bgColor theme="0"/>
        </patternFill>
      </fill>
    </dxf>
  </rfmt>
  <rfmt sheetId="1" sqref="A188:XFD188" start="0" length="0">
    <dxf>
      <fill>
        <patternFill>
          <bgColor theme="0"/>
        </patternFill>
      </fill>
    </dxf>
  </rfmt>
  <rfmt sheetId="1" sqref="A189" start="0" length="0">
    <dxf>
      <font>
        <sz val="14"/>
        <color theme="1"/>
        <name val="Times New Roman"/>
        <scheme val="none"/>
      </font>
      <fill>
        <patternFill>
          <bgColor theme="0"/>
        </patternFill>
      </fill>
      <alignment vertical="top" wrapText="0" readingOrder="0"/>
    </dxf>
  </rfmt>
  <rcc rId="44927" sId="1" odxf="1" dxf="1">
    <nc r="B189" t="inlineStr">
      <is>
        <t>г. Барнаул, ул. Горно-Алтайская, д. 8</t>
      </is>
    </nc>
    <ndxf>
      <font>
        <sz val="14"/>
        <color theme="1"/>
        <name val="Times New Roman"/>
        <scheme val="none"/>
      </font>
      <fill>
        <patternFill>
          <bgColor theme="0"/>
        </patternFill>
      </fill>
      <alignment horizontal="general" wrapText="0" readingOrder="0"/>
    </ndxf>
  </rcc>
  <rcc rId="44928" sId="1" odxf="1" dxf="1">
    <nc r="C189">
      <f>D189+F189+H189+J189+L189+N189+P189+Q189</f>
    </nc>
    <ndxf>
      <font>
        <sz val="14"/>
        <color theme="1"/>
        <name val="Times New Roman"/>
        <scheme val="none"/>
      </font>
      <fill>
        <patternFill>
          <bgColor theme="0"/>
        </patternFill>
      </fill>
      <border outline="0">
        <right/>
      </border>
    </ndxf>
  </rcc>
  <rfmt sheetId="1" sqref="D189" start="0" length="0">
    <dxf>
      <font>
        <sz val="14"/>
        <color theme="1"/>
        <name val="Times New Roman"/>
        <scheme val="none"/>
      </font>
      <fill>
        <patternFill>
          <bgColor theme="0"/>
        </patternFill>
      </fill>
      <alignment horizontal="right" wrapText="0" readingOrder="0"/>
    </dxf>
  </rfmt>
  <rfmt sheetId="1" sqref="E189" start="0" length="0">
    <dxf>
      <font>
        <sz val="14"/>
        <color theme="1"/>
        <name val="Times New Roman"/>
        <scheme val="none"/>
      </font>
      <fill>
        <patternFill>
          <bgColor theme="0"/>
        </patternFill>
      </fill>
      <alignment wrapText="0" readingOrder="0"/>
    </dxf>
  </rfmt>
  <rfmt sheetId="1" sqref="F189" start="0" length="0">
    <dxf>
      <font>
        <sz val="14"/>
        <color theme="1"/>
        <name val="Times New Roman"/>
        <scheme val="none"/>
      </font>
      <fill>
        <patternFill>
          <bgColor theme="0"/>
        </patternFill>
      </fill>
      <alignment horizontal="right" wrapText="0" readingOrder="0"/>
    </dxf>
  </rfmt>
  <rfmt sheetId="1" sqref="G189" start="0" length="0">
    <dxf>
      <font>
        <sz val="14"/>
        <color theme="1"/>
        <name val="Times New Roman"/>
        <scheme val="none"/>
      </font>
      <fill>
        <patternFill>
          <bgColor theme="0"/>
        </patternFill>
      </fill>
      <alignment wrapText="0" readingOrder="0"/>
    </dxf>
  </rfmt>
  <rcc rId="44929" sId="1" odxf="1" dxf="1" numFmtId="4">
    <nc r="H189">
      <v>512000</v>
    </nc>
    <ndxf>
      <font>
        <sz val="14"/>
        <color theme="1"/>
        <name val="Times New Roman"/>
        <scheme val="none"/>
      </font>
      <fill>
        <patternFill>
          <bgColor theme="0"/>
        </patternFill>
      </fill>
      <alignment wrapText="0" readingOrder="0"/>
    </ndxf>
  </rcc>
  <rfmt sheetId="1" sqref="I189" start="0" length="0">
    <dxf>
      <font>
        <sz val="14"/>
        <color theme="1"/>
        <name val="Times New Roman"/>
        <scheme val="none"/>
      </font>
      <fill>
        <patternFill>
          <bgColor theme="0"/>
        </patternFill>
      </fill>
      <alignment horizontal="right" wrapText="0" readingOrder="0"/>
    </dxf>
  </rfmt>
  <rfmt sheetId="1" sqref="J189" start="0" length="0">
    <dxf>
      <font>
        <sz val="14"/>
        <color theme="1"/>
        <name val="Times New Roman"/>
        <scheme val="none"/>
      </font>
      <fill>
        <patternFill>
          <bgColor theme="0"/>
        </patternFill>
      </fill>
      <alignment horizontal="right" wrapText="0" readingOrder="0"/>
    </dxf>
  </rfmt>
  <rfmt sheetId="1" sqref="K189" start="0" length="0">
    <dxf>
      <font>
        <sz val="14"/>
        <color theme="1"/>
        <name val="Times New Roman"/>
        <scheme val="none"/>
      </font>
      <fill>
        <patternFill>
          <bgColor theme="0"/>
        </patternFill>
      </fill>
      <alignment horizontal="right" wrapText="0" readingOrder="0"/>
    </dxf>
  </rfmt>
  <rfmt sheetId="1" sqref="L189" start="0" length="0">
    <dxf>
      <font>
        <sz val="14"/>
        <color theme="1"/>
        <name val="Times New Roman"/>
        <scheme val="none"/>
      </font>
      <fill>
        <patternFill>
          <bgColor theme="0"/>
        </patternFill>
      </fill>
      <alignment horizontal="right" wrapText="0" readingOrder="0"/>
    </dxf>
  </rfmt>
  <rfmt sheetId="1" sqref="M189" start="0" length="0">
    <dxf>
      <font>
        <sz val="14"/>
        <color theme="1"/>
        <name val="Times New Roman"/>
        <scheme val="none"/>
      </font>
      <fill>
        <patternFill>
          <bgColor theme="0"/>
        </patternFill>
      </fill>
      <alignment horizontal="right" wrapText="0" readingOrder="0"/>
    </dxf>
  </rfmt>
  <rfmt sheetId="1" sqref="N189" start="0" length="0">
    <dxf>
      <font>
        <sz val="14"/>
        <color theme="1"/>
        <name val="Times New Roman"/>
        <scheme val="none"/>
      </font>
      <fill>
        <patternFill>
          <bgColor theme="0"/>
        </patternFill>
      </fill>
      <alignment horizontal="right" wrapText="0" readingOrder="0"/>
    </dxf>
  </rfmt>
  <rfmt sheetId="1" sqref="O189" start="0" length="0">
    <dxf>
      <font>
        <sz val="14"/>
        <color theme="1"/>
        <name val="Times New Roman"/>
        <scheme val="none"/>
      </font>
      <fill>
        <patternFill>
          <bgColor theme="0"/>
        </patternFill>
      </fill>
      <alignment horizontal="right" wrapText="0" readingOrder="0"/>
    </dxf>
  </rfmt>
  <rfmt sheetId="1" sqref="P189" start="0" length="0">
    <dxf>
      <font>
        <sz val="14"/>
        <color theme="1"/>
        <name val="Times New Roman"/>
        <scheme val="none"/>
      </font>
      <fill>
        <patternFill>
          <bgColor theme="0"/>
        </patternFill>
      </fill>
      <alignment horizontal="right" wrapText="0" readingOrder="0"/>
      <border outline="0">
        <right/>
      </border>
    </dxf>
  </rfmt>
  <rfmt sheetId="1" sqref="Q189" start="0" length="0">
    <dxf>
      <font>
        <sz val="14"/>
        <color theme="1"/>
        <name val="Times New Roman"/>
        <scheme val="none"/>
      </font>
      <fill>
        <patternFill>
          <bgColor theme="0"/>
        </patternFill>
      </fill>
      <alignment horizontal="right" vertical="center" wrapText="0" readingOrder="0"/>
    </dxf>
  </rfmt>
  <rfmt sheetId="1" sqref="R189" start="0" length="0">
    <dxf>
      <font>
        <sz val="14"/>
        <color theme="1" tint="4.9989318521683403E-2"/>
        <name val="Times New Roman"/>
        <scheme val="none"/>
      </font>
      <fill>
        <patternFill>
          <bgColor theme="0"/>
        </patternFill>
      </fill>
    </dxf>
  </rfmt>
  <rfmt sheetId="1" sqref="S189" start="0" length="0">
    <dxf>
      <font>
        <sz val="14"/>
        <color theme="1" tint="4.9989318521683403E-2"/>
        <name val="Times New Roman"/>
        <scheme val="none"/>
      </font>
      <fill>
        <patternFill>
          <bgColor theme="0"/>
        </patternFill>
      </fill>
    </dxf>
  </rfmt>
  <rfmt sheetId="1" sqref="T189" start="0" length="0">
    <dxf>
      <font>
        <sz val="14"/>
        <color theme="1" tint="4.9989318521683403E-2"/>
        <name val="Times New Roman"/>
        <scheme val="none"/>
      </font>
      <fill>
        <patternFill>
          <bgColor theme="0"/>
        </patternFill>
      </fill>
    </dxf>
  </rfmt>
  <rfmt sheetId="1" sqref="U189" start="0" length="0">
    <dxf>
      <font>
        <sz val="14"/>
        <color theme="1" tint="4.9989318521683403E-2"/>
        <name val="Times New Roman"/>
        <scheme val="none"/>
      </font>
      <fill>
        <patternFill>
          <bgColor theme="0"/>
        </patternFill>
      </fill>
    </dxf>
  </rfmt>
  <rfmt sheetId="1" sqref="V189" start="0" length="0">
    <dxf>
      <font>
        <sz val="14"/>
        <color theme="1" tint="4.9989318521683403E-2"/>
        <name val="Times New Roman"/>
        <scheme val="none"/>
      </font>
      <fill>
        <patternFill>
          <bgColor theme="0"/>
        </patternFill>
      </fill>
    </dxf>
  </rfmt>
  <rfmt sheetId="1" sqref="W189" start="0" length="0">
    <dxf>
      <font>
        <sz val="14"/>
        <color theme="1" tint="4.9989318521683403E-2"/>
        <name val="Times New Roman"/>
        <scheme val="none"/>
      </font>
      <fill>
        <patternFill>
          <bgColor theme="0"/>
        </patternFill>
      </fill>
    </dxf>
  </rfmt>
  <rfmt sheetId="1" sqref="X189" start="0" length="0">
    <dxf>
      <font>
        <sz val="14"/>
        <color theme="1" tint="4.9989318521683403E-2"/>
        <name val="Times New Roman"/>
        <scheme val="none"/>
      </font>
      <fill>
        <patternFill>
          <bgColor theme="0"/>
        </patternFill>
      </fill>
    </dxf>
  </rfmt>
  <rfmt sheetId="1" sqref="Y189" start="0" length="0">
    <dxf>
      <font>
        <sz val="14"/>
        <color theme="1" tint="4.9989318521683403E-2"/>
        <name val="Times New Roman"/>
        <scheme val="none"/>
      </font>
      <fill>
        <patternFill>
          <bgColor theme="0"/>
        </patternFill>
      </fill>
    </dxf>
  </rfmt>
  <rfmt sheetId="1" sqref="Z189" start="0" length="0">
    <dxf>
      <font>
        <sz val="14"/>
        <color theme="1" tint="4.9989318521683403E-2"/>
        <name val="Times New Roman"/>
        <scheme val="none"/>
      </font>
      <fill>
        <patternFill>
          <bgColor theme="0"/>
        </patternFill>
      </fill>
    </dxf>
  </rfmt>
  <rfmt sheetId="1" sqref="AA189" start="0" length="0">
    <dxf>
      <font>
        <sz val="14"/>
        <color theme="1" tint="4.9989318521683403E-2"/>
        <name val="Times New Roman"/>
        <scheme val="none"/>
      </font>
      <fill>
        <patternFill>
          <bgColor theme="0"/>
        </patternFill>
      </fill>
    </dxf>
  </rfmt>
  <rfmt sheetId="1" sqref="AB189" start="0" length="0">
    <dxf>
      <font>
        <sz val="14"/>
        <color theme="1" tint="4.9989318521683403E-2"/>
        <name val="Times New Roman"/>
        <scheme val="none"/>
      </font>
      <fill>
        <patternFill>
          <bgColor theme="0"/>
        </patternFill>
      </fill>
    </dxf>
  </rfmt>
  <rfmt sheetId="1" sqref="AC189" start="0" length="0">
    <dxf>
      <font>
        <sz val="14"/>
        <color theme="1" tint="4.9989318521683403E-2"/>
        <name val="Times New Roman"/>
        <scheme val="none"/>
      </font>
      <fill>
        <patternFill>
          <bgColor theme="0"/>
        </patternFill>
      </fill>
    </dxf>
  </rfmt>
  <rfmt sheetId="1" sqref="AD189" start="0" length="0">
    <dxf>
      <font>
        <sz val="14"/>
        <color theme="1" tint="4.9989318521683403E-2"/>
        <name val="Times New Roman"/>
        <scheme val="none"/>
      </font>
      <fill>
        <patternFill>
          <bgColor theme="0"/>
        </patternFill>
      </fill>
    </dxf>
  </rfmt>
  <rfmt sheetId="1" sqref="AE189" start="0" length="0">
    <dxf>
      <font>
        <sz val="14"/>
        <color theme="1" tint="4.9989318521683403E-2"/>
        <name val="Times New Roman"/>
        <scheme val="none"/>
      </font>
      <fill>
        <patternFill>
          <bgColor theme="0"/>
        </patternFill>
      </fill>
    </dxf>
  </rfmt>
  <rfmt sheetId="1" sqref="AF189" start="0" length="0">
    <dxf>
      <font>
        <sz val="14"/>
        <color theme="1" tint="4.9989318521683403E-2"/>
        <name val="Times New Roman"/>
        <scheme val="none"/>
      </font>
      <fill>
        <patternFill>
          <bgColor theme="0"/>
        </patternFill>
      </fill>
    </dxf>
  </rfmt>
  <rfmt sheetId="1" sqref="AG189" start="0" length="0">
    <dxf>
      <font>
        <sz val="14"/>
        <color theme="1" tint="4.9989318521683403E-2"/>
        <name val="Times New Roman"/>
        <scheme val="none"/>
      </font>
      <fill>
        <patternFill>
          <bgColor theme="0"/>
        </patternFill>
      </fill>
    </dxf>
  </rfmt>
  <rfmt sheetId="1" sqref="AH189" start="0" length="0">
    <dxf>
      <font>
        <sz val="14"/>
        <color theme="1" tint="4.9989318521683403E-2"/>
        <name val="Times New Roman"/>
        <scheme val="none"/>
      </font>
      <fill>
        <patternFill>
          <bgColor theme="0"/>
        </patternFill>
      </fill>
    </dxf>
  </rfmt>
  <rfmt sheetId="1" sqref="AI189" start="0" length="0">
    <dxf>
      <font>
        <sz val="14"/>
        <color theme="1" tint="4.9989318521683403E-2"/>
        <name val="Times New Roman"/>
        <scheme val="none"/>
      </font>
      <fill>
        <patternFill>
          <bgColor theme="0"/>
        </patternFill>
      </fill>
    </dxf>
  </rfmt>
  <rfmt sheetId="1" sqref="AJ189" start="0" length="0">
    <dxf>
      <font>
        <sz val="14"/>
        <color theme="1" tint="4.9989318521683403E-2"/>
        <name val="Times New Roman"/>
        <scheme val="none"/>
      </font>
      <fill>
        <patternFill>
          <bgColor theme="0"/>
        </patternFill>
      </fill>
    </dxf>
  </rfmt>
  <rfmt sheetId="1" sqref="A189:XFD189" start="0" length="0">
    <dxf>
      <font>
        <sz val="14"/>
        <color theme="1" tint="4.9989318521683403E-2"/>
        <name val="Times New Roman"/>
        <scheme val="none"/>
      </font>
      <fill>
        <patternFill>
          <bgColor theme="0"/>
        </patternFill>
      </fill>
    </dxf>
  </rfmt>
  <rfmt sheetId="1" sqref="A190" start="0" length="0">
    <dxf>
      <font>
        <sz val="14"/>
        <color theme="1"/>
        <name val="Times New Roman"/>
        <scheme val="none"/>
      </font>
      <fill>
        <patternFill>
          <bgColor theme="0"/>
        </patternFill>
      </fill>
    </dxf>
  </rfmt>
  <rcc rId="44930" sId="1" odxf="1" dxf="1">
    <nc r="B190" t="inlineStr">
      <is>
        <t>г. Барнаул, ул. Гущина, д. 191</t>
      </is>
    </nc>
    <ndxf>
      <font>
        <sz val="14"/>
        <color theme="1"/>
        <name val="Times New Roman"/>
        <scheme val="none"/>
      </font>
      <fill>
        <patternFill>
          <bgColor theme="0"/>
        </patternFill>
      </fill>
      <alignment horizontal="general" vertical="top" wrapText="0" readingOrder="0"/>
    </ndxf>
  </rcc>
  <rcc rId="44931" sId="1" odxf="1" dxf="1">
    <nc r="C190">
      <f>D190+F190+H190+J190+L190+N190+P190+Q190</f>
    </nc>
    <ndxf>
      <font>
        <sz val="14"/>
        <color theme="1"/>
        <name val="Times New Roman"/>
        <scheme val="none"/>
      </font>
      <fill>
        <patternFill>
          <bgColor theme="0"/>
        </patternFill>
      </fill>
      <border outline="0">
        <right/>
      </border>
    </ndxf>
  </rcc>
  <rcc rId="44932" sId="1" odxf="1" dxf="1" numFmtId="4">
    <nc r="D190">
      <v>4896217.3600000003</v>
    </nc>
    <ndxf>
      <font>
        <sz val="14"/>
        <color theme="1"/>
        <name val="Times New Roman"/>
        <scheme val="none"/>
      </font>
      <fill>
        <patternFill>
          <bgColor theme="0"/>
        </patternFill>
      </fill>
      <alignment wrapText="0" readingOrder="0"/>
    </ndxf>
  </rcc>
  <rfmt sheetId="1" sqref="E190" start="0" length="0">
    <dxf>
      <font>
        <sz val="14"/>
        <color theme="1"/>
        <name val="Times New Roman"/>
        <scheme val="none"/>
      </font>
      <numFmt numFmtId="3" formatCode="#,##0"/>
      <fill>
        <patternFill>
          <bgColor theme="0"/>
        </patternFill>
      </fill>
      <alignment horizontal="center" wrapText="0" readingOrder="0"/>
    </dxf>
  </rfmt>
  <rfmt sheetId="1" sqref="F190" start="0" length="0">
    <dxf>
      <font>
        <sz val="14"/>
        <color theme="1"/>
        <name val="Times New Roman"/>
        <scheme val="none"/>
      </font>
      <fill>
        <patternFill>
          <bgColor theme="0"/>
        </patternFill>
      </fill>
      <alignment wrapText="0" readingOrder="0"/>
    </dxf>
  </rfmt>
  <rfmt sheetId="1" sqref="G190" start="0" length="0">
    <dxf>
      <font>
        <sz val="14"/>
        <color theme="1"/>
        <name val="Times New Roman"/>
        <scheme val="none"/>
      </font>
      <fill>
        <patternFill>
          <bgColor theme="0"/>
        </patternFill>
      </fill>
      <alignment wrapText="0" readingOrder="0"/>
    </dxf>
  </rfmt>
  <rfmt sheetId="1" sqref="H190" start="0" length="0">
    <dxf>
      <font>
        <sz val="14"/>
        <color theme="1"/>
        <name val="Times New Roman"/>
        <scheme val="none"/>
      </font>
      <fill>
        <patternFill>
          <bgColor theme="0"/>
        </patternFill>
      </fill>
      <alignment wrapText="0" readingOrder="0"/>
    </dxf>
  </rfmt>
  <rfmt sheetId="1" sqref="I190" start="0" length="0">
    <dxf>
      <font>
        <b val="0"/>
        <sz val="14"/>
        <color theme="1"/>
        <name val="Times New Roman"/>
        <scheme val="none"/>
      </font>
      <fill>
        <patternFill>
          <bgColor theme="0"/>
        </patternFill>
      </fill>
      <alignment wrapText="0" readingOrder="0"/>
    </dxf>
  </rfmt>
  <rfmt sheetId="1" sqref="J190" start="0" length="0">
    <dxf>
      <font>
        <b val="0"/>
        <sz val="14"/>
        <color theme="1"/>
        <name val="Times New Roman"/>
        <scheme val="none"/>
      </font>
      <fill>
        <patternFill>
          <bgColor theme="0"/>
        </patternFill>
      </fill>
      <alignment wrapText="0" readingOrder="0"/>
    </dxf>
  </rfmt>
  <rfmt sheetId="1" sqref="K190" start="0" length="0">
    <dxf>
      <font>
        <b val="0"/>
        <sz val="14"/>
        <color theme="1"/>
        <name val="Times New Roman"/>
        <scheme val="none"/>
      </font>
      <fill>
        <patternFill>
          <bgColor theme="0"/>
        </patternFill>
      </fill>
      <alignment wrapText="0" readingOrder="0"/>
    </dxf>
  </rfmt>
  <rfmt sheetId="1" sqref="L190" start="0" length="0">
    <dxf>
      <font>
        <b val="0"/>
        <sz val="14"/>
        <color theme="1"/>
        <name val="Times New Roman"/>
        <scheme val="none"/>
      </font>
      <fill>
        <patternFill>
          <bgColor theme="0"/>
        </patternFill>
      </fill>
      <alignment wrapText="0" readingOrder="0"/>
    </dxf>
  </rfmt>
  <rfmt sheetId="1" sqref="M190" start="0" length="0">
    <dxf>
      <font>
        <b val="0"/>
        <sz val="14"/>
        <color theme="1"/>
        <name val="Times New Roman"/>
        <scheme val="none"/>
      </font>
      <fill>
        <patternFill>
          <bgColor theme="0"/>
        </patternFill>
      </fill>
      <alignment wrapText="0" readingOrder="0"/>
    </dxf>
  </rfmt>
  <rfmt sheetId="1" sqref="N190" start="0" length="0">
    <dxf>
      <font>
        <b val="0"/>
        <sz val="14"/>
        <color theme="1"/>
        <name val="Times New Roman"/>
        <scheme val="none"/>
      </font>
      <fill>
        <patternFill>
          <bgColor theme="0"/>
        </patternFill>
      </fill>
      <alignment wrapText="0" readingOrder="0"/>
    </dxf>
  </rfmt>
  <rfmt sheetId="1" sqref="O190" start="0" length="0">
    <dxf>
      <font>
        <b val="0"/>
        <sz val="14"/>
        <color theme="1"/>
        <name val="Times New Roman"/>
        <scheme val="none"/>
      </font>
      <fill>
        <patternFill>
          <bgColor theme="0"/>
        </patternFill>
      </fill>
      <alignment wrapText="0" readingOrder="0"/>
    </dxf>
  </rfmt>
  <rfmt sheetId="1" sqref="P190" start="0" length="0">
    <dxf>
      <font>
        <b val="0"/>
        <sz val="14"/>
        <color theme="1"/>
        <name val="Times New Roman"/>
        <scheme val="none"/>
      </font>
      <fill>
        <patternFill>
          <bgColor theme="0"/>
        </patternFill>
      </fill>
      <alignment wrapText="0" readingOrder="0"/>
      <border outline="0">
        <right/>
      </border>
    </dxf>
  </rfmt>
  <rfmt sheetId="1" sqref="Q190" start="0" length="0">
    <dxf>
      <font>
        <b val="0"/>
        <sz val="14"/>
        <color theme="1"/>
        <name val="Times New Roman"/>
        <scheme val="none"/>
      </font>
      <fill>
        <patternFill>
          <bgColor theme="0"/>
        </patternFill>
      </fill>
      <alignment vertical="center" wrapText="0" readingOrder="0"/>
    </dxf>
  </rfmt>
  <rfmt sheetId="1" sqref="R190" start="0" length="0">
    <dxf>
      <fill>
        <patternFill>
          <bgColor theme="0"/>
        </patternFill>
      </fill>
    </dxf>
  </rfmt>
  <rfmt sheetId="1" sqref="S190" start="0" length="0">
    <dxf>
      <fill>
        <patternFill>
          <bgColor theme="0"/>
        </patternFill>
      </fill>
    </dxf>
  </rfmt>
  <rfmt sheetId="1" sqref="T190" start="0" length="0">
    <dxf>
      <fill>
        <patternFill>
          <bgColor theme="0"/>
        </patternFill>
      </fill>
    </dxf>
  </rfmt>
  <rfmt sheetId="1" sqref="U190" start="0" length="0">
    <dxf>
      <fill>
        <patternFill>
          <bgColor theme="0"/>
        </patternFill>
      </fill>
    </dxf>
  </rfmt>
  <rfmt sheetId="1" sqref="V190" start="0" length="0">
    <dxf>
      <fill>
        <patternFill>
          <bgColor theme="0"/>
        </patternFill>
      </fill>
    </dxf>
  </rfmt>
  <rfmt sheetId="1" sqref="W190" start="0" length="0">
    <dxf>
      <fill>
        <patternFill>
          <bgColor theme="0"/>
        </patternFill>
      </fill>
    </dxf>
  </rfmt>
  <rfmt sheetId="1" sqref="X190" start="0" length="0">
    <dxf>
      <fill>
        <patternFill>
          <bgColor theme="0"/>
        </patternFill>
      </fill>
    </dxf>
  </rfmt>
  <rfmt sheetId="1" sqref="Y190" start="0" length="0">
    <dxf>
      <fill>
        <patternFill>
          <bgColor theme="0"/>
        </patternFill>
      </fill>
    </dxf>
  </rfmt>
  <rfmt sheetId="1" sqref="Z190" start="0" length="0">
    <dxf>
      <fill>
        <patternFill>
          <bgColor theme="0"/>
        </patternFill>
      </fill>
    </dxf>
  </rfmt>
  <rfmt sheetId="1" sqref="AA190" start="0" length="0">
    <dxf>
      <fill>
        <patternFill>
          <bgColor theme="0"/>
        </patternFill>
      </fill>
    </dxf>
  </rfmt>
  <rfmt sheetId="1" sqref="AB190" start="0" length="0">
    <dxf>
      <fill>
        <patternFill>
          <bgColor theme="0"/>
        </patternFill>
      </fill>
    </dxf>
  </rfmt>
  <rfmt sheetId="1" sqref="AC190" start="0" length="0">
    <dxf>
      <fill>
        <patternFill>
          <bgColor theme="0"/>
        </patternFill>
      </fill>
    </dxf>
  </rfmt>
  <rfmt sheetId="1" sqref="AD190" start="0" length="0">
    <dxf>
      <fill>
        <patternFill>
          <bgColor theme="0"/>
        </patternFill>
      </fill>
    </dxf>
  </rfmt>
  <rfmt sheetId="1" sqref="AE190" start="0" length="0">
    <dxf>
      <fill>
        <patternFill>
          <bgColor theme="0"/>
        </patternFill>
      </fill>
    </dxf>
  </rfmt>
  <rfmt sheetId="1" sqref="AF190" start="0" length="0">
    <dxf>
      <fill>
        <patternFill>
          <bgColor theme="0"/>
        </patternFill>
      </fill>
    </dxf>
  </rfmt>
  <rfmt sheetId="1" sqref="AG190" start="0" length="0">
    <dxf>
      <fill>
        <patternFill>
          <bgColor theme="0"/>
        </patternFill>
      </fill>
    </dxf>
  </rfmt>
  <rfmt sheetId="1" sqref="AH190" start="0" length="0">
    <dxf>
      <fill>
        <patternFill>
          <bgColor theme="0"/>
        </patternFill>
      </fill>
    </dxf>
  </rfmt>
  <rfmt sheetId="1" sqref="AI190" start="0" length="0">
    <dxf>
      <fill>
        <patternFill>
          <bgColor theme="0"/>
        </patternFill>
      </fill>
    </dxf>
  </rfmt>
  <rfmt sheetId="1" sqref="AJ190" start="0" length="0">
    <dxf>
      <fill>
        <patternFill>
          <bgColor theme="0"/>
        </patternFill>
      </fill>
    </dxf>
  </rfmt>
  <rfmt sheetId="1" sqref="A190:XFD190" start="0" length="0">
    <dxf>
      <fill>
        <patternFill>
          <bgColor theme="0"/>
        </patternFill>
      </fill>
    </dxf>
  </rfmt>
  <rfmt sheetId="1" sqref="A191" start="0" length="0">
    <dxf>
      <font>
        <sz val="14"/>
        <color theme="1"/>
        <name val="Times New Roman"/>
        <scheme val="none"/>
      </font>
      <fill>
        <patternFill>
          <bgColor theme="0"/>
        </patternFill>
      </fill>
      <alignment vertical="top" wrapText="0" readingOrder="0"/>
    </dxf>
  </rfmt>
  <rcc rId="44933" sId="1" odxf="1" dxf="1">
    <nc r="B191" t="inlineStr">
      <is>
        <t>г. Барнаул, ул. Кавалерийская, д. 1</t>
      </is>
    </nc>
    <ndxf>
      <font>
        <sz val="14"/>
        <color theme="1"/>
        <name val="Times New Roman"/>
        <scheme val="none"/>
      </font>
      <fill>
        <patternFill>
          <bgColor theme="0"/>
        </patternFill>
      </fill>
      <alignment horizontal="general" vertical="top" wrapText="0" readingOrder="0"/>
    </ndxf>
  </rcc>
  <rcc rId="44934" sId="1" odxf="1" dxf="1">
    <nc r="C191">
      <f>D191+F191+H191+J191+L191+N191+P191+Q191</f>
    </nc>
    <ndxf>
      <font>
        <sz val="14"/>
        <color theme="1"/>
        <name val="Times New Roman"/>
        <scheme val="none"/>
      </font>
      <fill>
        <patternFill>
          <bgColor theme="0"/>
        </patternFill>
      </fill>
      <border outline="0">
        <right/>
      </border>
    </ndxf>
  </rcc>
  <rcc rId="44935" sId="1" odxf="1" dxf="1" numFmtId="4">
    <nc r="D191">
      <v>13048241.460000001</v>
    </nc>
    <ndxf>
      <font>
        <sz val="14"/>
        <color theme="1"/>
        <name val="Times New Roman"/>
        <scheme val="none"/>
      </font>
      <fill>
        <patternFill>
          <bgColor theme="0"/>
        </patternFill>
      </fill>
      <alignment horizontal="right" wrapText="0" readingOrder="0"/>
    </ndxf>
  </rcc>
  <rfmt sheetId="1" sqref="E191" start="0" length="0">
    <dxf>
      <font>
        <sz val="14"/>
        <color theme="1"/>
        <name val="Times New Roman"/>
        <scheme val="none"/>
      </font>
      <fill>
        <patternFill>
          <bgColor theme="0"/>
        </patternFill>
      </fill>
      <alignment wrapText="0" readingOrder="0"/>
    </dxf>
  </rfmt>
  <rfmt sheetId="1" sqref="F191" start="0" length="0">
    <dxf>
      <font>
        <sz val="14"/>
        <color theme="1"/>
        <name val="Times New Roman"/>
        <scheme val="none"/>
      </font>
      <fill>
        <patternFill>
          <bgColor theme="0"/>
        </patternFill>
      </fill>
      <alignment horizontal="right" wrapText="0" readingOrder="0"/>
    </dxf>
  </rfmt>
  <rfmt sheetId="1" sqref="G191" start="0" length="0">
    <dxf>
      <font>
        <sz val="14"/>
        <color theme="1"/>
        <name val="Times New Roman"/>
        <scheme val="none"/>
      </font>
      <fill>
        <patternFill>
          <bgColor theme="0"/>
        </patternFill>
      </fill>
      <alignment horizontal="right" wrapText="0" readingOrder="0"/>
    </dxf>
  </rfmt>
  <rfmt sheetId="1" sqref="H191" start="0" length="0">
    <dxf>
      <font>
        <sz val="14"/>
        <color theme="1"/>
        <name val="Times New Roman"/>
        <scheme val="none"/>
      </font>
      <fill>
        <patternFill>
          <bgColor theme="0"/>
        </patternFill>
      </fill>
      <alignment horizontal="right" wrapText="0" readingOrder="0"/>
    </dxf>
  </rfmt>
  <rfmt sheetId="1" sqref="I191" start="0" length="0">
    <dxf>
      <font>
        <sz val="14"/>
        <color theme="1"/>
        <name val="Times New Roman"/>
        <scheme val="none"/>
      </font>
      <fill>
        <patternFill>
          <bgColor theme="0"/>
        </patternFill>
      </fill>
      <alignment horizontal="right" wrapText="0" readingOrder="0"/>
    </dxf>
  </rfmt>
  <rfmt sheetId="1" sqref="J191" start="0" length="0">
    <dxf>
      <font>
        <sz val="14"/>
        <color theme="1"/>
        <name val="Times New Roman"/>
        <scheme val="none"/>
      </font>
      <fill>
        <patternFill>
          <bgColor theme="0"/>
        </patternFill>
      </fill>
      <alignment horizontal="right" wrapText="0" readingOrder="0"/>
    </dxf>
  </rfmt>
  <rfmt sheetId="1" sqref="K191" start="0" length="0">
    <dxf>
      <font>
        <sz val="14"/>
        <color theme="1"/>
        <name val="Times New Roman"/>
        <scheme val="none"/>
      </font>
      <fill>
        <patternFill>
          <bgColor theme="0"/>
        </patternFill>
      </fill>
      <alignment horizontal="right" wrapText="0" readingOrder="0"/>
    </dxf>
  </rfmt>
  <rfmt sheetId="1" sqref="L191" start="0" length="0">
    <dxf>
      <font>
        <sz val="14"/>
        <color theme="1"/>
        <name val="Times New Roman"/>
        <scheme val="none"/>
      </font>
      <fill>
        <patternFill>
          <bgColor theme="0"/>
        </patternFill>
      </fill>
      <alignment horizontal="right" wrapText="0" readingOrder="0"/>
    </dxf>
  </rfmt>
  <rfmt sheetId="1" sqref="M191" start="0" length="0">
    <dxf>
      <font>
        <sz val="14"/>
        <color theme="1"/>
        <name val="Times New Roman"/>
        <scheme val="none"/>
      </font>
      <fill>
        <patternFill>
          <bgColor theme="0"/>
        </patternFill>
      </fill>
      <alignment horizontal="right" wrapText="0" readingOrder="0"/>
    </dxf>
  </rfmt>
  <rfmt sheetId="1" sqref="N191" start="0" length="0">
    <dxf>
      <font>
        <sz val="14"/>
        <color theme="1"/>
        <name val="Times New Roman"/>
        <scheme val="none"/>
      </font>
      <fill>
        <patternFill>
          <bgColor theme="0"/>
        </patternFill>
      </fill>
      <alignment horizontal="right" wrapText="0" readingOrder="0"/>
    </dxf>
  </rfmt>
  <rfmt sheetId="1" sqref="O191" start="0" length="0">
    <dxf>
      <font>
        <sz val="14"/>
        <color theme="1"/>
        <name val="Times New Roman"/>
        <scheme val="none"/>
      </font>
      <fill>
        <patternFill>
          <bgColor theme="0"/>
        </patternFill>
      </fill>
      <alignment horizontal="right" wrapText="0" readingOrder="0"/>
    </dxf>
  </rfmt>
  <rfmt sheetId="1" sqref="P191" start="0" length="0">
    <dxf>
      <font>
        <sz val="14"/>
        <color theme="1"/>
        <name val="Times New Roman"/>
        <scheme val="none"/>
      </font>
      <fill>
        <patternFill>
          <bgColor theme="0"/>
        </patternFill>
      </fill>
      <alignment horizontal="right" wrapText="0" readingOrder="0"/>
      <border outline="0">
        <right/>
      </border>
    </dxf>
  </rfmt>
  <rfmt sheetId="1" sqref="Q191" start="0" length="0">
    <dxf>
      <font>
        <sz val="14"/>
        <color theme="1"/>
        <name val="Times New Roman"/>
        <scheme val="none"/>
      </font>
      <fill>
        <patternFill>
          <bgColor theme="0"/>
        </patternFill>
      </fill>
      <alignment vertical="center" wrapText="0" readingOrder="0"/>
    </dxf>
  </rfmt>
  <rfmt sheetId="1" sqref="R191" start="0" length="0">
    <dxf>
      <font>
        <sz val="14"/>
        <color theme="1" tint="4.9989318521683403E-2"/>
        <name val="Times New Roman"/>
        <scheme val="none"/>
      </font>
      <fill>
        <patternFill>
          <bgColor theme="0"/>
        </patternFill>
      </fill>
    </dxf>
  </rfmt>
  <rfmt sheetId="1" sqref="S191" start="0" length="0">
    <dxf>
      <font>
        <sz val="14"/>
        <color theme="1" tint="4.9989318521683403E-2"/>
        <name val="Times New Roman"/>
        <scheme val="none"/>
      </font>
      <fill>
        <patternFill>
          <bgColor theme="0"/>
        </patternFill>
      </fill>
    </dxf>
  </rfmt>
  <rfmt sheetId="1" sqref="T191" start="0" length="0">
    <dxf>
      <font>
        <sz val="14"/>
        <color theme="1" tint="4.9989318521683403E-2"/>
        <name val="Times New Roman"/>
        <scheme val="none"/>
      </font>
      <fill>
        <patternFill>
          <bgColor theme="0"/>
        </patternFill>
      </fill>
    </dxf>
  </rfmt>
  <rfmt sheetId="1" sqref="U191" start="0" length="0">
    <dxf>
      <font>
        <sz val="14"/>
        <color theme="1" tint="4.9989318521683403E-2"/>
        <name val="Times New Roman"/>
        <scheme val="none"/>
      </font>
      <fill>
        <patternFill>
          <bgColor theme="0"/>
        </patternFill>
      </fill>
    </dxf>
  </rfmt>
  <rfmt sheetId="1" sqref="V191" start="0" length="0">
    <dxf>
      <font>
        <sz val="14"/>
        <color theme="1" tint="4.9989318521683403E-2"/>
        <name val="Times New Roman"/>
        <scheme val="none"/>
      </font>
      <fill>
        <patternFill>
          <bgColor theme="0"/>
        </patternFill>
      </fill>
    </dxf>
  </rfmt>
  <rfmt sheetId="1" sqref="W191" start="0" length="0">
    <dxf>
      <font>
        <sz val="14"/>
        <color theme="1" tint="4.9989318521683403E-2"/>
        <name val="Times New Roman"/>
        <scheme val="none"/>
      </font>
      <fill>
        <patternFill>
          <bgColor theme="0"/>
        </patternFill>
      </fill>
    </dxf>
  </rfmt>
  <rfmt sheetId="1" sqref="X191" start="0" length="0">
    <dxf>
      <font>
        <sz val="14"/>
        <color theme="1" tint="4.9989318521683403E-2"/>
        <name val="Times New Roman"/>
        <scheme val="none"/>
      </font>
      <fill>
        <patternFill>
          <bgColor theme="0"/>
        </patternFill>
      </fill>
    </dxf>
  </rfmt>
  <rfmt sheetId="1" sqref="Y191" start="0" length="0">
    <dxf>
      <font>
        <sz val="14"/>
        <color theme="1" tint="4.9989318521683403E-2"/>
        <name val="Times New Roman"/>
        <scheme val="none"/>
      </font>
      <fill>
        <patternFill>
          <bgColor theme="0"/>
        </patternFill>
      </fill>
    </dxf>
  </rfmt>
  <rfmt sheetId="1" sqref="Z191" start="0" length="0">
    <dxf>
      <font>
        <sz val="14"/>
        <color theme="1" tint="4.9989318521683403E-2"/>
        <name val="Times New Roman"/>
        <scheme val="none"/>
      </font>
      <fill>
        <patternFill>
          <bgColor theme="0"/>
        </patternFill>
      </fill>
    </dxf>
  </rfmt>
  <rfmt sheetId="1" sqref="AA191" start="0" length="0">
    <dxf>
      <font>
        <sz val="14"/>
        <color theme="1" tint="4.9989318521683403E-2"/>
        <name val="Times New Roman"/>
        <scheme val="none"/>
      </font>
      <fill>
        <patternFill>
          <bgColor theme="0"/>
        </patternFill>
      </fill>
    </dxf>
  </rfmt>
  <rfmt sheetId="1" sqref="AB191" start="0" length="0">
    <dxf>
      <font>
        <sz val="14"/>
        <color theme="1" tint="4.9989318521683403E-2"/>
        <name val="Times New Roman"/>
        <scheme val="none"/>
      </font>
      <fill>
        <patternFill>
          <bgColor theme="0"/>
        </patternFill>
      </fill>
    </dxf>
  </rfmt>
  <rfmt sheetId="1" sqref="AC191" start="0" length="0">
    <dxf>
      <font>
        <sz val="14"/>
        <color theme="1" tint="4.9989318521683403E-2"/>
        <name val="Times New Roman"/>
        <scheme val="none"/>
      </font>
      <fill>
        <patternFill>
          <bgColor theme="0"/>
        </patternFill>
      </fill>
    </dxf>
  </rfmt>
  <rfmt sheetId="1" sqref="AD191" start="0" length="0">
    <dxf>
      <font>
        <sz val="14"/>
        <color theme="1" tint="4.9989318521683403E-2"/>
        <name val="Times New Roman"/>
        <scheme val="none"/>
      </font>
      <fill>
        <patternFill>
          <bgColor theme="0"/>
        </patternFill>
      </fill>
    </dxf>
  </rfmt>
  <rfmt sheetId="1" sqref="AE191" start="0" length="0">
    <dxf>
      <font>
        <sz val="14"/>
        <color theme="1" tint="4.9989318521683403E-2"/>
        <name val="Times New Roman"/>
        <scheme val="none"/>
      </font>
      <fill>
        <patternFill>
          <bgColor theme="0"/>
        </patternFill>
      </fill>
    </dxf>
  </rfmt>
  <rfmt sheetId="1" sqref="AF191" start="0" length="0">
    <dxf>
      <font>
        <sz val="14"/>
        <color theme="1" tint="4.9989318521683403E-2"/>
        <name val="Times New Roman"/>
        <scheme val="none"/>
      </font>
      <fill>
        <patternFill>
          <bgColor theme="0"/>
        </patternFill>
      </fill>
    </dxf>
  </rfmt>
  <rfmt sheetId="1" sqref="AG191" start="0" length="0">
    <dxf>
      <font>
        <sz val="14"/>
        <color theme="1" tint="4.9989318521683403E-2"/>
        <name val="Times New Roman"/>
        <scheme val="none"/>
      </font>
      <fill>
        <patternFill>
          <bgColor theme="0"/>
        </patternFill>
      </fill>
    </dxf>
  </rfmt>
  <rfmt sheetId="1" sqref="AH191" start="0" length="0">
    <dxf>
      <font>
        <sz val="14"/>
        <color theme="1" tint="4.9989318521683403E-2"/>
        <name val="Times New Roman"/>
        <scheme val="none"/>
      </font>
      <fill>
        <patternFill>
          <bgColor theme="0"/>
        </patternFill>
      </fill>
    </dxf>
  </rfmt>
  <rfmt sheetId="1" sqref="AI191" start="0" length="0">
    <dxf>
      <font>
        <sz val="14"/>
        <color theme="1" tint="4.9989318521683403E-2"/>
        <name val="Times New Roman"/>
        <scheme val="none"/>
      </font>
      <fill>
        <patternFill>
          <bgColor theme="0"/>
        </patternFill>
      </fill>
    </dxf>
  </rfmt>
  <rfmt sheetId="1" sqref="AJ191" start="0" length="0">
    <dxf>
      <font>
        <sz val="14"/>
        <color theme="1" tint="4.9989318521683403E-2"/>
        <name val="Times New Roman"/>
        <scheme val="none"/>
      </font>
      <fill>
        <patternFill>
          <bgColor theme="0"/>
        </patternFill>
      </fill>
    </dxf>
  </rfmt>
  <rfmt sheetId="1" sqref="A191:XFD191" start="0" length="0">
    <dxf>
      <font>
        <sz val="14"/>
        <color theme="1" tint="4.9989318521683403E-2"/>
        <name val="Times New Roman"/>
        <scheme val="none"/>
      </font>
      <fill>
        <patternFill>
          <bgColor theme="0"/>
        </patternFill>
      </fill>
    </dxf>
  </rfmt>
  <rfmt sheetId="1" sqref="A192" start="0" length="0">
    <dxf>
      <font>
        <sz val="14"/>
        <color theme="1"/>
        <name val="Times New Roman"/>
        <scheme val="none"/>
      </font>
      <fill>
        <patternFill>
          <bgColor theme="0"/>
        </patternFill>
      </fill>
    </dxf>
  </rfmt>
  <rcc rId="44936" sId="1" odxf="1" dxf="1">
    <nc r="B192" t="inlineStr">
      <is>
        <t>г. Барнаул, ул. Папанинцев, д. 122</t>
      </is>
    </nc>
    <ndxf>
      <font>
        <sz val="14"/>
        <color theme="1"/>
        <name val="Times New Roman"/>
        <scheme val="none"/>
      </font>
      <fill>
        <patternFill>
          <bgColor theme="0"/>
        </patternFill>
      </fill>
      <alignment horizontal="general" vertical="top" wrapText="0" readingOrder="0"/>
    </ndxf>
  </rcc>
  <rcc rId="44937" sId="1" odxf="1" dxf="1">
    <nc r="C192">
      <f>D192+F192+H192+J192+L192+N192+P192+Q192</f>
    </nc>
    <ndxf>
      <font>
        <sz val="14"/>
        <color theme="1"/>
        <name val="Times New Roman"/>
        <scheme val="none"/>
      </font>
      <fill>
        <patternFill>
          <bgColor theme="0"/>
        </patternFill>
      </fill>
      <border outline="0">
        <right/>
      </border>
    </ndxf>
  </rcc>
  <rfmt sheetId="1" sqref="D192" start="0" length="0">
    <dxf>
      <font>
        <sz val="14"/>
        <color theme="1"/>
        <name val="Times New Roman"/>
        <scheme val="none"/>
      </font>
      <fill>
        <patternFill>
          <bgColor theme="0"/>
        </patternFill>
      </fill>
      <alignment horizontal="right" wrapText="0" readingOrder="0"/>
    </dxf>
  </rfmt>
  <rfmt sheetId="1" sqref="E192" start="0" length="0">
    <dxf>
      <font>
        <sz val="14"/>
        <color theme="1"/>
        <name val="Times New Roman"/>
        <scheme val="none"/>
      </font>
      <fill>
        <patternFill>
          <bgColor theme="0"/>
        </patternFill>
      </fill>
      <alignment wrapText="0" readingOrder="0"/>
    </dxf>
  </rfmt>
  <rfmt sheetId="1" sqref="F192" start="0" length="0">
    <dxf>
      <font>
        <sz val="14"/>
        <color theme="1"/>
        <name val="Times New Roman"/>
        <scheme val="none"/>
      </font>
      <fill>
        <patternFill>
          <bgColor theme="0"/>
        </patternFill>
      </fill>
      <alignment horizontal="right" wrapText="0" readingOrder="0"/>
    </dxf>
  </rfmt>
  <rfmt sheetId="1" sqref="G192" start="0" length="0">
    <dxf>
      <font>
        <sz val="14"/>
        <color theme="1"/>
        <name val="Times New Roman"/>
        <scheme val="none"/>
      </font>
      <fill>
        <patternFill>
          <bgColor theme="0"/>
        </patternFill>
      </fill>
      <alignment horizontal="right" wrapText="0" readingOrder="0"/>
    </dxf>
  </rfmt>
  <rcc rId="44938" sId="1" odxf="1" dxf="1" numFmtId="4">
    <nc r="H192">
      <v>1371940.33</v>
    </nc>
    <ndxf>
      <font>
        <sz val="14"/>
        <color theme="1"/>
        <name val="Times New Roman"/>
        <scheme val="none"/>
      </font>
      <fill>
        <patternFill>
          <bgColor theme="0"/>
        </patternFill>
      </fill>
      <alignment horizontal="right" wrapText="0" readingOrder="0"/>
    </ndxf>
  </rcc>
  <rfmt sheetId="1" sqref="I192" start="0" length="0">
    <dxf>
      <font>
        <sz val="14"/>
        <color theme="1"/>
        <name val="Times New Roman"/>
        <scheme val="none"/>
      </font>
      <fill>
        <patternFill>
          <bgColor theme="0"/>
        </patternFill>
      </fill>
      <alignment horizontal="right" wrapText="0" readingOrder="0"/>
    </dxf>
  </rfmt>
  <rfmt sheetId="1" sqref="J192" start="0" length="0">
    <dxf>
      <font>
        <sz val="14"/>
        <color theme="1"/>
        <name val="Times New Roman"/>
        <scheme val="none"/>
      </font>
      <fill>
        <patternFill>
          <bgColor theme="0"/>
        </patternFill>
      </fill>
      <alignment horizontal="right" wrapText="0" readingOrder="0"/>
    </dxf>
  </rfmt>
  <rfmt sheetId="1" sqref="K192" start="0" length="0">
    <dxf>
      <font>
        <sz val="14"/>
        <color theme="1"/>
        <name val="Times New Roman"/>
        <scheme val="none"/>
      </font>
      <fill>
        <patternFill>
          <bgColor theme="0"/>
        </patternFill>
      </fill>
      <alignment horizontal="right" wrapText="0" readingOrder="0"/>
    </dxf>
  </rfmt>
  <rfmt sheetId="1" sqref="L192" start="0" length="0">
    <dxf>
      <font>
        <sz val="14"/>
        <color theme="1"/>
        <name val="Times New Roman"/>
        <scheme val="none"/>
      </font>
      <fill>
        <patternFill>
          <bgColor theme="0"/>
        </patternFill>
      </fill>
      <alignment horizontal="right" wrapText="0" readingOrder="0"/>
    </dxf>
  </rfmt>
  <rfmt sheetId="1" sqref="M192" start="0" length="0">
    <dxf>
      <font>
        <sz val="14"/>
        <color theme="1"/>
        <name val="Times New Roman"/>
        <scheme val="none"/>
      </font>
      <fill>
        <patternFill>
          <bgColor theme="0"/>
        </patternFill>
      </fill>
      <alignment horizontal="right" wrapText="0" readingOrder="0"/>
    </dxf>
  </rfmt>
  <rfmt sheetId="1" sqref="N192" start="0" length="0">
    <dxf>
      <font>
        <sz val="14"/>
        <color theme="1"/>
        <name val="Times New Roman"/>
        <scheme val="none"/>
      </font>
      <fill>
        <patternFill>
          <bgColor theme="0"/>
        </patternFill>
      </fill>
      <alignment horizontal="right" wrapText="0" readingOrder="0"/>
    </dxf>
  </rfmt>
  <rfmt sheetId="1" sqref="O192" start="0" length="0">
    <dxf>
      <font>
        <sz val="14"/>
        <color theme="1"/>
        <name val="Times New Roman"/>
        <scheme val="none"/>
      </font>
      <fill>
        <patternFill>
          <bgColor theme="0"/>
        </patternFill>
      </fill>
      <alignment horizontal="right" wrapText="0" readingOrder="0"/>
    </dxf>
  </rfmt>
  <rfmt sheetId="1" sqref="P192" start="0" length="0">
    <dxf>
      <font>
        <sz val="14"/>
        <color theme="1"/>
        <name val="Times New Roman"/>
        <scheme val="none"/>
      </font>
      <fill>
        <patternFill>
          <bgColor theme="0"/>
        </patternFill>
      </fill>
      <alignment horizontal="right" wrapText="0" readingOrder="0"/>
      <border outline="0">
        <right/>
      </border>
    </dxf>
  </rfmt>
  <rfmt sheetId="1" sqref="Q192" start="0" length="0">
    <dxf>
      <font>
        <sz val="14"/>
        <color theme="1"/>
        <name val="Times New Roman"/>
        <scheme val="none"/>
      </font>
      <fill>
        <patternFill>
          <bgColor theme="0"/>
        </patternFill>
      </fill>
      <alignment vertical="center" wrapText="0" readingOrder="0"/>
    </dxf>
  </rfmt>
  <rfmt sheetId="1" sqref="R192" start="0" length="0">
    <dxf>
      <font>
        <sz val="14"/>
        <color theme="1" tint="4.9989318521683403E-2"/>
        <name val="Times New Roman"/>
        <scheme val="none"/>
      </font>
      <fill>
        <patternFill>
          <bgColor theme="0"/>
        </patternFill>
      </fill>
    </dxf>
  </rfmt>
  <rfmt sheetId="1" sqref="S192" start="0" length="0">
    <dxf>
      <font>
        <sz val="14"/>
        <color theme="1" tint="4.9989318521683403E-2"/>
        <name val="Times New Roman"/>
        <scheme val="none"/>
      </font>
      <fill>
        <patternFill>
          <bgColor theme="0"/>
        </patternFill>
      </fill>
    </dxf>
  </rfmt>
  <rfmt sheetId="1" sqref="T192" start="0" length="0">
    <dxf>
      <font>
        <sz val="14"/>
        <color theme="1" tint="4.9989318521683403E-2"/>
        <name val="Times New Roman"/>
        <scheme val="none"/>
      </font>
      <fill>
        <patternFill>
          <bgColor theme="0"/>
        </patternFill>
      </fill>
    </dxf>
  </rfmt>
  <rfmt sheetId="1" sqref="U192" start="0" length="0">
    <dxf>
      <font>
        <sz val="14"/>
        <color theme="1" tint="4.9989318521683403E-2"/>
        <name val="Times New Roman"/>
        <scheme val="none"/>
      </font>
      <fill>
        <patternFill>
          <bgColor theme="0"/>
        </patternFill>
      </fill>
    </dxf>
  </rfmt>
  <rfmt sheetId="1" sqref="V192" start="0" length="0">
    <dxf>
      <font>
        <sz val="14"/>
        <color theme="1" tint="4.9989318521683403E-2"/>
        <name val="Times New Roman"/>
        <scheme val="none"/>
      </font>
      <fill>
        <patternFill>
          <bgColor theme="0"/>
        </patternFill>
      </fill>
    </dxf>
  </rfmt>
  <rfmt sheetId="1" sqref="W192" start="0" length="0">
    <dxf>
      <font>
        <sz val="14"/>
        <color theme="1" tint="4.9989318521683403E-2"/>
        <name val="Times New Roman"/>
        <scheme val="none"/>
      </font>
      <fill>
        <patternFill>
          <bgColor theme="0"/>
        </patternFill>
      </fill>
    </dxf>
  </rfmt>
  <rfmt sheetId="1" sqref="X192" start="0" length="0">
    <dxf>
      <font>
        <sz val="14"/>
        <color theme="1" tint="4.9989318521683403E-2"/>
        <name val="Times New Roman"/>
        <scheme val="none"/>
      </font>
      <fill>
        <patternFill>
          <bgColor theme="0"/>
        </patternFill>
      </fill>
    </dxf>
  </rfmt>
  <rfmt sheetId="1" sqref="Y192" start="0" length="0">
    <dxf>
      <font>
        <sz val="14"/>
        <color theme="1" tint="4.9989318521683403E-2"/>
        <name val="Times New Roman"/>
        <scheme val="none"/>
      </font>
      <fill>
        <patternFill>
          <bgColor theme="0"/>
        </patternFill>
      </fill>
    </dxf>
  </rfmt>
  <rfmt sheetId="1" sqref="Z192" start="0" length="0">
    <dxf>
      <font>
        <sz val="14"/>
        <color theme="1" tint="4.9989318521683403E-2"/>
        <name val="Times New Roman"/>
        <scheme val="none"/>
      </font>
      <fill>
        <patternFill>
          <bgColor theme="0"/>
        </patternFill>
      </fill>
    </dxf>
  </rfmt>
  <rfmt sheetId="1" sqref="AA192" start="0" length="0">
    <dxf>
      <font>
        <sz val="14"/>
        <color theme="1" tint="4.9989318521683403E-2"/>
        <name val="Times New Roman"/>
        <scheme val="none"/>
      </font>
      <fill>
        <patternFill>
          <bgColor theme="0"/>
        </patternFill>
      </fill>
    </dxf>
  </rfmt>
  <rfmt sheetId="1" sqref="AB192" start="0" length="0">
    <dxf>
      <font>
        <sz val="14"/>
        <color theme="1" tint="4.9989318521683403E-2"/>
        <name val="Times New Roman"/>
        <scheme val="none"/>
      </font>
      <fill>
        <patternFill>
          <bgColor theme="0"/>
        </patternFill>
      </fill>
    </dxf>
  </rfmt>
  <rfmt sheetId="1" sqref="AC192" start="0" length="0">
    <dxf>
      <font>
        <sz val="14"/>
        <color theme="1" tint="4.9989318521683403E-2"/>
        <name val="Times New Roman"/>
        <scheme val="none"/>
      </font>
      <fill>
        <patternFill>
          <bgColor theme="0"/>
        </patternFill>
      </fill>
    </dxf>
  </rfmt>
  <rfmt sheetId="1" sqref="AD192" start="0" length="0">
    <dxf>
      <font>
        <sz val="14"/>
        <color theme="1" tint="4.9989318521683403E-2"/>
        <name val="Times New Roman"/>
        <scheme val="none"/>
      </font>
      <fill>
        <patternFill>
          <bgColor theme="0"/>
        </patternFill>
      </fill>
    </dxf>
  </rfmt>
  <rfmt sheetId="1" sqref="AE192" start="0" length="0">
    <dxf>
      <font>
        <sz val="14"/>
        <color theme="1" tint="4.9989318521683403E-2"/>
        <name val="Times New Roman"/>
        <scheme val="none"/>
      </font>
      <fill>
        <patternFill>
          <bgColor theme="0"/>
        </patternFill>
      </fill>
    </dxf>
  </rfmt>
  <rfmt sheetId="1" sqref="AF192" start="0" length="0">
    <dxf>
      <font>
        <sz val="14"/>
        <color theme="1" tint="4.9989318521683403E-2"/>
        <name val="Times New Roman"/>
        <scheme val="none"/>
      </font>
      <fill>
        <patternFill>
          <bgColor theme="0"/>
        </patternFill>
      </fill>
    </dxf>
  </rfmt>
  <rfmt sheetId="1" sqref="AG192" start="0" length="0">
    <dxf>
      <font>
        <sz val="14"/>
        <color theme="1" tint="4.9989318521683403E-2"/>
        <name val="Times New Roman"/>
        <scheme val="none"/>
      </font>
      <fill>
        <patternFill>
          <bgColor theme="0"/>
        </patternFill>
      </fill>
    </dxf>
  </rfmt>
  <rfmt sheetId="1" sqref="AH192" start="0" length="0">
    <dxf>
      <font>
        <sz val="14"/>
        <color theme="1" tint="4.9989318521683403E-2"/>
        <name val="Times New Roman"/>
        <scheme val="none"/>
      </font>
      <fill>
        <patternFill>
          <bgColor theme="0"/>
        </patternFill>
      </fill>
    </dxf>
  </rfmt>
  <rfmt sheetId="1" sqref="AI192" start="0" length="0">
    <dxf>
      <font>
        <sz val="14"/>
        <color theme="1" tint="4.9989318521683403E-2"/>
        <name val="Times New Roman"/>
        <scheme val="none"/>
      </font>
      <fill>
        <patternFill>
          <bgColor theme="0"/>
        </patternFill>
      </fill>
    </dxf>
  </rfmt>
  <rfmt sheetId="1" sqref="AJ192" start="0" length="0">
    <dxf>
      <font>
        <sz val="14"/>
        <color theme="1" tint="4.9989318521683403E-2"/>
        <name val="Times New Roman"/>
        <scheme val="none"/>
      </font>
      <fill>
        <patternFill>
          <bgColor theme="0"/>
        </patternFill>
      </fill>
    </dxf>
  </rfmt>
  <rfmt sheetId="1" sqref="A192:XFD192" start="0" length="0">
    <dxf>
      <font>
        <sz val="14"/>
        <color theme="1" tint="4.9989318521683403E-2"/>
        <name val="Times New Roman"/>
        <scheme val="none"/>
      </font>
      <fill>
        <patternFill>
          <bgColor theme="0"/>
        </patternFill>
      </fill>
    </dxf>
  </rfmt>
  <rfmt sheetId="1" sqref="A193" start="0" length="0">
    <dxf>
      <font>
        <sz val="14"/>
        <color theme="1"/>
        <name val="Times New Roman"/>
        <scheme val="none"/>
      </font>
      <fill>
        <patternFill>
          <bgColor theme="0"/>
        </patternFill>
      </fill>
      <alignment vertical="top" wrapText="0" readingOrder="0"/>
    </dxf>
  </rfmt>
  <rcc rId="44939" sId="1" odxf="1" dxf="1">
    <nc r="B193" t="inlineStr">
      <is>
        <t>г. Барнаул, ул. Попова, д. 99</t>
      </is>
    </nc>
    <ndxf>
      <font>
        <sz val="14"/>
        <color theme="1"/>
        <name val="Times New Roman"/>
        <scheme val="none"/>
      </font>
      <fill>
        <patternFill>
          <bgColor theme="0"/>
        </patternFill>
      </fill>
      <alignment horizontal="general" vertical="top" wrapText="0" readingOrder="0"/>
    </ndxf>
  </rcc>
  <rcc rId="44940" sId="1" odxf="1" dxf="1">
    <nc r="C193">
      <f>D193+F193+H193+J193+L193+N193+P193+Q193</f>
    </nc>
    <ndxf>
      <font>
        <sz val="14"/>
        <color theme="1"/>
        <name val="Times New Roman"/>
        <scheme val="none"/>
      </font>
      <fill>
        <patternFill>
          <bgColor theme="0"/>
        </patternFill>
      </fill>
      <border outline="0">
        <right/>
      </border>
    </ndxf>
  </rcc>
  <rfmt sheetId="1" sqref="D193" start="0" length="0">
    <dxf>
      <font>
        <sz val="14"/>
        <color theme="1"/>
        <name val="Times New Roman"/>
        <scheme val="none"/>
      </font>
      <fill>
        <patternFill>
          <bgColor theme="0"/>
        </patternFill>
      </fill>
      <alignment horizontal="right" wrapText="0" readingOrder="0"/>
    </dxf>
  </rfmt>
  <rfmt sheetId="1" sqref="E193" start="0" length="0">
    <dxf>
      <font>
        <sz val="14"/>
        <color theme="1"/>
        <name val="Times New Roman"/>
        <scheme val="none"/>
      </font>
      <fill>
        <patternFill>
          <bgColor theme="0"/>
        </patternFill>
      </fill>
      <alignment wrapText="0" readingOrder="0"/>
    </dxf>
  </rfmt>
  <rfmt sheetId="1" sqref="F193" start="0" length="0">
    <dxf>
      <font>
        <sz val="14"/>
        <color theme="1"/>
        <name val="Times New Roman"/>
        <scheme val="none"/>
      </font>
      <fill>
        <patternFill>
          <bgColor theme="0"/>
        </patternFill>
      </fill>
      <alignment horizontal="right" wrapText="0" readingOrder="0"/>
    </dxf>
  </rfmt>
  <rfmt sheetId="1" sqref="G193" start="0" length="0">
    <dxf>
      <font>
        <sz val="14"/>
        <color theme="1"/>
        <name val="Times New Roman"/>
        <scheme val="none"/>
      </font>
      <fill>
        <patternFill>
          <bgColor theme="0"/>
        </patternFill>
      </fill>
      <alignment horizontal="right" wrapText="0" readingOrder="0"/>
    </dxf>
  </rfmt>
  <rcc rId="44941" sId="1" odxf="1" dxf="1" numFmtId="4">
    <nc r="H193">
      <v>2932662.34</v>
    </nc>
    <ndxf>
      <font>
        <sz val="14"/>
        <color theme="1"/>
        <name val="Times New Roman"/>
        <scheme val="none"/>
      </font>
      <fill>
        <patternFill>
          <bgColor theme="0"/>
        </patternFill>
      </fill>
      <alignment horizontal="right" wrapText="0" readingOrder="0"/>
    </ndxf>
  </rcc>
  <rfmt sheetId="1" sqref="I193" start="0" length="0">
    <dxf>
      <font>
        <sz val="14"/>
        <color theme="1"/>
        <name val="Times New Roman"/>
        <scheme val="none"/>
      </font>
      <fill>
        <patternFill>
          <bgColor theme="0"/>
        </patternFill>
      </fill>
      <alignment horizontal="right" wrapText="0" readingOrder="0"/>
    </dxf>
  </rfmt>
  <rfmt sheetId="1" sqref="J193" start="0" length="0">
    <dxf>
      <font>
        <sz val="14"/>
        <color theme="1"/>
        <name val="Times New Roman"/>
        <scheme val="none"/>
      </font>
      <fill>
        <patternFill>
          <bgColor theme="0"/>
        </patternFill>
      </fill>
      <alignment horizontal="right" wrapText="0" readingOrder="0"/>
    </dxf>
  </rfmt>
  <rfmt sheetId="1" sqref="K193" start="0" length="0">
    <dxf>
      <font>
        <sz val="14"/>
        <color theme="1"/>
        <name val="Times New Roman"/>
        <scheme val="none"/>
      </font>
      <fill>
        <patternFill>
          <bgColor theme="0"/>
        </patternFill>
      </fill>
      <alignment horizontal="right" wrapText="0" readingOrder="0"/>
    </dxf>
  </rfmt>
  <rfmt sheetId="1" sqref="L193" start="0" length="0">
    <dxf>
      <font>
        <sz val="14"/>
        <color theme="1"/>
        <name val="Times New Roman"/>
        <scheme val="none"/>
      </font>
      <fill>
        <patternFill>
          <bgColor theme="0"/>
        </patternFill>
      </fill>
      <alignment horizontal="right" wrapText="0" readingOrder="0"/>
    </dxf>
  </rfmt>
  <rfmt sheetId="1" sqref="M193" start="0" length="0">
    <dxf>
      <font>
        <sz val="14"/>
        <color theme="1"/>
        <name val="Times New Roman"/>
        <scheme val="none"/>
      </font>
      <fill>
        <patternFill>
          <bgColor theme="0"/>
        </patternFill>
      </fill>
      <alignment horizontal="right" wrapText="0" readingOrder="0"/>
    </dxf>
  </rfmt>
  <rfmt sheetId="1" sqref="N193" start="0" length="0">
    <dxf>
      <font>
        <sz val="14"/>
        <color theme="1"/>
        <name val="Times New Roman"/>
        <scheme val="none"/>
      </font>
      <fill>
        <patternFill>
          <bgColor theme="0"/>
        </patternFill>
      </fill>
      <alignment horizontal="right" wrapText="0" readingOrder="0"/>
    </dxf>
  </rfmt>
  <rfmt sheetId="1" sqref="O193" start="0" length="0">
    <dxf>
      <font>
        <sz val="14"/>
        <color theme="1"/>
        <name val="Times New Roman"/>
        <scheme val="none"/>
      </font>
      <fill>
        <patternFill>
          <bgColor theme="0"/>
        </patternFill>
      </fill>
      <alignment horizontal="right" wrapText="0" readingOrder="0"/>
    </dxf>
  </rfmt>
  <rfmt sheetId="1" sqref="P193" start="0" length="0">
    <dxf>
      <font>
        <sz val="14"/>
        <color theme="1"/>
        <name val="Times New Roman"/>
        <scheme val="none"/>
      </font>
      <fill>
        <patternFill>
          <bgColor theme="0"/>
        </patternFill>
      </fill>
      <alignment horizontal="right" wrapText="0" readingOrder="0"/>
      <border outline="0">
        <right/>
      </border>
    </dxf>
  </rfmt>
  <rfmt sheetId="1" sqref="Q193" start="0" length="0">
    <dxf>
      <font>
        <sz val="14"/>
        <color theme="1"/>
        <name val="Times New Roman"/>
        <scheme val="none"/>
      </font>
      <fill>
        <patternFill>
          <bgColor theme="0"/>
        </patternFill>
      </fill>
      <alignment vertical="center" wrapText="0" readingOrder="0"/>
    </dxf>
  </rfmt>
  <rfmt sheetId="1" sqref="R193" start="0" length="0">
    <dxf>
      <font>
        <sz val="14"/>
        <color theme="1" tint="4.9989318521683403E-2"/>
        <name val="Times New Roman"/>
        <scheme val="none"/>
      </font>
      <fill>
        <patternFill>
          <bgColor theme="0"/>
        </patternFill>
      </fill>
    </dxf>
  </rfmt>
  <rfmt sheetId="1" sqref="S193" start="0" length="0">
    <dxf>
      <font>
        <sz val="14"/>
        <color theme="1" tint="4.9989318521683403E-2"/>
        <name val="Times New Roman"/>
        <scheme val="none"/>
      </font>
      <fill>
        <patternFill>
          <bgColor theme="0"/>
        </patternFill>
      </fill>
    </dxf>
  </rfmt>
  <rfmt sheetId="1" sqref="T193" start="0" length="0">
    <dxf>
      <font>
        <sz val="14"/>
        <color theme="1" tint="4.9989318521683403E-2"/>
        <name val="Times New Roman"/>
        <scheme val="none"/>
      </font>
      <fill>
        <patternFill>
          <bgColor theme="0"/>
        </patternFill>
      </fill>
    </dxf>
  </rfmt>
  <rfmt sheetId="1" sqref="U193" start="0" length="0">
    <dxf>
      <font>
        <sz val="14"/>
        <color theme="1" tint="4.9989318521683403E-2"/>
        <name val="Times New Roman"/>
        <scheme val="none"/>
      </font>
      <fill>
        <patternFill>
          <bgColor theme="0"/>
        </patternFill>
      </fill>
    </dxf>
  </rfmt>
  <rfmt sheetId="1" sqref="V193" start="0" length="0">
    <dxf>
      <font>
        <sz val="14"/>
        <color theme="1" tint="4.9989318521683403E-2"/>
        <name val="Times New Roman"/>
        <scheme val="none"/>
      </font>
      <fill>
        <patternFill>
          <bgColor theme="0"/>
        </patternFill>
      </fill>
    </dxf>
  </rfmt>
  <rfmt sheetId="1" sqref="W193" start="0" length="0">
    <dxf>
      <font>
        <sz val="14"/>
        <color theme="1" tint="4.9989318521683403E-2"/>
        <name val="Times New Roman"/>
        <scheme val="none"/>
      </font>
      <fill>
        <patternFill>
          <bgColor theme="0"/>
        </patternFill>
      </fill>
    </dxf>
  </rfmt>
  <rfmt sheetId="1" sqref="X193" start="0" length="0">
    <dxf>
      <font>
        <sz val="14"/>
        <color theme="1" tint="4.9989318521683403E-2"/>
        <name val="Times New Roman"/>
        <scheme val="none"/>
      </font>
      <fill>
        <patternFill>
          <bgColor theme="0"/>
        </patternFill>
      </fill>
    </dxf>
  </rfmt>
  <rfmt sheetId="1" sqref="Y193" start="0" length="0">
    <dxf>
      <font>
        <sz val="14"/>
        <color theme="1" tint="4.9989318521683403E-2"/>
        <name val="Times New Roman"/>
        <scheme val="none"/>
      </font>
      <fill>
        <patternFill>
          <bgColor theme="0"/>
        </patternFill>
      </fill>
    </dxf>
  </rfmt>
  <rfmt sheetId="1" sqref="Z193" start="0" length="0">
    <dxf>
      <font>
        <sz val="14"/>
        <color theme="1" tint="4.9989318521683403E-2"/>
        <name val="Times New Roman"/>
        <scheme val="none"/>
      </font>
      <fill>
        <patternFill>
          <bgColor theme="0"/>
        </patternFill>
      </fill>
    </dxf>
  </rfmt>
  <rfmt sheetId="1" sqref="AA193" start="0" length="0">
    <dxf>
      <font>
        <sz val="14"/>
        <color theme="1" tint="4.9989318521683403E-2"/>
        <name val="Times New Roman"/>
        <scheme val="none"/>
      </font>
      <fill>
        <patternFill>
          <bgColor theme="0"/>
        </patternFill>
      </fill>
    </dxf>
  </rfmt>
  <rfmt sheetId="1" sqref="AB193" start="0" length="0">
    <dxf>
      <font>
        <sz val="14"/>
        <color theme="1" tint="4.9989318521683403E-2"/>
        <name val="Times New Roman"/>
        <scheme val="none"/>
      </font>
      <fill>
        <patternFill>
          <bgColor theme="0"/>
        </patternFill>
      </fill>
    </dxf>
  </rfmt>
  <rfmt sheetId="1" sqref="AC193" start="0" length="0">
    <dxf>
      <font>
        <sz val="14"/>
        <color theme="1" tint="4.9989318521683403E-2"/>
        <name val="Times New Roman"/>
        <scheme val="none"/>
      </font>
      <fill>
        <patternFill>
          <bgColor theme="0"/>
        </patternFill>
      </fill>
    </dxf>
  </rfmt>
  <rfmt sheetId="1" sqref="AD193" start="0" length="0">
    <dxf>
      <font>
        <sz val="14"/>
        <color theme="1" tint="4.9989318521683403E-2"/>
        <name val="Times New Roman"/>
        <scheme val="none"/>
      </font>
      <fill>
        <patternFill>
          <bgColor theme="0"/>
        </patternFill>
      </fill>
    </dxf>
  </rfmt>
  <rfmt sheetId="1" sqref="AE193" start="0" length="0">
    <dxf>
      <font>
        <sz val="14"/>
        <color theme="1" tint="4.9989318521683403E-2"/>
        <name val="Times New Roman"/>
        <scheme val="none"/>
      </font>
      <fill>
        <patternFill>
          <bgColor theme="0"/>
        </patternFill>
      </fill>
    </dxf>
  </rfmt>
  <rfmt sheetId="1" sqref="AF193" start="0" length="0">
    <dxf>
      <font>
        <sz val="14"/>
        <color theme="1" tint="4.9989318521683403E-2"/>
        <name val="Times New Roman"/>
        <scheme val="none"/>
      </font>
      <fill>
        <patternFill>
          <bgColor theme="0"/>
        </patternFill>
      </fill>
    </dxf>
  </rfmt>
  <rfmt sheetId="1" sqref="AG193" start="0" length="0">
    <dxf>
      <font>
        <sz val="14"/>
        <color theme="1" tint="4.9989318521683403E-2"/>
        <name val="Times New Roman"/>
        <scheme val="none"/>
      </font>
      <fill>
        <patternFill>
          <bgColor theme="0"/>
        </patternFill>
      </fill>
    </dxf>
  </rfmt>
  <rfmt sheetId="1" sqref="AH193" start="0" length="0">
    <dxf>
      <font>
        <sz val="14"/>
        <color theme="1" tint="4.9989318521683403E-2"/>
        <name val="Times New Roman"/>
        <scheme val="none"/>
      </font>
      <fill>
        <patternFill>
          <bgColor theme="0"/>
        </patternFill>
      </fill>
    </dxf>
  </rfmt>
  <rfmt sheetId="1" sqref="AI193" start="0" length="0">
    <dxf>
      <font>
        <sz val="14"/>
        <color theme="1" tint="4.9989318521683403E-2"/>
        <name val="Times New Roman"/>
        <scheme val="none"/>
      </font>
      <fill>
        <patternFill>
          <bgColor theme="0"/>
        </patternFill>
      </fill>
    </dxf>
  </rfmt>
  <rfmt sheetId="1" sqref="AJ193" start="0" length="0">
    <dxf>
      <font>
        <sz val="14"/>
        <color theme="1" tint="4.9989318521683403E-2"/>
        <name val="Times New Roman"/>
        <scheme val="none"/>
      </font>
      <fill>
        <patternFill>
          <bgColor theme="0"/>
        </patternFill>
      </fill>
    </dxf>
  </rfmt>
  <rfmt sheetId="1" sqref="A193:XFD193" start="0" length="0">
    <dxf>
      <font>
        <sz val="14"/>
        <color theme="1" tint="4.9989318521683403E-2"/>
        <name val="Times New Roman"/>
        <scheme val="none"/>
      </font>
      <fill>
        <patternFill>
          <bgColor theme="0"/>
        </patternFill>
      </fill>
    </dxf>
  </rfmt>
  <rfmt sheetId="1" sqref="A194" start="0" length="0">
    <dxf>
      <font>
        <sz val="14"/>
        <color theme="1"/>
        <name val="Times New Roman"/>
        <scheme val="none"/>
      </font>
      <fill>
        <patternFill>
          <bgColor theme="0"/>
        </patternFill>
      </fill>
    </dxf>
  </rfmt>
  <rcc rId="44942" sId="1" odxf="1" dxf="1">
    <nc r="B194" t="inlineStr">
      <is>
        <t>г. Барнаул, ул. Чудненко, д. 91</t>
      </is>
    </nc>
    <ndxf>
      <font>
        <sz val="14"/>
        <color theme="1"/>
        <name val="Times New Roman"/>
        <scheme val="none"/>
      </font>
      <fill>
        <patternFill>
          <bgColor theme="0"/>
        </patternFill>
      </fill>
      <alignment horizontal="general" wrapText="0" readingOrder="0"/>
    </ndxf>
  </rcc>
  <rcc rId="44943" sId="1" odxf="1" dxf="1">
    <nc r="C194">
      <f>D194+F194+H194+J194+L194+N194+P194+Q194</f>
    </nc>
    <ndxf>
      <font>
        <sz val="14"/>
        <color theme="1"/>
        <name val="Times New Roman"/>
        <scheme val="none"/>
      </font>
      <fill>
        <patternFill>
          <bgColor theme="0"/>
        </patternFill>
      </fill>
      <border outline="0">
        <right/>
      </border>
    </ndxf>
  </rcc>
  <rfmt sheetId="1" sqref="D194" start="0" length="0">
    <dxf>
      <font>
        <sz val="14"/>
        <color theme="1"/>
        <name val="Times New Roman"/>
        <scheme val="none"/>
      </font>
      <fill>
        <patternFill>
          <bgColor theme="0"/>
        </patternFill>
      </fill>
      <alignment horizontal="right" wrapText="0" readingOrder="0"/>
    </dxf>
  </rfmt>
  <rcc rId="44944" sId="1" odxf="1" dxf="1" numFmtId="4">
    <nc r="E194">
      <v>3</v>
    </nc>
    <ndxf>
      <font>
        <sz val="14"/>
        <color theme="1"/>
        <name val="Times New Roman"/>
        <scheme val="none"/>
      </font>
      <fill>
        <patternFill>
          <bgColor theme="0"/>
        </patternFill>
      </fill>
      <alignment wrapText="0" readingOrder="0"/>
    </ndxf>
  </rcc>
  <rcc rId="44945" sId="1" odxf="1" dxf="1" numFmtId="4">
    <nc r="F194">
      <v>7295108.1900000004</v>
    </nc>
    <ndxf>
      <font>
        <sz val="14"/>
        <color theme="1"/>
        <name val="Times New Roman"/>
        <scheme val="none"/>
      </font>
      <fill>
        <patternFill>
          <bgColor theme="0"/>
        </patternFill>
      </fill>
      <alignment horizontal="right" wrapText="0" readingOrder="0"/>
    </ndxf>
  </rcc>
  <rfmt sheetId="1" sqref="G194" start="0" length="0">
    <dxf>
      <font>
        <sz val="14"/>
        <color theme="1"/>
        <name val="Times New Roman"/>
        <scheme val="none"/>
      </font>
      <fill>
        <patternFill>
          <bgColor theme="0"/>
        </patternFill>
      </fill>
      <alignment horizontal="right" wrapText="0" readingOrder="0"/>
    </dxf>
  </rfmt>
  <rfmt sheetId="1" sqref="H194" start="0" length="0">
    <dxf>
      <font>
        <sz val="14"/>
        <color theme="1"/>
        <name val="Times New Roman"/>
        <scheme val="none"/>
      </font>
      <fill>
        <patternFill>
          <bgColor theme="0"/>
        </patternFill>
      </fill>
      <alignment horizontal="right" wrapText="0" readingOrder="0"/>
    </dxf>
  </rfmt>
  <rfmt sheetId="1" sqref="I194" start="0" length="0">
    <dxf>
      <font>
        <sz val="14"/>
        <color theme="1"/>
        <name val="Times New Roman"/>
        <scheme val="none"/>
      </font>
      <fill>
        <patternFill>
          <bgColor theme="0"/>
        </patternFill>
      </fill>
      <alignment horizontal="right" wrapText="0" readingOrder="0"/>
    </dxf>
  </rfmt>
  <rfmt sheetId="1" sqref="J194" start="0" length="0">
    <dxf>
      <font>
        <sz val="14"/>
        <color theme="1"/>
        <name val="Times New Roman"/>
        <scheme val="none"/>
      </font>
      <fill>
        <patternFill>
          <bgColor theme="0"/>
        </patternFill>
      </fill>
      <alignment horizontal="right" wrapText="0" readingOrder="0"/>
    </dxf>
  </rfmt>
  <rfmt sheetId="1" sqref="K194" start="0" length="0">
    <dxf>
      <font>
        <sz val="14"/>
        <color theme="1"/>
        <name val="Times New Roman"/>
        <scheme val="none"/>
      </font>
      <fill>
        <patternFill>
          <bgColor theme="0"/>
        </patternFill>
      </fill>
      <alignment horizontal="right" wrapText="0" readingOrder="0"/>
    </dxf>
  </rfmt>
  <rfmt sheetId="1" sqref="L194" start="0" length="0">
    <dxf>
      <font>
        <sz val="14"/>
        <color theme="1"/>
        <name val="Times New Roman"/>
        <scheme val="none"/>
      </font>
      <fill>
        <patternFill>
          <bgColor theme="0"/>
        </patternFill>
      </fill>
      <alignment horizontal="right" wrapText="0" readingOrder="0"/>
    </dxf>
  </rfmt>
  <rfmt sheetId="1" sqref="M194" start="0" length="0">
    <dxf>
      <font>
        <sz val="14"/>
        <color theme="1"/>
        <name val="Times New Roman"/>
        <scheme val="none"/>
      </font>
      <fill>
        <patternFill>
          <bgColor theme="0"/>
        </patternFill>
      </fill>
      <alignment horizontal="right" wrapText="0" readingOrder="0"/>
    </dxf>
  </rfmt>
  <rfmt sheetId="1" sqref="N194" start="0" length="0">
    <dxf>
      <font>
        <sz val="14"/>
        <color theme="1"/>
        <name val="Times New Roman"/>
        <scheme val="none"/>
      </font>
      <fill>
        <patternFill>
          <bgColor theme="0"/>
        </patternFill>
      </fill>
      <alignment horizontal="right" wrapText="0" readingOrder="0"/>
    </dxf>
  </rfmt>
  <rfmt sheetId="1" sqref="O194" start="0" length="0">
    <dxf>
      <font>
        <sz val="14"/>
        <color theme="1"/>
        <name val="Times New Roman"/>
        <scheme val="none"/>
      </font>
      <fill>
        <patternFill>
          <bgColor theme="0"/>
        </patternFill>
      </fill>
      <alignment horizontal="right" wrapText="0" readingOrder="0"/>
    </dxf>
  </rfmt>
  <rfmt sheetId="1" sqref="P194" start="0" length="0">
    <dxf>
      <font>
        <sz val="14"/>
        <color theme="1"/>
        <name val="Times New Roman"/>
        <scheme val="none"/>
      </font>
      <fill>
        <patternFill>
          <bgColor theme="0"/>
        </patternFill>
      </fill>
      <alignment horizontal="right" wrapText="0" readingOrder="0"/>
      <border outline="0">
        <right/>
      </border>
    </dxf>
  </rfmt>
  <rfmt sheetId="1" sqref="Q194" start="0" length="0">
    <dxf>
      <font>
        <sz val="14"/>
        <color theme="1"/>
        <name val="Times New Roman"/>
        <scheme val="none"/>
      </font>
      <fill>
        <patternFill>
          <bgColor theme="0"/>
        </patternFill>
      </fill>
      <alignment vertical="center" wrapText="0" readingOrder="0"/>
    </dxf>
  </rfmt>
  <rfmt sheetId="1" sqref="R194" start="0" length="0">
    <dxf>
      <font>
        <sz val="14"/>
        <color theme="1" tint="4.9989318521683403E-2"/>
        <name val="Times New Roman"/>
        <scheme val="none"/>
      </font>
      <fill>
        <patternFill>
          <bgColor theme="0"/>
        </patternFill>
      </fill>
    </dxf>
  </rfmt>
  <rfmt sheetId="1" sqref="S194" start="0" length="0">
    <dxf>
      <font>
        <sz val="14"/>
        <color theme="1" tint="4.9989318521683403E-2"/>
        <name val="Times New Roman"/>
        <scheme val="none"/>
      </font>
      <fill>
        <patternFill>
          <bgColor theme="0"/>
        </patternFill>
      </fill>
    </dxf>
  </rfmt>
  <rfmt sheetId="1" sqref="T194" start="0" length="0">
    <dxf>
      <font>
        <sz val="14"/>
        <color theme="1" tint="4.9989318521683403E-2"/>
        <name val="Times New Roman"/>
        <scheme val="none"/>
      </font>
      <fill>
        <patternFill>
          <bgColor theme="0"/>
        </patternFill>
      </fill>
    </dxf>
  </rfmt>
  <rfmt sheetId="1" sqref="U194" start="0" length="0">
    <dxf>
      <font>
        <sz val="14"/>
        <color theme="1" tint="4.9989318521683403E-2"/>
        <name val="Times New Roman"/>
        <scheme val="none"/>
      </font>
      <fill>
        <patternFill>
          <bgColor theme="0"/>
        </patternFill>
      </fill>
    </dxf>
  </rfmt>
  <rfmt sheetId="1" sqref="V194" start="0" length="0">
    <dxf>
      <font>
        <sz val="14"/>
        <color theme="1" tint="4.9989318521683403E-2"/>
        <name val="Times New Roman"/>
        <scheme val="none"/>
      </font>
      <fill>
        <patternFill>
          <bgColor theme="0"/>
        </patternFill>
      </fill>
    </dxf>
  </rfmt>
  <rfmt sheetId="1" sqref="W194" start="0" length="0">
    <dxf>
      <font>
        <sz val="14"/>
        <color theme="1" tint="4.9989318521683403E-2"/>
        <name val="Times New Roman"/>
        <scheme val="none"/>
      </font>
      <fill>
        <patternFill>
          <bgColor theme="0"/>
        </patternFill>
      </fill>
    </dxf>
  </rfmt>
  <rfmt sheetId="1" sqref="X194" start="0" length="0">
    <dxf>
      <font>
        <sz val="14"/>
        <color theme="1" tint="4.9989318521683403E-2"/>
        <name val="Times New Roman"/>
        <scheme val="none"/>
      </font>
      <fill>
        <patternFill>
          <bgColor theme="0"/>
        </patternFill>
      </fill>
    </dxf>
  </rfmt>
  <rfmt sheetId="1" sqref="Y194" start="0" length="0">
    <dxf>
      <font>
        <sz val="14"/>
        <color theme="1" tint="4.9989318521683403E-2"/>
        <name val="Times New Roman"/>
        <scheme val="none"/>
      </font>
      <fill>
        <patternFill>
          <bgColor theme="0"/>
        </patternFill>
      </fill>
    </dxf>
  </rfmt>
  <rfmt sheetId="1" sqref="Z194" start="0" length="0">
    <dxf>
      <font>
        <sz val="14"/>
        <color theme="1" tint="4.9989318521683403E-2"/>
        <name val="Times New Roman"/>
        <scheme val="none"/>
      </font>
      <fill>
        <patternFill>
          <bgColor theme="0"/>
        </patternFill>
      </fill>
    </dxf>
  </rfmt>
  <rfmt sheetId="1" sqref="AA194" start="0" length="0">
    <dxf>
      <font>
        <sz val="14"/>
        <color theme="1" tint="4.9989318521683403E-2"/>
        <name val="Times New Roman"/>
        <scheme val="none"/>
      </font>
      <fill>
        <patternFill>
          <bgColor theme="0"/>
        </patternFill>
      </fill>
    </dxf>
  </rfmt>
  <rfmt sheetId="1" sqref="AB194" start="0" length="0">
    <dxf>
      <font>
        <sz val="14"/>
        <color theme="1" tint="4.9989318521683403E-2"/>
        <name val="Times New Roman"/>
        <scheme val="none"/>
      </font>
      <fill>
        <patternFill>
          <bgColor theme="0"/>
        </patternFill>
      </fill>
    </dxf>
  </rfmt>
  <rfmt sheetId="1" sqref="AC194" start="0" length="0">
    <dxf>
      <font>
        <sz val="14"/>
        <color theme="1" tint="4.9989318521683403E-2"/>
        <name val="Times New Roman"/>
        <scheme val="none"/>
      </font>
      <fill>
        <patternFill>
          <bgColor theme="0"/>
        </patternFill>
      </fill>
    </dxf>
  </rfmt>
  <rfmt sheetId="1" sqref="AD194" start="0" length="0">
    <dxf>
      <font>
        <sz val="14"/>
        <color theme="1" tint="4.9989318521683403E-2"/>
        <name val="Times New Roman"/>
        <scheme val="none"/>
      </font>
      <fill>
        <patternFill>
          <bgColor theme="0"/>
        </patternFill>
      </fill>
    </dxf>
  </rfmt>
  <rfmt sheetId="1" sqref="AE194" start="0" length="0">
    <dxf>
      <font>
        <sz val="14"/>
        <color theme="1" tint="4.9989318521683403E-2"/>
        <name val="Times New Roman"/>
        <scheme val="none"/>
      </font>
      <fill>
        <patternFill>
          <bgColor theme="0"/>
        </patternFill>
      </fill>
    </dxf>
  </rfmt>
  <rfmt sheetId="1" sqref="AF194" start="0" length="0">
    <dxf>
      <font>
        <sz val="14"/>
        <color theme="1" tint="4.9989318521683403E-2"/>
        <name val="Times New Roman"/>
        <scheme val="none"/>
      </font>
      <fill>
        <patternFill>
          <bgColor theme="0"/>
        </patternFill>
      </fill>
    </dxf>
  </rfmt>
  <rfmt sheetId="1" sqref="AG194" start="0" length="0">
    <dxf>
      <font>
        <sz val="14"/>
        <color theme="1" tint="4.9989318521683403E-2"/>
        <name val="Times New Roman"/>
        <scheme val="none"/>
      </font>
      <fill>
        <patternFill>
          <bgColor theme="0"/>
        </patternFill>
      </fill>
    </dxf>
  </rfmt>
  <rfmt sheetId="1" sqref="AH194" start="0" length="0">
    <dxf>
      <font>
        <sz val="14"/>
        <color theme="1" tint="4.9989318521683403E-2"/>
        <name val="Times New Roman"/>
        <scheme val="none"/>
      </font>
      <fill>
        <patternFill>
          <bgColor theme="0"/>
        </patternFill>
      </fill>
    </dxf>
  </rfmt>
  <rfmt sheetId="1" sqref="AI194" start="0" length="0">
    <dxf>
      <font>
        <sz val="14"/>
        <color theme="1" tint="4.9989318521683403E-2"/>
        <name val="Times New Roman"/>
        <scheme val="none"/>
      </font>
      <fill>
        <patternFill>
          <bgColor theme="0"/>
        </patternFill>
      </fill>
    </dxf>
  </rfmt>
  <rfmt sheetId="1" sqref="AJ194" start="0" length="0">
    <dxf>
      <font>
        <sz val="14"/>
        <color theme="1" tint="4.9989318521683403E-2"/>
        <name val="Times New Roman"/>
        <scheme val="none"/>
      </font>
      <fill>
        <patternFill>
          <bgColor theme="0"/>
        </patternFill>
      </fill>
    </dxf>
  </rfmt>
  <rfmt sheetId="1" sqref="A194:XFD194" start="0" length="0">
    <dxf>
      <font>
        <sz val="14"/>
        <color theme="1" tint="4.9989318521683403E-2"/>
        <name val="Times New Roman"/>
        <scheme val="none"/>
      </font>
      <fill>
        <patternFill>
          <bgColor theme="0"/>
        </patternFill>
      </fill>
    </dxf>
  </rfmt>
  <rfmt sheetId="1" sqref="A195" start="0" length="0">
    <dxf>
      <font>
        <sz val="14"/>
        <color theme="1"/>
        <name val="Times New Roman"/>
        <scheme val="none"/>
      </font>
      <fill>
        <patternFill>
          <bgColor theme="0"/>
        </patternFill>
      </fill>
      <alignment vertical="top" wrapText="0" readingOrder="0"/>
    </dxf>
  </rfmt>
  <rcc rId="44946" sId="1" odxf="1" dxf="1">
    <nc r="B195" t="inlineStr">
      <is>
        <t>г. Барнаул, ул. Шумакова, д. 38</t>
      </is>
    </nc>
    <ndxf>
      <font>
        <sz val="14"/>
        <color theme="1"/>
        <name val="Times New Roman"/>
        <scheme val="none"/>
      </font>
      <fill>
        <patternFill>
          <bgColor theme="0"/>
        </patternFill>
      </fill>
      <alignment horizontal="general" wrapText="0" readingOrder="0"/>
    </ndxf>
  </rcc>
  <rcc rId="44947" sId="1" odxf="1" dxf="1">
    <nc r="C195">
      <f>D195+F195+H195+J195+L195+N195+P195+Q195</f>
    </nc>
    <ndxf>
      <font>
        <sz val="14"/>
        <color theme="1"/>
        <name val="Times New Roman"/>
        <scheme val="none"/>
      </font>
      <fill>
        <patternFill>
          <bgColor theme="0"/>
        </patternFill>
      </fill>
      <border outline="0">
        <right/>
      </border>
    </ndxf>
  </rcc>
  <rfmt sheetId="1" sqref="D195" start="0" length="0">
    <dxf>
      <font>
        <sz val="14"/>
        <color theme="1"/>
        <name val="Times New Roman"/>
        <scheme val="none"/>
      </font>
      <fill>
        <patternFill>
          <bgColor theme="0"/>
        </patternFill>
      </fill>
      <alignment horizontal="right" wrapText="0" readingOrder="0"/>
    </dxf>
  </rfmt>
  <rfmt sheetId="1" sqref="E195" start="0" length="0">
    <dxf>
      <font>
        <sz val="14"/>
        <color theme="1"/>
        <name val="Times New Roman"/>
        <scheme val="none"/>
      </font>
      <fill>
        <patternFill>
          <bgColor theme="0"/>
        </patternFill>
      </fill>
      <alignment wrapText="0" readingOrder="0"/>
    </dxf>
  </rfmt>
  <rcc rId="44948" sId="1" odxf="1" dxf="1" numFmtId="4">
    <nc r="F195">
      <v>114727.8</v>
    </nc>
    <ndxf>
      <font>
        <sz val="14"/>
        <color theme="1"/>
        <name val="Times New Roman"/>
        <scheme val="none"/>
      </font>
      <fill>
        <patternFill>
          <bgColor theme="0"/>
        </patternFill>
      </fill>
      <alignment horizontal="right" wrapText="0" readingOrder="0"/>
    </ndxf>
  </rcc>
  <rfmt sheetId="1" sqref="G195" start="0" length="0">
    <dxf>
      <font>
        <sz val="14"/>
        <color theme="1"/>
        <name val="Times New Roman"/>
        <scheme val="none"/>
      </font>
      <fill>
        <patternFill>
          <bgColor theme="0"/>
        </patternFill>
      </fill>
      <alignment horizontal="right" wrapText="0" readingOrder="0"/>
    </dxf>
  </rfmt>
  <rfmt sheetId="1" sqref="H195" start="0" length="0">
    <dxf>
      <font>
        <sz val="14"/>
        <color theme="1"/>
        <name val="Times New Roman"/>
        <scheme val="none"/>
      </font>
      <fill>
        <patternFill>
          <bgColor theme="0"/>
        </patternFill>
      </fill>
      <alignment horizontal="right" wrapText="0" readingOrder="0"/>
    </dxf>
  </rfmt>
  <rfmt sheetId="1" sqref="I195" start="0" length="0">
    <dxf>
      <font>
        <sz val="14"/>
        <color theme="1"/>
        <name val="Times New Roman"/>
        <scheme val="none"/>
      </font>
      <fill>
        <patternFill>
          <bgColor theme="0"/>
        </patternFill>
      </fill>
      <alignment horizontal="right" wrapText="0" readingOrder="0"/>
    </dxf>
  </rfmt>
  <rfmt sheetId="1" sqref="J195" start="0" length="0">
    <dxf>
      <font>
        <sz val="14"/>
        <color theme="1"/>
        <name val="Times New Roman"/>
        <scheme val="none"/>
      </font>
      <fill>
        <patternFill>
          <bgColor theme="0"/>
        </patternFill>
      </fill>
      <alignment horizontal="right" wrapText="0" readingOrder="0"/>
    </dxf>
  </rfmt>
  <rfmt sheetId="1" sqref="K195" start="0" length="0">
    <dxf>
      <font>
        <sz val="14"/>
        <color theme="1"/>
        <name val="Times New Roman"/>
        <scheme val="none"/>
      </font>
      <fill>
        <patternFill>
          <bgColor theme="0"/>
        </patternFill>
      </fill>
      <alignment horizontal="right" wrapText="0" readingOrder="0"/>
    </dxf>
  </rfmt>
  <rfmt sheetId="1" sqref="L195" start="0" length="0">
    <dxf>
      <font>
        <sz val="14"/>
        <color theme="1"/>
        <name val="Times New Roman"/>
        <scheme val="none"/>
      </font>
      <fill>
        <patternFill>
          <bgColor theme="0"/>
        </patternFill>
      </fill>
      <alignment horizontal="right" wrapText="0" readingOrder="0"/>
    </dxf>
  </rfmt>
  <rfmt sheetId="1" sqref="M195" start="0" length="0">
    <dxf>
      <font>
        <sz val="14"/>
        <color theme="1"/>
        <name val="Times New Roman"/>
        <scheme val="none"/>
      </font>
      <fill>
        <patternFill>
          <bgColor theme="0"/>
        </patternFill>
      </fill>
      <alignment horizontal="right" wrapText="0" readingOrder="0"/>
    </dxf>
  </rfmt>
  <rfmt sheetId="1" sqref="N195" start="0" length="0">
    <dxf>
      <font>
        <sz val="14"/>
        <color theme="1"/>
        <name val="Times New Roman"/>
        <scheme val="none"/>
      </font>
      <fill>
        <patternFill>
          <bgColor theme="0"/>
        </patternFill>
      </fill>
      <alignment horizontal="right" wrapText="0" readingOrder="0"/>
    </dxf>
  </rfmt>
  <rfmt sheetId="1" sqref="O195" start="0" length="0">
    <dxf>
      <font>
        <sz val="14"/>
        <color theme="1"/>
        <name val="Times New Roman"/>
        <scheme val="none"/>
      </font>
      <fill>
        <patternFill>
          <bgColor theme="0"/>
        </patternFill>
      </fill>
      <alignment horizontal="right" wrapText="0" readingOrder="0"/>
    </dxf>
  </rfmt>
  <rfmt sheetId="1" sqref="P195" start="0" length="0">
    <dxf>
      <font>
        <sz val="14"/>
        <color theme="1"/>
        <name val="Times New Roman"/>
        <scheme val="none"/>
      </font>
      <fill>
        <patternFill>
          <bgColor theme="0"/>
        </patternFill>
      </fill>
      <alignment horizontal="right" wrapText="0" readingOrder="0"/>
      <border outline="0">
        <right/>
      </border>
    </dxf>
  </rfmt>
  <rfmt sheetId="1" sqref="Q195" start="0" length="0">
    <dxf>
      <font>
        <sz val="14"/>
        <color theme="1"/>
        <name val="Times New Roman"/>
        <scheme val="none"/>
      </font>
      <fill>
        <patternFill>
          <bgColor theme="0"/>
        </patternFill>
      </fill>
      <alignment vertical="center" wrapText="0" readingOrder="0"/>
    </dxf>
  </rfmt>
  <rfmt sheetId="1" sqref="R195" start="0" length="0">
    <dxf>
      <font>
        <sz val="14"/>
        <color theme="1" tint="4.9989318521683403E-2"/>
        <name val="Times New Roman"/>
        <scheme val="none"/>
      </font>
      <fill>
        <patternFill>
          <bgColor theme="0"/>
        </patternFill>
      </fill>
    </dxf>
  </rfmt>
  <rfmt sheetId="1" sqref="S195" start="0" length="0">
    <dxf>
      <font>
        <sz val="14"/>
        <color theme="1" tint="4.9989318521683403E-2"/>
        <name val="Times New Roman"/>
        <scheme val="none"/>
      </font>
      <fill>
        <patternFill>
          <bgColor theme="0"/>
        </patternFill>
      </fill>
    </dxf>
  </rfmt>
  <rfmt sheetId="1" sqref="T195" start="0" length="0">
    <dxf>
      <font>
        <sz val="14"/>
        <color theme="1" tint="4.9989318521683403E-2"/>
        <name val="Times New Roman"/>
        <scheme val="none"/>
      </font>
      <fill>
        <patternFill>
          <bgColor theme="0"/>
        </patternFill>
      </fill>
    </dxf>
  </rfmt>
  <rfmt sheetId="1" sqref="U195" start="0" length="0">
    <dxf>
      <font>
        <sz val="14"/>
        <color theme="1" tint="4.9989318521683403E-2"/>
        <name val="Times New Roman"/>
        <scheme val="none"/>
      </font>
      <fill>
        <patternFill>
          <bgColor theme="0"/>
        </patternFill>
      </fill>
    </dxf>
  </rfmt>
  <rfmt sheetId="1" sqref="V195" start="0" length="0">
    <dxf>
      <font>
        <sz val="14"/>
        <color theme="1" tint="4.9989318521683403E-2"/>
        <name val="Times New Roman"/>
        <scheme val="none"/>
      </font>
      <fill>
        <patternFill>
          <bgColor theme="0"/>
        </patternFill>
      </fill>
    </dxf>
  </rfmt>
  <rfmt sheetId="1" sqref="W195" start="0" length="0">
    <dxf>
      <font>
        <sz val="14"/>
        <color theme="1" tint="4.9989318521683403E-2"/>
        <name val="Times New Roman"/>
        <scheme val="none"/>
      </font>
      <fill>
        <patternFill>
          <bgColor theme="0"/>
        </patternFill>
      </fill>
    </dxf>
  </rfmt>
  <rfmt sheetId="1" sqref="X195" start="0" length="0">
    <dxf>
      <font>
        <sz val="14"/>
        <color theme="1" tint="4.9989318521683403E-2"/>
        <name val="Times New Roman"/>
        <scheme val="none"/>
      </font>
      <fill>
        <patternFill>
          <bgColor theme="0"/>
        </patternFill>
      </fill>
    </dxf>
  </rfmt>
  <rfmt sheetId="1" sqref="Y195" start="0" length="0">
    <dxf>
      <font>
        <sz val="14"/>
        <color theme="1" tint="4.9989318521683403E-2"/>
        <name val="Times New Roman"/>
        <scheme val="none"/>
      </font>
      <fill>
        <patternFill>
          <bgColor theme="0"/>
        </patternFill>
      </fill>
    </dxf>
  </rfmt>
  <rfmt sheetId="1" sqref="Z195" start="0" length="0">
    <dxf>
      <font>
        <sz val="14"/>
        <color theme="1" tint="4.9989318521683403E-2"/>
        <name val="Times New Roman"/>
        <scheme val="none"/>
      </font>
      <fill>
        <patternFill>
          <bgColor theme="0"/>
        </patternFill>
      </fill>
    </dxf>
  </rfmt>
  <rfmt sheetId="1" sqref="AA195" start="0" length="0">
    <dxf>
      <font>
        <sz val="14"/>
        <color theme="1" tint="4.9989318521683403E-2"/>
        <name val="Times New Roman"/>
        <scheme val="none"/>
      </font>
      <fill>
        <patternFill>
          <bgColor theme="0"/>
        </patternFill>
      </fill>
    </dxf>
  </rfmt>
  <rfmt sheetId="1" sqref="AB195" start="0" length="0">
    <dxf>
      <font>
        <sz val="14"/>
        <color theme="1" tint="4.9989318521683403E-2"/>
        <name val="Times New Roman"/>
        <scheme val="none"/>
      </font>
      <fill>
        <patternFill>
          <bgColor theme="0"/>
        </patternFill>
      </fill>
    </dxf>
  </rfmt>
  <rfmt sheetId="1" sqref="AC195" start="0" length="0">
    <dxf>
      <font>
        <sz val="14"/>
        <color theme="1" tint="4.9989318521683403E-2"/>
        <name val="Times New Roman"/>
        <scheme val="none"/>
      </font>
      <fill>
        <patternFill>
          <bgColor theme="0"/>
        </patternFill>
      </fill>
    </dxf>
  </rfmt>
  <rfmt sheetId="1" sqref="AD195" start="0" length="0">
    <dxf>
      <font>
        <sz val="14"/>
        <color theme="1" tint="4.9989318521683403E-2"/>
        <name val="Times New Roman"/>
        <scheme val="none"/>
      </font>
      <fill>
        <patternFill>
          <bgColor theme="0"/>
        </patternFill>
      </fill>
    </dxf>
  </rfmt>
  <rfmt sheetId="1" sqref="AE195" start="0" length="0">
    <dxf>
      <font>
        <sz val="14"/>
        <color theme="1" tint="4.9989318521683403E-2"/>
        <name val="Times New Roman"/>
        <scheme val="none"/>
      </font>
      <fill>
        <patternFill>
          <bgColor theme="0"/>
        </patternFill>
      </fill>
    </dxf>
  </rfmt>
  <rfmt sheetId="1" sqref="AF195" start="0" length="0">
    <dxf>
      <font>
        <sz val="14"/>
        <color theme="1" tint="4.9989318521683403E-2"/>
        <name val="Times New Roman"/>
        <scheme val="none"/>
      </font>
      <fill>
        <patternFill>
          <bgColor theme="0"/>
        </patternFill>
      </fill>
    </dxf>
  </rfmt>
  <rfmt sheetId="1" sqref="AG195" start="0" length="0">
    <dxf>
      <font>
        <sz val="14"/>
        <color theme="1" tint="4.9989318521683403E-2"/>
        <name val="Times New Roman"/>
        <scheme val="none"/>
      </font>
      <fill>
        <patternFill>
          <bgColor theme="0"/>
        </patternFill>
      </fill>
    </dxf>
  </rfmt>
  <rfmt sheetId="1" sqref="AH195" start="0" length="0">
    <dxf>
      <font>
        <sz val="14"/>
        <color theme="1" tint="4.9989318521683403E-2"/>
        <name val="Times New Roman"/>
        <scheme val="none"/>
      </font>
      <fill>
        <patternFill>
          <bgColor theme="0"/>
        </patternFill>
      </fill>
    </dxf>
  </rfmt>
  <rfmt sheetId="1" sqref="AI195" start="0" length="0">
    <dxf>
      <font>
        <sz val="14"/>
        <color theme="1" tint="4.9989318521683403E-2"/>
        <name val="Times New Roman"/>
        <scheme val="none"/>
      </font>
      <fill>
        <patternFill>
          <bgColor theme="0"/>
        </patternFill>
      </fill>
    </dxf>
  </rfmt>
  <rfmt sheetId="1" sqref="AJ195" start="0" length="0">
    <dxf>
      <font>
        <sz val="14"/>
        <color theme="1" tint="4.9989318521683403E-2"/>
        <name val="Times New Roman"/>
        <scheme val="none"/>
      </font>
      <fill>
        <patternFill>
          <bgColor theme="0"/>
        </patternFill>
      </fill>
    </dxf>
  </rfmt>
  <rfmt sheetId="1" sqref="A195:XFD195" start="0" length="0">
    <dxf>
      <font>
        <sz val="14"/>
        <color theme="1" tint="4.9989318521683403E-2"/>
        <name val="Times New Roman"/>
        <scheme val="none"/>
      </font>
      <fill>
        <patternFill>
          <bgColor theme="0"/>
        </patternFill>
      </fill>
    </dxf>
  </rfmt>
  <rfmt sheetId="1" sqref="A196" start="0" length="0">
    <dxf>
      <font>
        <sz val="14"/>
        <color theme="1"/>
        <name val="Times New Roman"/>
        <scheme val="none"/>
      </font>
      <fill>
        <patternFill>
          <bgColor theme="0"/>
        </patternFill>
      </fill>
    </dxf>
  </rfmt>
  <rcc rId="44949" sId="1" odxf="1" dxf="1">
    <nc r="B196" t="inlineStr">
      <is>
        <t>г. Барнаул, ул. Шукшина, д. 24</t>
      </is>
    </nc>
    <ndxf>
      <font>
        <sz val="14"/>
        <color theme="1"/>
        <name val="Times New Roman"/>
        <scheme val="none"/>
      </font>
      <fill>
        <patternFill>
          <bgColor theme="0"/>
        </patternFill>
      </fill>
      <alignment horizontal="general" vertical="top" wrapText="0" readingOrder="0"/>
    </ndxf>
  </rcc>
  <rcc rId="44950" sId="1" odxf="1" dxf="1">
    <nc r="C196">
      <f>D196+F196+H196+J196+L196+N196+P196+Q196</f>
    </nc>
    <ndxf>
      <font>
        <sz val="14"/>
        <color theme="1"/>
        <name val="Times New Roman"/>
        <scheme val="none"/>
      </font>
      <fill>
        <patternFill>
          <bgColor theme="0"/>
        </patternFill>
      </fill>
      <border outline="0">
        <right/>
      </border>
    </ndxf>
  </rcc>
  <rfmt sheetId="1" sqref="D196" start="0" length="0">
    <dxf>
      <font>
        <sz val="14"/>
        <color theme="1"/>
        <name val="Times New Roman"/>
        <scheme val="none"/>
      </font>
      <fill>
        <patternFill>
          <bgColor theme="0"/>
        </patternFill>
      </fill>
      <alignment horizontal="right" wrapText="0" readingOrder="0"/>
    </dxf>
  </rfmt>
  <rfmt sheetId="1" sqref="E196" start="0" length="0">
    <dxf>
      <font>
        <sz val="14"/>
        <color theme="1"/>
        <name val="Times New Roman"/>
        <scheme val="none"/>
      </font>
      <fill>
        <patternFill>
          <bgColor theme="0"/>
        </patternFill>
      </fill>
      <alignment wrapText="0" readingOrder="0"/>
    </dxf>
  </rfmt>
  <rfmt sheetId="1" sqref="F196" start="0" length="0">
    <dxf>
      <font>
        <sz val="14"/>
        <color theme="1"/>
        <name val="Times New Roman"/>
        <scheme val="none"/>
      </font>
      <fill>
        <patternFill>
          <bgColor theme="0"/>
        </patternFill>
      </fill>
      <alignment horizontal="right" wrapText="0" readingOrder="0"/>
    </dxf>
  </rfmt>
  <rfmt sheetId="1" sqref="G196" start="0" length="0">
    <dxf>
      <font>
        <sz val="14"/>
        <color theme="1"/>
        <name val="Times New Roman"/>
        <scheme val="none"/>
      </font>
      <fill>
        <patternFill>
          <bgColor theme="0"/>
        </patternFill>
      </fill>
      <alignment horizontal="right" wrapText="0" readingOrder="0"/>
    </dxf>
  </rfmt>
  <rcc rId="44951" sId="1" odxf="1" dxf="1" numFmtId="4">
    <nc r="H196">
      <v>6557687.0599999996</v>
    </nc>
    <ndxf>
      <font>
        <sz val="14"/>
        <color theme="1"/>
        <name val="Times New Roman"/>
        <scheme val="none"/>
      </font>
      <fill>
        <patternFill>
          <bgColor theme="0"/>
        </patternFill>
      </fill>
      <alignment horizontal="right" wrapText="0" readingOrder="0"/>
    </ndxf>
  </rcc>
  <rfmt sheetId="1" sqref="I196" start="0" length="0">
    <dxf>
      <font>
        <sz val="14"/>
        <color theme="1"/>
        <name val="Times New Roman"/>
        <scheme val="none"/>
      </font>
      <fill>
        <patternFill>
          <bgColor theme="0"/>
        </patternFill>
      </fill>
      <alignment horizontal="right" wrapText="0" readingOrder="0"/>
    </dxf>
  </rfmt>
  <rfmt sheetId="1" sqref="J196" start="0" length="0">
    <dxf>
      <font>
        <sz val="14"/>
        <color theme="1"/>
        <name val="Times New Roman"/>
        <scheme val="none"/>
      </font>
      <fill>
        <patternFill>
          <bgColor theme="0"/>
        </patternFill>
      </fill>
      <alignment horizontal="right" wrapText="0" readingOrder="0"/>
    </dxf>
  </rfmt>
  <rfmt sheetId="1" sqref="K196" start="0" length="0">
    <dxf>
      <font>
        <sz val="14"/>
        <color theme="1"/>
        <name val="Times New Roman"/>
        <scheme val="none"/>
      </font>
      <fill>
        <patternFill>
          <bgColor theme="0"/>
        </patternFill>
      </fill>
      <alignment horizontal="right" wrapText="0" readingOrder="0"/>
    </dxf>
  </rfmt>
  <rfmt sheetId="1" sqref="L196" start="0" length="0">
    <dxf>
      <font>
        <sz val="14"/>
        <color theme="1"/>
        <name val="Times New Roman"/>
        <scheme val="none"/>
      </font>
      <fill>
        <patternFill>
          <bgColor theme="0"/>
        </patternFill>
      </fill>
      <alignment horizontal="right" wrapText="0" readingOrder="0"/>
    </dxf>
  </rfmt>
  <rfmt sheetId="1" sqref="M196" start="0" length="0">
    <dxf>
      <font>
        <sz val="14"/>
        <color theme="1"/>
        <name val="Times New Roman"/>
        <scheme val="none"/>
      </font>
      <fill>
        <patternFill>
          <bgColor theme="0"/>
        </patternFill>
      </fill>
      <alignment horizontal="right" wrapText="0" readingOrder="0"/>
    </dxf>
  </rfmt>
  <rfmt sheetId="1" sqref="N196" start="0" length="0">
    <dxf>
      <font>
        <sz val="14"/>
        <color theme="1"/>
        <name val="Times New Roman"/>
        <scheme val="none"/>
      </font>
      <fill>
        <patternFill>
          <bgColor theme="0"/>
        </patternFill>
      </fill>
      <alignment horizontal="right" wrapText="0" readingOrder="0"/>
    </dxf>
  </rfmt>
  <rfmt sheetId="1" sqref="O196" start="0" length="0">
    <dxf>
      <font>
        <sz val="14"/>
        <color theme="1"/>
        <name val="Times New Roman"/>
        <scheme val="none"/>
      </font>
      <fill>
        <patternFill>
          <bgColor theme="0"/>
        </patternFill>
      </fill>
      <alignment horizontal="right" wrapText="0" readingOrder="0"/>
    </dxf>
  </rfmt>
  <rfmt sheetId="1" sqref="P196" start="0" length="0">
    <dxf>
      <font>
        <sz val="14"/>
        <color theme="1"/>
        <name val="Times New Roman"/>
        <scheme val="none"/>
      </font>
      <fill>
        <patternFill>
          <bgColor theme="0"/>
        </patternFill>
      </fill>
      <alignment horizontal="right" wrapText="0" readingOrder="0"/>
      <border outline="0">
        <right/>
      </border>
    </dxf>
  </rfmt>
  <rfmt sheetId="1" sqref="Q196" start="0" length="0">
    <dxf>
      <font>
        <sz val="14"/>
        <color theme="1"/>
        <name val="Times New Roman"/>
        <scheme val="none"/>
      </font>
      <fill>
        <patternFill>
          <bgColor theme="0"/>
        </patternFill>
      </fill>
      <alignment vertical="center" wrapText="0" readingOrder="0"/>
    </dxf>
  </rfmt>
  <rfmt sheetId="1" sqref="R196" start="0" length="0">
    <dxf>
      <font>
        <sz val="14"/>
        <color theme="1" tint="4.9989318521683403E-2"/>
        <name val="Times New Roman"/>
        <scheme val="none"/>
      </font>
      <fill>
        <patternFill>
          <bgColor theme="0"/>
        </patternFill>
      </fill>
    </dxf>
  </rfmt>
  <rfmt sheetId="1" sqref="S196" start="0" length="0">
    <dxf>
      <font>
        <sz val="14"/>
        <color theme="1" tint="4.9989318521683403E-2"/>
        <name val="Times New Roman"/>
        <scheme val="none"/>
      </font>
      <fill>
        <patternFill>
          <bgColor theme="0"/>
        </patternFill>
      </fill>
    </dxf>
  </rfmt>
  <rfmt sheetId="1" sqref="T196" start="0" length="0">
    <dxf>
      <font>
        <sz val="14"/>
        <color theme="1" tint="4.9989318521683403E-2"/>
        <name val="Times New Roman"/>
        <scheme val="none"/>
      </font>
      <fill>
        <patternFill>
          <bgColor theme="0"/>
        </patternFill>
      </fill>
    </dxf>
  </rfmt>
  <rfmt sheetId="1" sqref="U196" start="0" length="0">
    <dxf>
      <font>
        <sz val="14"/>
        <color theme="1" tint="4.9989318521683403E-2"/>
        <name val="Times New Roman"/>
        <scheme val="none"/>
      </font>
      <fill>
        <patternFill>
          <bgColor theme="0"/>
        </patternFill>
      </fill>
    </dxf>
  </rfmt>
  <rfmt sheetId="1" sqref="V196" start="0" length="0">
    <dxf>
      <font>
        <sz val="14"/>
        <color theme="1" tint="4.9989318521683403E-2"/>
        <name val="Times New Roman"/>
        <scheme val="none"/>
      </font>
      <fill>
        <patternFill>
          <bgColor theme="0"/>
        </patternFill>
      </fill>
    </dxf>
  </rfmt>
  <rfmt sheetId="1" sqref="W196" start="0" length="0">
    <dxf>
      <font>
        <sz val="14"/>
        <color theme="1" tint="4.9989318521683403E-2"/>
        <name val="Times New Roman"/>
        <scheme val="none"/>
      </font>
      <fill>
        <patternFill>
          <bgColor theme="0"/>
        </patternFill>
      </fill>
    </dxf>
  </rfmt>
  <rfmt sheetId="1" sqref="X196" start="0" length="0">
    <dxf>
      <font>
        <sz val="14"/>
        <color theme="1" tint="4.9989318521683403E-2"/>
        <name val="Times New Roman"/>
        <scheme val="none"/>
      </font>
      <fill>
        <patternFill>
          <bgColor theme="0"/>
        </patternFill>
      </fill>
    </dxf>
  </rfmt>
  <rfmt sheetId="1" sqref="Y196" start="0" length="0">
    <dxf>
      <font>
        <sz val="14"/>
        <color theme="1" tint="4.9989318521683403E-2"/>
        <name val="Times New Roman"/>
        <scheme val="none"/>
      </font>
      <fill>
        <patternFill>
          <bgColor theme="0"/>
        </patternFill>
      </fill>
    </dxf>
  </rfmt>
  <rfmt sheetId="1" sqref="Z196" start="0" length="0">
    <dxf>
      <font>
        <sz val="14"/>
        <color theme="1" tint="4.9989318521683403E-2"/>
        <name val="Times New Roman"/>
        <scheme val="none"/>
      </font>
      <fill>
        <patternFill>
          <bgColor theme="0"/>
        </patternFill>
      </fill>
    </dxf>
  </rfmt>
  <rfmt sheetId="1" sqref="AA196" start="0" length="0">
    <dxf>
      <font>
        <sz val="14"/>
        <color theme="1" tint="4.9989318521683403E-2"/>
        <name val="Times New Roman"/>
        <scheme val="none"/>
      </font>
      <fill>
        <patternFill>
          <bgColor theme="0"/>
        </patternFill>
      </fill>
    </dxf>
  </rfmt>
  <rfmt sheetId="1" sqref="AB196" start="0" length="0">
    <dxf>
      <font>
        <sz val="14"/>
        <color theme="1" tint="4.9989318521683403E-2"/>
        <name val="Times New Roman"/>
        <scheme val="none"/>
      </font>
      <fill>
        <patternFill>
          <bgColor theme="0"/>
        </patternFill>
      </fill>
    </dxf>
  </rfmt>
  <rfmt sheetId="1" sqref="AC196" start="0" length="0">
    <dxf>
      <font>
        <sz val="14"/>
        <color theme="1" tint="4.9989318521683403E-2"/>
        <name val="Times New Roman"/>
        <scheme val="none"/>
      </font>
      <fill>
        <patternFill>
          <bgColor theme="0"/>
        </patternFill>
      </fill>
    </dxf>
  </rfmt>
  <rfmt sheetId="1" sqref="AD196" start="0" length="0">
    <dxf>
      <font>
        <sz val="14"/>
        <color theme="1" tint="4.9989318521683403E-2"/>
        <name val="Times New Roman"/>
        <scheme val="none"/>
      </font>
      <fill>
        <patternFill>
          <bgColor theme="0"/>
        </patternFill>
      </fill>
    </dxf>
  </rfmt>
  <rfmt sheetId="1" sqref="AE196" start="0" length="0">
    <dxf>
      <font>
        <sz val="14"/>
        <color theme="1" tint="4.9989318521683403E-2"/>
        <name val="Times New Roman"/>
        <scheme val="none"/>
      </font>
      <fill>
        <patternFill>
          <bgColor theme="0"/>
        </patternFill>
      </fill>
    </dxf>
  </rfmt>
  <rfmt sheetId="1" sqref="AF196" start="0" length="0">
    <dxf>
      <font>
        <sz val="14"/>
        <color theme="1" tint="4.9989318521683403E-2"/>
        <name val="Times New Roman"/>
        <scheme val="none"/>
      </font>
      <fill>
        <patternFill>
          <bgColor theme="0"/>
        </patternFill>
      </fill>
    </dxf>
  </rfmt>
  <rfmt sheetId="1" sqref="AG196" start="0" length="0">
    <dxf>
      <font>
        <sz val="14"/>
        <color theme="1" tint="4.9989318521683403E-2"/>
        <name val="Times New Roman"/>
        <scheme val="none"/>
      </font>
      <fill>
        <patternFill>
          <bgColor theme="0"/>
        </patternFill>
      </fill>
    </dxf>
  </rfmt>
  <rfmt sheetId="1" sqref="AH196" start="0" length="0">
    <dxf>
      <font>
        <sz val="14"/>
        <color theme="1" tint="4.9989318521683403E-2"/>
        <name val="Times New Roman"/>
        <scheme val="none"/>
      </font>
      <fill>
        <patternFill>
          <bgColor theme="0"/>
        </patternFill>
      </fill>
    </dxf>
  </rfmt>
  <rfmt sheetId="1" sqref="AI196" start="0" length="0">
    <dxf>
      <font>
        <sz val="14"/>
        <color theme="1" tint="4.9989318521683403E-2"/>
        <name val="Times New Roman"/>
        <scheme val="none"/>
      </font>
      <fill>
        <patternFill>
          <bgColor theme="0"/>
        </patternFill>
      </fill>
    </dxf>
  </rfmt>
  <rfmt sheetId="1" sqref="AJ196" start="0" length="0">
    <dxf>
      <font>
        <sz val="14"/>
        <color theme="1" tint="4.9989318521683403E-2"/>
        <name val="Times New Roman"/>
        <scheme val="none"/>
      </font>
      <fill>
        <patternFill>
          <bgColor theme="0"/>
        </patternFill>
      </fill>
    </dxf>
  </rfmt>
  <rfmt sheetId="1" sqref="A196:XFD196" start="0" length="0">
    <dxf>
      <font>
        <sz val="14"/>
        <color theme="1" tint="4.9989318521683403E-2"/>
        <name val="Times New Roman"/>
        <scheme val="none"/>
      </font>
      <fill>
        <patternFill>
          <bgColor theme="0"/>
        </patternFill>
      </fill>
    </dxf>
  </rfmt>
  <rfmt sheetId="1" sqref="A197" start="0" length="0">
    <dxf>
      <font>
        <sz val="14"/>
        <color theme="1"/>
        <name val="Times New Roman"/>
        <scheme val="none"/>
      </font>
      <fill>
        <patternFill>
          <bgColor theme="0"/>
        </patternFill>
      </fill>
      <alignment vertical="top" wrapText="0" readingOrder="0"/>
    </dxf>
  </rfmt>
  <rcc rId="44952" sId="1" odxf="1" dxf="1">
    <nc r="B197" t="inlineStr">
      <is>
        <t>г. Барнаул, ул. Энтузиастов, д. 28</t>
      </is>
    </nc>
    <ndxf>
      <font>
        <sz val="14"/>
        <color theme="1"/>
        <name val="Times New Roman"/>
        <scheme val="none"/>
      </font>
      <fill>
        <patternFill>
          <bgColor theme="0"/>
        </patternFill>
      </fill>
      <alignment horizontal="general" wrapText="0" readingOrder="0"/>
    </ndxf>
  </rcc>
  <rcc rId="44953" sId="1" odxf="1" dxf="1">
    <nc r="C197">
      <f>D197+F197+H197+J197+L197+N197+P197+Q197</f>
    </nc>
    <ndxf>
      <font>
        <sz val="14"/>
        <color theme="1"/>
        <name val="Times New Roman"/>
        <scheme val="none"/>
      </font>
      <fill>
        <patternFill>
          <bgColor theme="0"/>
        </patternFill>
      </fill>
      <border outline="0">
        <right/>
      </border>
    </ndxf>
  </rcc>
  <rfmt sheetId="1" sqref="D197" start="0" length="0">
    <dxf>
      <font>
        <sz val="14"/>
        <color theme="1"/>
        <name val="Times New Roman"/>
        <scheme val="none"/>
      </font>
      <fill>
        <patternFill>
          <bgColor theme="0"/>
        </patternFill>
      </fill>
      <alignment horizontal="right" wrapText="0" readingOrder="0"/>
    </dxf>
  </rfmt>
  <rfmt sheetId="1" sqref="E197" start="0" length="0">
    <dxf>
      <font>
        <sz val="14"/>
        <color theme="1"/>
        <name val="Times New Roman"/>
        <scheme val="none"/>
      </font>
      <fill>
        <patternFill>
          <bgColor theme="0"/>
        </patternFill>
      </fill>
      <alignment wrapText="0" readingOrder="0"/>
    </dxf>
  </rfmt>
  <rcc rId="44954" sId="1" odxf="1" dxf="1" numFmtId="4">
    <nc r="F197">
      <v>242914</v>
    </nc>
    <ndxf>
      <font>
        <sz val="14"/>
        <color theme="1"/>
        <name val="Times New Roman"/>
        <scheme val="none"/>
      </font>
      <fill>
        <patternFill>
          <bgColor theme="0"/>
        </patternFill>
      </fill>
      <alignment horizontal="right" wrapText="0" readingOrder="0"/>
    </ndxf>
  </rcc>
  <rfmt sheetId="1" sqref="G197" start="0" length="0">
    <dxf>
      <font>
        <sz val="14"/>
        <color theme="1"/>
        <name val="Times New Roman"/>
        <scheme val="none"/>
      </font>
      <fill>
        <patternFill>
          <bgColor theme="0"/>
        </patternFill>
      </fill>
      <alignment wrapText="0" readingOrder="0"/>
    </dxf>
  </rfmt>
  <rfmt sheetId="1" sqref="H197" start="0" length="0">
    <dxf>
      <font>
        <sz val="14"/>
        <color theme="1"/>
        <name val="Times New Roman"/>
        <scheme val="none"/>
      </font>
      <fill>
        <patternFill>
          <bgColor theme="0"/>
        </patternFill>
      </fill>
      <alignment wrapText="0" readingOrder="0"/>
    </dxf>
  </rfmt>
  <rfmt sheetId="1" sqref="I197" start="0" length="0">
    <dxf>
      <font>
        <sz val="14"/>
        <color theme="1"/>
        <name val="Times New Roman"/>
        <scheme val="none"/>
      </font>
      <fill>
        <patternFill>
          <bgColor theme="0"/>
        </patternFill>
      </fill>
      <alignment horizontal="right" wrapText="0" readingOrder="0"/>
    </dxf>
  </rfmt>
  <rfmt sheetId="1" sqref="J197" start="0" length="0">
    <dxf>
      <font>
        <sz val="14"/>
        <color theme="1"/>
        <name val="Times New Roman"/>
        <scheme val="none"/>
      </font>
      <fill>
        <patternFill>
          <bgColor theme="0"/>
        </patternFill>
      </fill>
      <alignment horizontal="right" wrapText="0" readingOrder="0"/>
    </dxf>
  </rfmt>
  <rfmt sheetId="1" sqref="K197" start="0" length="0">
    <dxf>
      <font>
        <sz val="14"/>
        <color theme="1"/>
        <name val="Times New Roman"/>
        <scheme val="none"/>
      </font>
      <fill>
        <patternFill>
          <bgColor theme="0"/>
        </patternFill>
      </fill>
      <alignment horizontal="right" wrapText="0" readingOrder="0"/>
    </dxf>
  </rfmt>
  <rfmt sheetId="1" sqref="L197" start="0" length="0">
    <dxf>
      <font>
        <sz val="14"/>
        <color theme="1"/>
        <name val="Times New Roman"/>
        <scheme val="none"/>
      </font>
      <fill>
        <patternFill>
          <bgColor theme="0"/>
        </patternFill>
      </fill>
      <alignment horizontal="right" wrapText="0" readingOrder="0"/>
    </dxf>
  </rfmt>
  <rfmt sheetId="1" sqref="M197" start="0" length="0">
    <dxf>
      <font>
        <sz val="14"/>
        <color theme="1"/>
        <name val="Times New Roman"/>
        <scheme val="none"/>
      </font>
      <fill>
        <patternFill>
          <bgColor theme="0"/>
        </patternFill>
      </fill>
      <alignment horizontal="right" wrapText="0" readingOrder="0"/>
    </dxf>
  </rfmt>
  <rfmt sheetId="1" sqref="N197" start="0" length="0">
    <dxf>
      <font>
        <sz val="14"/>
        <color theme="1"/>
        <name val="Times New Roman"/>
        <scheme val="none"/>
      </font>
      <fill>
        <patternFill>
          <bgColor theme="0"/>
        </patternFill>
      </fill>
      <alignment horizontal="right" wrapText="0" readingOrder="0"/>
    </dxf>
  </rfmt>
  <rfmt sheetId="1" sqref="O197" start="0" length="0">
    <dxf>
      <font>
        <sz val="14"/>
        <color theme="1"/>
        <name val="Times New Roman"/>
        <scheme val="none"/>
      </font>
      <fill>
        <patternFill>
          <bgColor theme="0"/>
        </patternFill>
      </fill>
      <alignment horizontal="right" wrapText="0" readingOrder="0"/>
    </dxf>
  </rfmt>
  <rfmt sheetId="1" sqref="P197" start="0" length="0">
    <dxf>
      <font>
        <sz val="14"/>
        <color theme="1"/>
        <name val="Times New Roman"/>
        <scheme val="none"/>
      </font>
      <fill>
        <patternFill>
          <bgColor theme="0"/>
        </patternFill>
      </fill>
      <alignment horizontal="right" wrapText="0" readingOrder="0"/>
      <border outline="0">
        <right/>
      </border>
    </dxf>
  </rfmt>
  <rfmt sheetId="1" sqref="Q197" start="0" length="0">
    <dxf>
      <font>
        <sz val="14"/>
        <color theme="1"/>
        <name val="Times New Roman"/>
        <scheme val="none"/>
      </font>
      <fill>
        <patternFill>
          <bgColor theme="0"/>
        </patternFill>
      </fill>
      <alignment horizontal="right" vertical="center" wrapText="0" readingOrder="0"/>
    </dxf>
  </rfmt>
  <rfmt sheetId="1" sqref="R197" start="0" length="0">
    <dxf>
      <font>
        <sz val="14"/>
        <color theme="1" tint="4.9989318521683403E-2"/>
        <name val="Times New Roman"/>
        <scheme val="none"/>
      </font>
      <fill>
        <patternFill>
          <bgColor theme="0"/>
        </patternFill>
      </fill>
    </dxf>
  </rfmt>
  <rfmt sheetId="1" sqref="S197" start="0" length="0">
    <dxf>
      <font>
        <sz val="14"/>
        <color theme="1" tint="4.9989318521683403E-2"/>
        <name val="Times New Roman"/>
        <scheme val="none"/>
      </font>
      <fill>
        <patternFill>
          <bgColor theme="0"/>
        </patternFill>
      </fill>
    </dxf>
  </rfmt>
  <rfmt sheetId="1" sqref="T197" start="0" length="0">
    <dxf>
      <font>
        <sz val="14"/>
        <color theme="1" tint="4.9989318521683403E-2"/>
        <name val="Times New Roman"/>
        <scheme val="none"/>
      </font>
      <fill>
        <patternFill>
          <bgColor theme="0"/>
        </patternFill>
      </fill>
    </dxf>
  </rfmt>
  <rfmt sheetId="1" sqref="U197" start="0" length="0">
    <dxf>
      <font>
        <sz val="14"/>
        <color theme="1" tint="4.9989318521683403E-2"/>
        <name val="Times New Roman"/>
        <scheme val="none"/>
      </font>
      <fill>
        <patternFill>
          <bgColor theme="0"/>
        </patternFill>
      </fill>
    </dxf>
  </rfmt>
  <rfmt sheetId="1" sqref="V197" start="0" length="0">
    <dxf>
      <font>
        <sz val="14"/>
        <color theme="1" tint="4.9989318521683403E-2"/>
        <name val="Times New Roman"/>
        <scheme val="none"/>
      </font>
      <fill>
        <patternFill>
          <bgColor theme="0"/>
        </patternFill>
      </fill>
    </dxf>
  </rfmt>
  <rfmt sheetId="1" sqref="W197" start="0" length="0">
    <dxf>
      <font>
        <sz val="14"/>
        <color theme="1" tint="4.9989318521683403E-2"/>
        <name val="Times New Roman"/>
        <scheme val="none"/>
      </font>
      <fill>
        <patternFill>
          <bgColor theme="0"/>
        </patternFill>
      </fill>
    </dxf>
  </rfmt>
  <rfmt sheetId="1" sqref="X197" start="0" length="0">
    <dxf>
      <font>
        <sz val="14"/>
        <color theme="1" tint="4.9989318521683403E-2"/>
        <name val="Times New Roman"/>
        <scheme val="none"/>
      </font>
      <fill>
        <patternFill>
          <bgColor theme="0"/>
        </patternFill>
      </fill>
    </dxf>
  </rfmt>
  <rfmt sheetId="1" sqref="Y197" start="0" length="0">
    <dxf>
      <font>
        <sz val="14"/>
        <color theme="1" tint="4.9989318521683403E-2"/>
        <name val="Times New Roman"/>
        <scheme val="none"/>
      </font>
      <fill>
        <patternFill>
          <bgColor theme="0"/>
        </patternFill>
      </fill>
    </dxf>
  </rfmt>
  <rfmt sheetId="1" sqref="Z197" start="0" length="0">
    <dxf>
      <font>
        <sz val="14"/>
        <color theme="1" tint="4.9989318521683403E-2"/>
        <name val="Times New Roman"/>
        <scheme val="none"/>
      </font>
      <fill>
        <patternFill>
          <bgColor theme="0"/>
        </patternFill>
      </fill>
    </dxf>
  </rfmt>
  <rfmt sheetId="1" sqref="AA197" start="0" length="0">
    <dxf>
      <font>
        <sz val="14"/>
        <color theme="1" tint="4.9989318521683403E-2"/>
        <name val="Times New Roman"/>
        <scheme val="none"/>
      </font>
      <fill>
        <patternFill>
          <bgColor theme="0"/>
        </patternFill>
      </fill>
    </dxf>
  </rfmt>
  <rfmt sheetId="1" sqref="AB197" start="0" length="0">
    <dxf>
      <font>
        <sz val="14"/>
        <color theme="1" tint="4.9989318521683403E-2"/>
        <name val="Times New Roman"/>
        <scheme val="none"/>
      </font>
      <fill>
        <patternFill>
          <bgColor theme="0"/>
        </patternFill>
      </fill>
    </dxf>
  </rfmt>
  <rfmt sheetId="1" sqref="AC197" start="0" length="0">
    <dxf>
      <font>
        <sz val="14"/>
        <color theme="1" tint="4.9989318521683403E-2"/>
        <name val="Times New Roman"/>
        <scheme val="none"/>
      </font>
      <fill>
        <patternFill>
          <bgColor theme="0"/>
        </patternFill>
      </fill>
    </dxf>
  </rfmt>
  <rfmt sheetId="1" sqref="AD197" start="0" length="0">
    <dxf>
      <font>
        <sz val="14"/>
        <color theme="1" tint="4.9989318521683403E-2"/>
        <name val="Times New Roman"/>
        <scheme val="none"/>
      </font>
      <fill>
        <patternFill>
          <bgColor theme="0"/>
        </patternFill>
      </fill>
    </dxf>
  </rfmt>
  <rfmt sheetId="1" sqref="AE197" start="0" length="0">
    <dxf>
      <font>
        <sz val="14"/>
        <color theme="1" tint="4.9989318521683403E-2"/>
        <name val="Times New Roman"/>
        <scheme val="none"/>
      </font>
      <fill>
        <patternFill>
          <bgColor theme="0"/>
        </patternFill>
      </fill>
    </dxf>
  </rfmt>
  <rfmt sheetId="1" sqref="AF197" start="0" length="0">
    <dxf>
      <font>
        <sz val="14"/>
        <color theme="1" tint="4.9989318521683403E-2"/>
        <name val="Times New Roman"/>
        <scheme val="none"/>
      </font>
      <fill>
        <patternFill>
          <bgColor theme="0"/>
        </patternFill>
      </fill>
    </dxf>
  </rfmt>
  <rfmt sheetId="1" sqref="AG197" start="0" length="0">
    <dxf>
      <font>
        <sz val="14"/>
        <color theme="1" tint="4.9989318521683403E-2"/>
        <name val="Times New Roman"/>
        <scheme val="none"/>
      </font>
      <fill>
        <patternFill>
          <bgColor theme="0"/>
        </patternFill>
      </fill>
    </dxf>
  </rfmt>
  <rfmt sheetId="1" sqref="AH197" start="0" length="0">
    <dxf>
      <font>
        <sz val="14"/>
        <color theme="1" tint="4.9989318521683403E-2"/>
        <name val="Times New Roman"/>
        <scheme val="none"/>
      </font>
      <fill>
        <patternFill>
          <bgColor theme="0"/>
        </patternFill>
      </fill>
    </dxf>
  </rfmt>
  <rfmt sheetId="1" sqref="AI197" start="0" length="0">
    <dxf>
      <font>
        <sz val="14"/>
        <color theme="1" tint="4.9989318521683403E-2"/>
        <name val="Times New Roman"/>
        <scheme val="none"/>
      </font>
      <fill>
        <patternFill>
          <bgColor theme="0"/>
        </patternFill>
      </fill>
    </dxf>
  </rfmt>
  <rfmt sheetId="1" sqref="AJ197" start="0" length="0">
    <dxf>
      <font>
        <sz val="14"/>
        <color theme="1" tint="4.9989318521683403E-2"/>
        <name val="Times New Roman"/>
        <scheme val="none"/>
      </font>
      <fill>
        <patternFill>
          <bgColor theme="0"/>
        </patternFill>
      </fill>
    </dxf>
  </rfmt>
  <rfmt sheetId="1" sqref="A197:XFD197" start="0" length="0">
    <dxf>
      <font>
        <sz val="14"/>
        <color theme="1" tint="4.9989318521683403E-2"/>
        <name val="Times New Roman"/>
        <scheme val="none"/>
      </font>
      <fill>
        <patternFill>
          <bgColor theme="0"/>
        </patternFill>
      </fill>
    </dxf>
  </rfmt>
  <rfmt sheetId="1" sqref="A198" start="0" length="0">
    <dxf>
      <font>
        <sz val="14"/>
        <color theme="1"/>
        <name val="Times New Roman"/>
        <scheme val="none"/>
      </font>
      <fill>
        <patternFill>
          <bgColor theme="0"/>
        </patternFill>
      </fill>
    </dxf>
  </rfmt>
  <rcc rId="44955" sId="1" odxf="1" dxf="1">
    <nc r="B198" t="inlineStr">
      <is>
        <t>г. Барнаул, ул. Энтузиастов, д. 30</t>
      </is>
    </nc>
    <ndxf>
      <font>
        <sz val="14"/>
        <color theme="1"/>
        <name val="Times New Roman"/>
        <scheme val="none"/>
      </font>
      <fill>
        <patternFill>
          <bgColor theme="0"/>
        </patternFill>
      </fill>
      <alignment horizontal="general" wrapText="0" readingOrder="0"/>
    </ndxf>
  </rcc>
  <rcc rId="44956" sId="1" odxf="1" dxf="1">
    <nc r="C198">
      <f>D198+F198+H198+J198+L198+N198+P198+Q198</f>
    </nc>
    <ndxf>
      <font>
        <sz val="14"/>
        <color theme="1"/>
        <name val="Times New Roman"/>
        <scheme val="none"/>
      </font>
      <fill>
        <patternFill>
          <bgColor theme="0"/>
        </patternFill>
      </fill>
    </ndxf>
  </rcc>
  <rcc rId="44957" sId="1" odxf="1" dxf="1" numFmtId="4">
    <nc r="D198">
      <v>1105000</v>
    </nc>
    <ndxf>
      <font>
        <sz val="14"/>
        <color theme="1"/>
        <name val="Times New Roman"/>
        <scheme val="none"/>
      </font>
      <fill>
        <patternFill>
          <bgColor theme="0"/>
        </patternFill>
      </fill>
      <alignment horizontal="right" wrapText="0" readingOrder="0"/>
    </ndxf>
  </rcc>
  <rfmt sheetId="1" sqref="E198" start="0" length="0">
    <dxf>
      <font>
        <sz val="14"/>
        <color theme="1"/>
        <name val="Times New Roman"/>
        <scheme val="none"/>
      </font>
      <fill>
        <patternFill>
          <bgColor theme="0"/>
        </patternFill>
      </fill>
      <alignment wrapText="0" readingOrder="0"/>
    </dxf>
  </rfmt>
  <rfmt sheetId="1" sqref="F198" start="0" length="0">
    <dxf>
      <font>
        <sz val="14"/>
        <color theme="1"/>
        <name val="Times New Roman"/>
        <scheme val="none"/>
      </font>
      <fill>
        <patternFill>
          <bgColor theme="0"/>
        </patternFill>
      </fill>
      <alignment horizontal="right" wrapText="0" readingOrder="0"/>
    </dxf>
  </rfmt>
  <rfmt sheetId="1" sqref="G198" start="0" length="0">
    <dxf>
      <font>
        <sz val="14"/>
        <color theme="1"/>
        <name val="Times New Roman"/>
        <scheme val="none"/>
      </font>
      <fill>
        <patternFill>
          <bgColor theme="0"/>
        </patternFill>
      </fill>
      <alignment horizontal="right" wrapText="0" readingOrder="0"/>
    </dxf>
  </rfmt>
  <rfmt sheetId="1" sqref="H198" start="0" length="0">
    <dxf>
      <font>
        <sz val="14"/>
        <color theme="1"/>
        <name val="Times New Roman"/>
        <scheme val="none"/>
      </font>
      <fill>
        <patternFill>
          <bgColor theme="0"/>
        </patternFill>
      </fill>
      <alignment horizontal="right" wrapText="0" readingOrder="0"/>
    </dxf>
  </rfmt>
  <rfmt sheetId="1" sqref="I198" start="0" length="0">
    <dxf>
      <font>
        <sz val="14"/>
        <color theme="1"/>
        <name val="Times New Roman"/>
        <scheme val="none"/>
      </font>
      <fill>
        <patternFill>
          <bgColor theme="0"/>
        </patternFill>
      </fill>
      <alignment horizontal="right" wrapText="0" readingOrder="0"/>
    </dxf>
  </rfmt>
  <rfmt sheetId="1" sqref="J198" start="0" length="0">
    <dxf>
      <font>
        <sz val="14"/>
        <color theme="1"/>
        <name val="Times New Roman"/>
        <scheme val="none"/>
      </font>
      <fill>
        <patternFill>
          <bgColor theme="0"/>
        </patternFill>
      </fill>
      <alignment horizontal="right" wrapText="0" readingOrder="0"/>
    </dxf>
  </rfmt>
  <rfmt sheetId="1" sqref="K198" start="0" length="0">
    <dxf>
      <font>
        <sz val="14"/>
        <color theme="1"/>
        <name val="Times New Roman"/>
        <scheme val="none"/>
      </font>
      <fill>
        <patternFill>
          <bgColor theme="0"/>
        </patternFill>
      </fill>
      <alignment horizontal="right" wrapText="0" readingOrder="0"/>
    </dxf>
  </rfmt>
  <rfmt sheetId="1" sqref="L198" start="0" length="0">
    <dxf>
      <font>
        <sz val="14"/>
        <color theme="1"/>
        <name val="Times New Roman"/>
        <scheme val="none"/>
      </font>
      <fill>
        <patternFill>
          <bgColor theme="0"/>
        </patternFill>
      </fill>
      <alignment horizontal="right" wrapText="0" readingOrder="0"/>
    </dxf>
  </rfmt>
  <rfmt sheetId="1" sqref="M198" start="0" length="0">
    <dxf>
      <font>
        <sz val="14"/>
        <color theme="1"/>
        <name val="Times New Roman"/>
        <scheme val="none"/>
      </font>
      <fill>
        <patternFill>
          <bgColor theme="0"/>
        </patternFill>
      </fill>
      <alignment horizontal="right" wrapText="0" readingOrder="0"/>
    </dxf>
  </rfmt>
  <rfmt sheetId="1" sqref="N198" start="0" length="0">
    <dxf>
      <font>
        <sz val="14"/>
        <color theme="1"/>
        <name val="Times New Roman"/>
        <scheme val="none"/>
      </font>
      <fill>
        <patternFill>
          <bgColor theme="0"/>
        </patternFill>
      </fill>
      <alignment horizontal="right" wrapText="0" readingOrder="0"/>
    </dxf>
  </rfmt>
  <rfmt sheetId="1" sqref="O198" start="0" length="0">
    <dxf>
      <font>
        <sz val="14"/>
        <color theme="1"/>
        <name val="Times New Roman"/>
        <scheme val="none"/>
      </font>
      <fill>
        <patternFill>
          <bgColor theme="0"/>
        </patternFill>
      </fill>
      <alignment horizontal="right" wrapText="0" readingOrder="0"/>
    </dxf>
  </rfmt>
  <rfmt sheetId="1" sqref="P198" start="0" length="0">
    <dxf>
      <font>
        <sz val="14"/>
        <color theme="1"/>
        <name val="Times New Roman"/>
        <scheme val="none"/>
      </font>
      <fill>
        <patternFill>
          <bgColor theme="0"/>
        </patternFill>
      </fill>
      <alignment horizontal="right" wrapText="0" readingOrder="0"/>
      <border outline="0">
        <right/>
      </border>
    </dxf>
  </rfmt>
  <rfmt sheetId="1" sqref="Q198" start="0" length="0">
    <dxf>
      <font>
        <sz val="14"/>
        <color theme="1"/>
        <name val="Times New Roman"/>
        <scheme val="none"/>
      </font>
      <fill>
        <patternFill>
          <bgColor theme="0"/>
        </patternFill>
      </fill>
      <alignment vertical="center" wrapText="0" readingOrder="0"/>
    </dxf>
  </rfmt>
  <rfmt sheetId="1" sqref="R198" start="0" length="0">
    <dxf>
      <font>
        <sz val="14"/>
        <color theme="1" tint="4.9989318521683403E-2"/>
        <name val="Times New Roman"/>
        <scheme val="none"/>
      </font>
      <fill>
        <patternFill>
          <bgColor theme="0"/>
        </patternFill>
      </fill>
    </dxf>
  </rfmt>
  <rfmt sheetId="1" sqref="S198" start="0" length="0">
    <dxf>
      <font>
        <sz val="14"/>
        <color theme="1" tint="4.9989318521683403E-2"/>
        <name val="Times New Roman"/>
        <scheme val="none"/>
      </font>
      <fill>
        <patternFill>
          <bgColor theme="0"/>
        </patternFill>
      </fill>
    </dxf>
  </rfmt>
  <rfmt sheetId="1" sqref="T198" start="0" length="0">
    <dxf>
      <font>
        <sz val="14"/>
        <color theme="1" tint="4.9989318521683403E-2"/>
        <name val="Times New Roman"/>
        <scheme val="none"/>
      </font>
      <fill>
        <patternFill>
          <bgColor theme="0"/>
        </patternFill>
      </fill>
    </dxf>
  </rfmt>
  <rfmt sheetId="1" sqref="U198" start="0" length="0">
    <dxf>
      <font>
        <sz val="14"/>
        <color theme="1" tint="4.9989318521683403E-2"/>
        <name val="Times New Roman"/>
        <scheme val="none"/>
      </font>
      <fill>
        <patternFill>
          <bgColor theme="0"/>
        </patternFill>
      </fill>
    </dxf>
  </rfmt>
  <rfmt sheetId="1" sqref="V198" start="0" length="0">
    <dxf>
      <font>
        <sz val="14"/>
        <color theme="1" tint="4.9989318521683403E-2"/>
        <name val="Times New Roman"/>
        <scheme val="none"/>
      </font>
      <fill>
        <patternFill>
          <bgColor theme="0"/>
        </patternFill>
      </fill>
    </dxf>
  </rfmt>
  <rfmt sheetId="1" sqref="W198" start="0" length="0">
    <dxf>
      <font>
        <sz val="14"/>
        <color theme="1" tint="4.9989318521683403E-2"/>
        <name val="Times New Roman"/>
        <scheme val="none"/>
      </font>
      <fill>
        <patternFill>
          <bgColor theme="0"/>
        </patternFill>
      </fill>
    </dxf>
  </rfmt>
  <rfmt sheetId="1" sqref="X198" start="0" length="0">
    <dxf>
      <font>
        <sz val="14"/>
        <color theme="1" tint="4.9989318521683403E-2"/>
        <name val="Times New Roman"/>
        <scheme val="none"/>
      </font>
      <fill>
        <patternFill>
          <bgColor theme="0"/>
        </patternFill>
      </fill>
    </dxf>
  </rfmt>
  <rfmt sheetId="1" sqref="Y198" start="0" length="0">
    <dxf>
      <font>
        <sz val="14"/>
        <color theme="1" tint="4.9989318521683403E-2"/>
        <name val="Times New Roman"/>
        <scheme val="none"/>
      </font>
      <fill>
        <patternFill>
          <bgColor theme="0"/>
        </patternFill>
      </fill>
    </dxf>
  </rfmt>
  <rfmt sheetId="1" sqref="Z198" start="0" length="0">
    <dxf>
      <font>
        <sz val="14"/>
        <color theme="1" tint="4.9989318521683403E-2"/>
        <name val="Times New Roman"/>
        <scheme val="none"/>
      </font>
      <fill>
        <patternFill>
          <bgColor theme="0"/>
        </patternFill>
      </fill>
    </dxf>
  </rfmt>
  <rfmt sheetId="1" sqref="AA198" start="0" length="0">
    <dxf>
      <font>
        <sz val="14"/>
        <color theme="1" tint="4.9989318521683403E-2"/>
        <name val="Times New Roman"/>
        <scheme val="none"/>
      </font>
      <fill>
        <patternFill>
          <bgColor theme="0"/>
        </patternFill>
      </fill>
    </dxf>
  </rfmt>
  <rfmt sheetId="1" sqref="AB198" start="0" length="0">
    <dxf>
      <font>
        <sz val="14"/>
        <color theme="1" tint="4.9989318521683403E-2"/>
        <name val="Times New Roman"/>
        <scheme val="none"/>
      </font>
      <fill>
        <patternFill>
          <bgColor theme="0"/>
        </patternFill>
      </fill>
    </dxf>
  </rfmt>
  <rfmt sheetId="1" sqref="AC198" start="0" length="0">
    <dxf>
      <font>
        <sz val="14"/>
        <color theme="1" tint="4.9989318521683403E-2"/>
        <name val="Times New Roman"/>
        <scheme val="none"/>
      </font>
      <fill>
        <patternFill>
          <bgColor theme="0"/>
        </patternFill>
      </fill>
    </dxf>
  </rfmt>
  <rfmt sheetId="1" sqref="AD198" start="0" length="0">
    <dxf>
      <font>
        <sz val="14"/>
        <color theme="1" tint="4.9989318521683403E-2"/>
        <name val="Times New Roman"/>
        <scheme val="none"/>
      </font>
      <fill>
        <patternFill>
          <bgColor theme="0"/>
        </patternFill>
      </fill>
    </dxf>
  </rfmt>
  <rfmt sheetId="1" sqref="AE198" start="0" length="0">
    <dxf>
      <font>
        <sz val="14"/>
        <color theme="1" tint="4.9989318521683403E-2"/>
        <name val="Times New Roman"/>
        <scheme val="none"/>
      </font>
      <fill>
        <patternFill>
          <bgColor theme="0"/>
        </patternFill>
      </fill>
    </dxf>
  </rfmt>
  <rfmt sheetId="1" sqref="AF198" start="0" length="0">
    <dxf>
      <font>
        <sz val="14"/>
        <color theme="1" tint="4.9989318521683403E-2"/>
        <name val="Times New Roman"/>
        <scheme val="none"/>
      </font>
      <fill>
        <patternFill>
          <bgColor theme="0"/>
        </patternFill>
      </fill>
    </dxf>
  </rfmt>
  <rfmt sheetId="1" sqref="AG198" start="0" length="0">
    <dxf>
      <font>
        <sz val="14"/>
        <color theme="1" tint="4.9989318521683403E-2"/>
        <name val="Times New Roman"/>
        <scheme val="none"/>
      </font>
      <fill>
        <patternFill>
          <bgColor theme="0"/>
        </patternFill>
      </fill>
    </dxf>
  </rfmt>
  <rfmt sheetId="1" sqref="AH198" start="0" length="0">
    <dxf>
      <font>
        <sz val="14"/>
        <color theme="1" tint="4.9989318521683403E-2"/>
        <name val="Times New Roman"/>
        <scheme val="none"/>
      </font>
      <fill>
        <patternFill>
          <bgColor theme="0"/>
        </patternFill>
      </fill>
    </dxf>
  </rfmt>
  <rfmt sheetId="1" sqref="AI198" start="0" length="0">
    <dxf>
      <font>
        <sz val="14"/>
        <color theme="1" tint="4.9989318521683403E-2"/>
        <name val="Times New Roman"/>
        <scheme val="none"/>
      </font>
      <fill>
        <patternFill>
          <bgColor theme="0"/>
        </patternFill>
      </fill>
    </dxf>
  </rfmt>
  <rfmt sheetId="1" sqref="AJ198" start="0" length="0">
    <dxf>
      <font>
        <sz val="14"/>
        <color theme="1" tint="4.9989318521683403E-2"/>
        <name val="Times New Roman"/>
        <scheme val="none"/>
      </font>
      <fill>
        <patternFill>
          <bgColor theme="0"/>
        </patternFill>
      </fill>
    </dxf>
  </rfmt>
  <rfmt sheetId="1" sqref="A198:XFD198" start="0" length="0">
    <dxf>
      <font>
        <sz val="14"/>
        <color theme="1" tint="4.9989318521683403E-2"/>
        <name val="Times New Roman"/>
        <scheme val="none"/>
      </font>
      <fill>
        <patternFill>
          <bgColor theme="0"/>
        </patternFill>
      </fill>
    </dxf>
  </rfmt>
  <rfmt sheetId="1" sqref="A179:XFD198">
    <dxf>
      <fill>
        <patternFill>
          <bgColor theme="4" tint="0.39997558519241921"/>
        </patternFill>
      </fill>
    </dxf>
  </rfmt>
  <rrc rId="44958" sId="1" ref="A217:XFD217" action="insertRow"/>
  <rm rId="44959" sheetId="1" source="A179:XFD179" destination="A217:XFD217" sourceSheetId="1">
    <rfmt sheetId="1" xfDxf="1" sqref="A217:XFD217" start="0" length="0">
      <dxf>
        <font>
          <sz val="14"/>
          <name val="Times New Roman"/>
          <scheme val="none"/>
        </font>
      </dxf>
    </rfmt>
    <rfmt sheetId="1" sqref="A217"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17"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217"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17" start="0" length="0">
      <dxf>
        <font>
          <sz val="14"/>
          <color theme="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E217" start="0" length="0">
      <dxf>
        <font>
          <sz val="14"/>
          <color theme="1"/>
          <name val="Times New Roman"/>
          <scheme val="none"/>
        </font>
        <numFmt numFmtId="3" formatCode="#,##0"/>
        <fill>
          <patternFill patternType="solid">
            <bgColor theme="0"/>
          </patternFill>
        </fill>
        <border outline="0">
          <left style="thin">
            <color indexed="64"/>
          </left>
          <right style="thin">
            <color indexed="64"/>
          </right>
          <top style="thin">
            <color indexed="64"/>
          </top>
          <bottom style="thin">
            <color indexed="64"/>
          </bottom>
        </border>
      </dxf>
    </rfmt>
    <rfmt sheetId="1" sqref="F217" start="0" length="0">
      <dxf>
        <font>
          <sz val="14"/>
          <color theme="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G217" start="0" length="0">
      <dxf>
        <font>
          <sz val="14"/>
          <color theme="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H217" start="0" length="0">
      <dxf>
        <font>
          <sz val="14"/>
          <color theme="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I217" start="0" length="0">
      <dxf>
        <font>
          <sz val="14"/>
          <color theme="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J21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1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1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1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1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1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1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17"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217" start="0" length="0">
      <dxf>
        <fill>
          <patternFill patternType="solid">
            <bgColor theme="0"/>
          </patternFill>
        </fill>
      </dxf>
    </rfmt>
    <rfmt sheetId="1" sqref="S217" start="0" length="0">
      <dxf>
        <fill>
          <patternFill patternType="solid">
            <bgColor theme="0"/>
          </patternFill>
        </fill>
      </dxf>
    </rfmt>
  </rm>
  <rrc rId="44960"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61" sId="1" ref="A226:XFD226" action="insertRow"/>
  <rm rId="44962" sheetId="1" source="A179:XFD179" destination="A226:XFD226" sourceSheetId="1">
    <rfmt sheetId="1" xfDxf="1" sqref="A226:XFD226" start="0" length="0">
      <dxf>
        <font>
          <sz val="14"/>
          <name val="Times New Roman"/>
          <scheme val="none"/>
        </font>
        <fill>
          <patternFill patternType="solid">
            <bgColor theme="0"/>
          </patternFill>
        </fill>
      </dxf>
    </rfmt>
    <rfmt sheetId="1" sqref="A226"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26"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26"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2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226"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2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22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22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226"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22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2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2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2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2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2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26"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2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963"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64" sId="1" ref="A233:XFD235" action="insertRow"/>
  <rm rId="44965" sheetId="1" source="A179:XFD181" destination="A233:XFD235" sourceSheetId="1">
    <rfmt sheetId="1" xfDxf="1" sqref="A233:XFD233" start="0" length="0">
      <dxf>
        <font>
          <sz val="14"/>
          <name val="Times New Roman"/>
          <scheme val="none"/>
        </font>
        <fill>
          <patternFill patternType="solid">
            <bgColor rgb="FF92D050"/>
          </patternFill>
        </fill>
      </dxf>
    </rfmt>
    <rfmt sheetId="1" xfDxf="1" sqref="A234:XFD234" start="0" length="0">
      <dxf>
        <font>
          <sz val="14"/>
          <name val="Times New Roman"/>
          <scheme val="none"/>
        </font>
        <fill>
          <patternFill patternType="solid">
            <bgColor rgb="FF92D050"/>
          </patternFill>
        </fill>
      </dxf>
    </rfmt>
    <rfmt sheetId="1" xfDxf="1" sqref="A235:XFD235" start="0" length="0">
      <dxf>
        <font>
          <sz val="14"/>
          <name val="Times New Roman"/>
          <scheme val="none"/>
        </font>
        <fill>
          <patternFill patternType="solid">
            <bgColor rgb="FF92D050"/>
          </patternFill>
        </fill>
      </dxf>
    </rfmt>
    <rfmt sheetId="1" sqref="A233"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33"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233"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33"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33"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3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34"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34"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234"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34"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34"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3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35"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35"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235"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35"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35"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3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966"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67"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68"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69" sId="1" ref="A239:XFD240" action="insertRow"/>
  <rm rId="44970" sheetId="1" source="A231:XFD232" destination="A239:XFD240" sourceSheetId="1">
    <rfmt sheetId="1" xfDxf="1" sqref="A239:XFD239" start="0" length="0">
      <dxf>
        <font>
          <sz val="14"/>
          <name val="Times New Roman"/>
          <scheme val="none"/>
        </font>
        <fill>
          <patternFill patternType="solid">
            <bgColor theme="0"/>
          </patternFill>
        </fill>
      </dxf>
    </rfmt>
    <rfmt sheetId="1" xfDxf="1" sqref="A240:XFD240" start="0" length="0">
      <dxf>
        <font>
          <sz val="14"/>
          <name val="Times New Roman"/>
          <scheme val="none"/>
        </font>
        <fill>
          <patternFill patternType="solid">
            <bgColor theme="0"/>
          </patternFill>
        </fill>
      </dxf>
    </rfmt>
    <rfmt sheetId="1" sqref="A239" start="0" length="0">
      <dxf>
        <alignment horizontal="center" wrapText="1" readingOrder="0"/>
        <border outline="0">
          <left style="thin">
            <color indexed="64"/>
          </left>
          <right style="thin">
            <color indexed="64"/>
          </right>
          <top style="thin">
            <color indexed="64"/>
          </top>
          <bottom style="thin">
            <color indexed="64"/>
          </bottom>
        </border>
      </dxf>
    </rfmt>
    <rfmt sheetId="1" sqref="B239" start="0" length="0">
      <dxf>
        <font>
          <sz val="14"/>
          <color theme="1"/>
          <name val="Times New Roman"/>
          <scheme val="none"/>
        </font>
        <alignment horizontal="left" wrapText="1" readingOrder="0"/>
        <border outline="0">
          <left style="thin">
            <color indexed="64"/>
          </left>
          <right style="thin">
            <color indexed="64"/>
          </right>
          <top style="thin">
            <color indexed="64"/>
          </top>
          <bottom style="thin">
            <color indexed="64"/>
          </bottom>
        </border>
      </dxf>
    </rfmt>
    <rfmt sheetId="1" sqref="C239" start="0" length="0">
      <dxf>
        <numFmt numFmtId="4" formatCode="#,##0.00"/>
        <alignment horizontal="right" wrapText="1" readingOrder="0"/>
        <border outline="0">
          <left style="thin">
            <color indexed="64"/>
          </left>
          <top style="thin">
            <color indexed="64"/>
          </top>
          <bottom style="thin">
            <color indexed="64"/>
          </bottom>
        </border>
      </dxf>
    </rfmt>
    <rfmt sheetId="1" sqref="D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239"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239"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23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A240" start="0" length="0">
      <dxf>
        <alignment horizontal="center" wrapText="1" readingOrder="0"/>
        <border outline="0">
          <left style="thin">
            <color indexed="64"/>
          </left>
          <right style="thin">
            <color indexed="64"/>
          </right>
          <top style="thin">
            <color indexed="64"/>
          </top>
          <bottom style="thin">
            <color indexed="64"/>
          </bottom>
        </border>
      </dxf>
    </rfmt>
    <rfmt sheetId="1" sqref="B240" start="0" length="0">
      <dxf>
        <font>
          <sz val="14"/>
          <color theme="1"/>
          <name val="Times New Roman"/>
          <scheme val="none"/>
        </font>
        <alignment horizontal="left" wrapText="1" readingOrder="0"/>
        <border outline="0">
          <left style="thin">
            <color indexed="64"/>
          </left>
          <right style="thin">
            <color indexed="64"/>
          </right>
          <top style="thin">
            <color indexed="64"/>
          </top>
          <bottom style="thin">
            <color indexed="64"/>
          </bottom>
        </border>
      </dxf>
    </rfmt>
    <rfmt sheetId="1" sqref="C240" start="0" length="0">
      <dxf>
        <numFmt numFmtId="4" formatCode="#,##0.00"/>
        <alignment horizontal="right" wrapText="1" readingOrder="0"/>
        <border outline="0">
          <left style="thin">
            <color indexed="64"/>
          </left>
          <top style="thin">
            <color indexed="64"/>
          </top>
          <bottom style="thin">
            <color indexed="64"/>
          </bottom>
        </border>
      </dxf>
    </rfmt>
    <rfmt sheetId="1" sqref="D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240"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240"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24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m>
  <rrc rId="44971" sId="1" ref="A231:XFD231" action="deleteRow">
    <rfmt sheetId="1" xfDxf="1" sqref="A231:XFD231" start="0" length="0">
      <dxf>
        <font>
          <sz val="14"/>
          <name val="Times New Roman"/>
          <scheme val="none"/>
        </font>
      </dxf>
    </rfmt>
    <rfmt sheetId="1" sqref="A231" start="0" length="0">
      <dxf>
        <fill>
          <patternFill patternType="solid">
            <bgColor theme="0"/>
          </patternFill>
        </fill>
        <alignment horizontal="center" readingOrder="0"/>
      </dxf>
    </rfmt>
    <rfmt sheetId="1" sqref="B231" start="0" length="0">
      <dxf>
        <fill>
          <patternFill patternType="solid">
            <bgColor theme="0"/>
          </patternFill>
        </fill>
      </dxf>
    </rfmt>
    <rfmt sheetId="1" sqref="C231" start="0" length="0">
      <dxf>
        <fill>
          <patternFill patternType="solid">
            <bgColor theme="0"/>
          </patternFill>
        </fill>
      </dxf>
    </rfmt>
    <rfmt sheetId="1" sqref="D231" start="0" length="0">
      <dxf>
        <fill>
          <patternFill patternType="solid">
            <bgColor theme="0"/>
          </patternFill>
        </fill>
      </dxf>
    </rfmt>
    <rfmt sheetId="1" sqref="E231" start="0" length="0">
      <dxf>
        <fill>
          <patternFill patternType="solid">
            <bgColor theme="0"/>
          </patternFill>
        </fill>
      </dxf>
    </rfmt>
    <rfmt sheetId="1" sqref="F231" start="0" length="0">
      <dxf>
        <fill>
          <patternFill patternType="solid">
            <bgColor theme="0"/>
          </patternFill>
        </fill>
      </dxf>
    </rfmt>
    <rfmt sheetId="1" sqref="G231" start="0" length="0">
      <dxf>
        <fill>
          <patternFill patternType="solid">
            <bgColor theme="0"/>
          </patternFill>
        </fill>
      </dxf>
    </rfmt>
    <rfmt sheetId="1" sqref="H231" start="0" length="0">
      <dxf>
        <fill>
          <patternFill patternType="solid">
            <bgColor theme="0"/>
          </patternFill>
        </fill>
      </dxf>
    </rfmt>
    <rfmt sheetId="1" sqref="I231" start="0" length="0">
      <dxf>
        <fill>
          <patternFill patternType="solid">
            <bgColor theme="0"/>
          </patternFill>
        </fill>
      </dxf>
    </rfmt>
    <rfmt sheetId="1" sqref="J231" start="0" length="0">
      <dxf>
        <fill>
          <patternFill patternType="solid">
            <bgColor theme="0"/>
          </patternFill>
        </fill>
      </dxf>
    </rfmt>
    <rfmt sheetId="1" sqref="K231" start="0" length="0">
      <dxf>
        <fill>
          <patternFill patternType="solid">
            <bgColor theme="0"/>
          </patternFill>
        </fill>
        <alignment horizontal="right" readingOrder="0"/>
      </dxf>
    </rfmt>
    <rfmt sheetId="1" sqref="L231" start="0" length="0">
      <dxf>
        <fill>
          <patternFill patternType="solid">
            <bgColor theme="0"/>
          </patternFill>
        </fill>
      </dxf>
    </rfmt>
    <rfmt sheetId="1" sqref="M231" start="0" length="0">
      <dxf>
        <fill>
          <patternFill patternType="solid">
            <bgColor theme="0"/>
          </patternFill>
        </fill>
      </dxf>
    </rfmt>
    <rfmt sheetId="1" sqref="N231" start="0" length="0">
      <dxf>
        <fill>
          <patternFill patternType="solid">
            <bgColor theme="0"/>
          </patternFill>
        </fill>
      </dxf>
    </rfmt>
    <rfmt sheetId="1" sqref="O231" start="0" length="0">
      <dxf>
        <fill>
          <patternFill patternType="solid">
            <bgColor theme="0"/>
          </patternFill>
        </fill>
      </dxf>
    </rfmt>
    <rfmt sheetId="1" sqref="P231" start="0" length="0">
      <dxf>
        <fill>
          <patternFill patternType="solid">
            <bgColor theme="0"/>
          </patternFill>
        </fill>
      </dxf>
    </rfmt>
    <rfmt sheetId="1" sqref="Q231" start="0" length="0">
      <dxf>
        <fill>
          <patternFill patternType="solid">
            <bgColor theme="0"/>
          </patternFill>
        </fill>
      </dxf>
    </rfmt>
    <rfmt sheetId="1" sqref="R231" start="0" length="0">
      <dxf>
        <fill>
          <patternFill patternType="solid">
            <bgColor theme="0"/>
          </patternFill>
        </fill>
      </dxf>
    </rfmt>
    <rfmt sheetId="1" sqref="S231" start="0" length="0">
      <dxf>
        <fill>
          <patternFill patternType="solid">
            <bgColor theme="0"/>
          </patternFill>
        </fill>
      </dxf>
    </rfmt>
  </rrc>
  <rrc rId="44972" sId="1" ref="A231:XFD231" action="deleteRow">
    <rfmt sheetId="1" xfDxf="1" sqref="A231:XFD231" start="0" length="0">
      <dxf>
        <font>
          <sz val="14"/>
          <name val="Times New Roman"/>
          <scheme val="none"/>
        </font>
      </dxf>
    </rfmt>
    <rfmt sheetId="1" sqref="A231" start="0" length="0">
      <dxf>
        <fill>
          <patternFill patternType="solid">
            <bgColor theme="0"/>
          </patternFill>
        </fill>
        <alignment horizontal="center" readingOrder="0"/>
      </dxf>
    </rfmt>
    <rfmt sheetId="1" sqref="B231" start="0" length="0">
      <dxf>
        <fill>
          <patternFill patternType="solid">
            <bgColor theme="0"/>
          </patternFill>
        </fill>
      </dxf>
    </rfmt>
    <rfmt sheetId="1" sqref="C231" start="0" length="0">
      <dxf>
        <fill>
          <patternFill patternType="solid">
            <bgColor theme="0"/>
          </patternFill>
        </fill>
      </dxf>
    </rfmt>
    <rfmt sheetId="1" sqref="D231" start="0" length="0">
      <dxf>
        <fill>
          <patternFill patternType="solid">
            <bgColor theme="0"/>
          </patternFill>
        </fill>
      </dxf>
    </rfmt>
    <rfmt sheetId="1" sqref="E231" start="0" length="0">
      <dxf>
        <fill>
          <patternFill patternType="solid">
            <bgColor theme="0"/>
          </patternFill>
        </fill>
      </dxf>
    </rfmt>
    <rfmt sheetId="1" sqref="F231" start="0" length="0">
      <dxf>
        <fill>
          <patternFill patternType="solid">
            <bgColor theme="0"/>
          </patternFill>
        </fill>
      </dxf>
    </rfmt>
    <rfmt sheetId="1" sqref="G231" start="0" length="0">
      <dxf>
        <fill>
          <patternFill patternType="solid">
            <bgColor theme="0"/>
          </patternFill>
        </fill>
      </dxf>
    </rfmt>
    <rfmt sheetId="1" sqref="H231" start="0" length="0">
      <dxf>
        <fill>
          <patternFill patternType="solid">
            <bgColor theme="0"/>
          </patternFill>
        </fill>
      </dxf>
    </rfmt>
    <rfmt sheetId="1" sqref="I231" start="0" length="0">
      <dxf>
        <fill>
          <patternFill patternType="solid">
            <bgColor theme="0"/>
          </patternFill>
        </fill>
      </dxf>
    </rfmt>
    <rfmt sheetId="1" sqref="J231" start="0" length="0">
      <dxf>
        <fill>
          <patternFill patternType="solid">
            <bgColor theme="0"/>
          </patternFill>
        </fill>
      </dxf>
    </rfmt>
    <rfmt sheetId="1" sqref="K231" start="0" length="0">
      <dxf>
        <fill>
          <patternFill patternType="solid">
            <bgColor theme="0"/>
          </patternFill>
        </fill>
        <alignment horizontal="right" readingOrder="0"/>
      </dxf>
    </rfmt>
    <rfmt sheetId="1" sqref="L231" start="0" length="0">
      <dxf>
        <fill>
          <patternFill patternType="solid">
            <bgColor theme="0"/>
          </patternFill>
        </fill>
      </dxf>
    </rfmt>
    <rfmt sheetId="1" sqref="M231" start="0" length="0">
      <dxf>
        <fill>
          <patternFill patternType="solid">
            <bgColor theme="0"/>
          </patternFill>
        </fill>
      </dxf>
    </rfmt>
    <rfmt sheetId="1" sqref="N231" start="0" length="0">
      <dxf>
        <fill>
          <patternFill patternType="solid">
            <bgColor theme="0"/>
          </patternFill>
        </fill>
      </dxf>
    </rfmt>
    <rfmt sheetId="1" sqref="O231" start="0" length="0">
      <dxf>
        <fill>
          <patternFill patternType="solid">
            <bgColor theme="0"/>
          </patternFill>
        </fill>
      </dxf>
    </rfmt>
    <rfmt sheetId="1" sqref="P231" start="0" length="0">
      <dxf>
        <fill>
          <patternFill patternType="solid">
            <bgColor theme="0"/>
          </patternFill>
        </fill>
      </dxf>
    </rfmt>
    <rfmt sheetId="1" sqref="Q231" start="0" length="0">
      <dxf>
        <fill>
          <patternFill patternType="solid">
            <bgColor theme="0"/>
          </patternFill>
        </fill>
      </dxf>
    </rfmt>
    <rfmt sheetId="1" sqref="R231" start="0" length="0">
      <dxf>
        <fill>
          <patternFill patternType="solid">
            <bgColor theme="0"/>
          </patternFill>
        </fill>
      </dxf>
    </rfmt>
    <rfmt sheetId="1" sqref="S231" start="0" length="0">
      <dxf>
        <fill>
          <patternFill patternType="solid">
            <bgColor theme="0"/>
          </patternFill>
        </fill>
      </dxf>
    </rfmt>
  </rrc>
  <rrc rId="44973" sId="1" ref="A249:XFD255" action="insertRow"/>
  <rm rId="44974" sheetId="1" source="A179:XFD185" destination="A249:XFD255" sourceSheetId="1">
    <rfmt sheetId="1" xfDxf="1" sqref="A249:XFD249" start="0" length="0">
      <dxf>
        <font>
          <sz val="14"/>
          <name val="Times New Roman"/>
          <scheme val="none"/>
        </font>
        <fill>
          <patternFill patternType="solid">
            <bgColor rgb="FF92D050"/>
          </patternFill>
        </fill>
      </dxf>
    </rfmt>
    <rfmt sheetId="1" xfDxf="1" sqref="A250:XFD250" start="0" length="0">
      <dxf>
        <font>
          <sz val="14"/>
          <name val="Times New Roman"/>
          <scheme val="none"/>
        </font>
        <fill>
          <patternFill patternType="solid">
            <bgColor rgb="FF92D050"/>
          </patternFill>
        </fill>
      </dxf>
    </rfmt>
    <rfmt sheetId="1" xfDxf="1" sqref="A251:XFD251" start="0" length="0">
      <dxf>
        <font>
          <sz val="14"/>
          <name val="Times New Roman"/>
          <scheme val="none"/>
        </font>
        <fill>
          <patternFill patternType="solid">
            <bgColor rgb="FF92D050"/>
          </patternFill>
        </fill>
      </dxf>
    </rfmt>
    <rfmt sheetId="1" xfDxf="1" sqref="A252:XFD252" start="0" length="0">
      <dxf>
        <font>
          <sz val="14"/>
          <name val="Times New Roman"/>
          <scheme val="none"/>
        </font>
        <fill>
          <patternFill patternType="solid">
            <bgColor rgb="FF92D050"/>
          </patternFill>
        </fill>
      </dxf>
    </rfmt>
    <rfmt sheetId="1" xfDxf="1" sqref="A253:XFD253" start="0" length="0">
      <dxf>
        <font>
          <sz val="14"/>
          <name val="Times New Roman"/>
          <scheme val="none"/>
        </font>
        <fill>
          <patternFill patternType="solid">
            <bgColor rgb="FF92D050"/>
          </patternFill>
        </fill>
      </dxf>
    </rfmt>
    <rfmt sheetId="1" xfDxf="1" sqref="A254:XFD254" start="0" length="0">
      <dxf>
        <font>
          <sz val="14"/>
          <name val="Times New Roman"/>
          <scheme val="none"/>
        </font>
        <fill>
          <patternFill patternType="solid">
            <bgColor rgb="FF92D050"/>
          </patternFill>
        </fill>
      </dxf>
    </rfmt>
    <rfmt sheetId="1" xfDxf="1" sqref="A255:XFD255" start="0" length="0">
      <dxf>
        <font>
          <sz val="14"/>
          <name val="Times New Roman"/>
          <scheme val="none"/>
        </font>
        <fill>
          <patternFill patternType="solid">
            <bgColor rgb="FF92D050"/>
          </patternFill>
        </fill>
      </dxf>
    </rfmt>
    <rfmt sheetId="1" sqref="A249"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49"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49"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49"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49"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4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50"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50"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50"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50"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50"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5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51"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51"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51"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51"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51"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5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52"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52"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52"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52"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52"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5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53"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53"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53"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53"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53"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5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54"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54"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54"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54"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54"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54"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55"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55"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55"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55"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55"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5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975"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76"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77"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78"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79"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80"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81"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82" sId="1" ref="A258:XFD258" action="insertRow"/>
  <rm rId="44983" sheetId="1" source="A245:XFD245" destination="A258:XFD258" sourceSheetId="1">
    <rfmt sheetId="1" xfDxf="1" sqref="A258:XFD258" start="0" length="0">
      <dxf>
        <font>
          <sz val="14"/>
          <name val="Times New Roman"/>
          <scheme val="none"/>
        </font>
      </dxf>
    </rfmt>
    <rfmt sheetId="1" sqref="A258"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58"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58"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58"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5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58" start="0" length="0">
      <dxf>
        <fill>
          <patternFill patternType="solid">
            <bgColor theme="0"/>
          </patternFill>
        </fill>
      </dxf>
    </rfmt>
    <rfmt sheetId="1" sqref="S258" start="0" length="0">
      <dxf>
        <fill>
          <patternFill patternType="solid">
            <bgColor theme="0"/>
          </patternFill>
        </fill>
      </dxf>
    </rfmt>
  </rm>
  <rrc rId="44984" sId="1" ref="A245:XFD245" action="deleteRow">
    <rfmt sheetId="1" xfDxf="1" sqref="A245:XFD245" start="0" length="0">
      <dxf>
        <font>
          <sz val="14"/>
          <name val="Times New Roman"/>
          <scheme val="none"/>
        </font>
      </dxf>
    </rfmt>
    <rfmt sheetId="1" sqref="A245" start="0" length="0">
      <dxf>
        <fill>
          <patternFill patternType="solid">
            <bgColor theme="0"/>
          </patternFill>
        </fill>
        <alignment horizontal="center" readingOrder="0"/>
      </dxf>
    </rfmt>
    <rfmt sheetId="1" sqref="B245" start="0" length="0">
      <dxf>
        <fill>
          <patternFill patternType="solid">
            <bgColor theme="0"/>
          </patternFill>
        </fill>
      </dxf>
    </rfmt>
    <rfmt sheetId="1" sqref="C245" start="0" length="0">
      <dxf>
        <fill>
          <patternFill patternType="solid">
            <bgColor theme="0"/>
          </patternFill>
        </fill>
      </dxf>
    </rfmt>
    <rfmt sheetId="1" sqref="D245" start="0" length="0">
      <dxf>
        <fill>
          <patternFill patternType="solid">
            <bgColor theme="0"/>
          </patternFill>
        </fill>
      </dxf>
    </rfmt>
    <rfmt sheetId="1" sqref="E245" start="0" length="0">
      <dxf>
        <fill>
          <patternFill patternType="solid">
            <bgColor theme="0"/>
          </patternFill>
        </fill>
      </dxf>
    </rfmt>
    <rfmt sheetId="1" sqref="F245" start="0" length="0">
      <dxf>
        <fill>
          <patternFill patternType="solid">
            <bgColor theme="0"/>
          </patternFill>
        </fill>
      </dxf>
    </rfmt>
    <rfmt sheetId="1" sqref="G245" start="0" length="0">
      <dxf>
        <fill>
          <patternFill patternType="solid">
            <bgColor theme="0"/>
          </patternFill>
        </fill>
      </dxf>
    </rfmt>
    <rfmt sheetId="1" sqref="H245" start="0" length="0">
      <dxf>
        <fill>
          <patternFill patternType="solid">
            <bgColor theme="0"/>
          </patternFill>
        </fill>
      </dxf>
    </rfmt>
    <rfmt sheetId="1" sqref="I245" start="0" length="0">
      <dxf>
        <fill>
          <patternFill patternType="solid">
            <bgColor theme="0"/>
          </patternFill>
        </fill>
      </dxf>
    </rfmt>
    <rfmt sheetId="1" sqref="J245" start="0" length="0">
      <dxf>
        <fill>
          <patternFill patternType="solid">
            <bgColor theme="0"/>
          </patternFill>
        </fill>
      </dxf>
    </rfmt>
    <rfmt sheetId="1" sqref="K245" start="0" length="0">
      <dxf>
        <fill>
          <patternFill patternType="solid">
            <bgColor theme="0"/>
          </patternFill>
        </fill>
        <alignment horizontal="right" readingOrder="0"/>
      </dxf>
    </rfmt>
    <rfmt sheetId="1" sqref="L245" start="0" length="0">
      <dxf>
        <fill>
          <patternFill patternType="solid">
            <bgColor theme="0"/>
          </patternFill>
        </fill>
      </dxf>
    </rfmt>
    <rfmt sheetId="1" sqref="M245" start="0" length="0">
      <dxf>
        <fill>
          <patternFill patternType="solid">
            <bgColor theme="0"/>
          </patternFill>
        </fill>
      </dxf>
    </rfmt>
    <rfmt sheetId="1" sqref="N245" start="0" length="0">
      <dxf>
        <fill>
          <patternFill patternType="solid">
            <bgColor theme="0"/>
          </patternFill>
        </fill>
      </dxf>
    </rfmt>
    <rfmt sheetId="1" sqref="O245" start="0" length="0">
      <dxf>
        <fill>
          <patternFill patternType="solid">
            <bgColor theme="0"/>
          </patternFill>
        </fill>
      </dxf>
    </rfmt>
    <rfmt sheetId="1" sqref="P245" start="0" length="0">
      <dxf>
        <fill>
          <patternFill patternType="solid">
            <bgColor theme="0"/>
          </patternFill>
        </fill>
      </dxf>
    </rfmt>
    <rfmt sheetId="1" sqref="Q245" start="0" length="0">
      <dxf>
        <fill>
          <patternFill patternType="solid">
            <bgColor theme="0"/>
          </patternFill>
        </fill>
      </dxf>
    </rfmt>
    <rfmt sheetId="1" sqref="R245" start="0" length="0">
      <dxf>
        <fill>
          <patternFill patternType="solid">
            <bgColor theme="0"/>
          </patternFill>
        </fill>
      </dxf>
    </rfmt>
    <rfmt sheetId="1" sqref="S245" start="0" length="0">
      <dxf>
        <fill>
          <patternFill patternType="solid">
            <bgColor theme="0"/>
          </patternFill>
        </fill>
      </dxf>
    </rfmt>
  </rrc>
  <rrc rId="44985" sId="1" ref="A259:XFD259" action="insertRow"/>
  <rm rId="44986" sheetId="1" source="A245:XFD245" destination="A259:XFD259" sourceSheetId="1">
    <rfmt sheetId="1" xfDxf="1" sqref="A259:XFD259" start="0" length="0">
      <dxf>
        <font>
          <sz val="14"/>
          <name val="Times New Roman"/>
          <scheme val="none"/>
        </font>
      </dxf>
    </rfmt>
    <rfmt sheetId="1" sqref="A259"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259"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259"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59"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59"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259" start="0" length="0">
      <dxf>
        <fill>
          <patternFill patternType="solid">
            <bgColor theme="0"/>
          </patternFill>
        </fill>
      </dxf>
    </rfmt>
    <rfmt sheetId="1" sqref="S259" start="0" length="0">
      <dxf>
        <fill>
          <patternFill patternType="solid">
            <bgColor theme="0"/>
          </patternFill>
        </fill>
      </dxf>
    </rfmt>
  </rm>
  <rrc rId="44987" sId="1" ref="A245:XFD245" action="deleteRow">
    <rfmt sheetId="1" xfDxf="1" sqref="A245:XFD245" start="0" length="0">
      <dxf>
        <font>
          <sz val="14"/>
          <name val="Times New Roman"/>
          <scheme val="none"/>
        </font>
      </dxf>
    </rfmt>
    <rfmt sheetId="1" sqref="A245" start="0" length="0">
      <dxf>
        <fill>
          <patternFill patternType="solid">
            <bgColor theme="0"/>
          </patternFill>
        </fill>
        <alignment horizontal="center" readingOrder="0"/>
      </dxf>
    </rfmt>
    <rfmt sheetId="1" sqref="B245" start="0" length="0">
      <dxf>
        <fill>
          <patternFill patternType="solid">
            <bgColor theme="0"/>
          </patternFill>
        </fill>
      </dxf>
    </rfmt>
    <rfmt sheetId="1" sqref="C245" start="0" length="0">
      <dxf>
        <fill>
          <patternFill patternType="solid">
            <bgColor theme="0"/>
          </patternFill>
        </fill>
      </dxf>
    </rfmt>
    <rfmt sheetId="1" sqref="D245" start="0" length="0">
      <dxf>
        <fill>
          <patternFill patternType="solid">
            <bgColor theme="0"/>
          </patternFill>
        </fill>
      </dxf>
    </rfmt>
    <rfmt sheetId="1" sqref="E245" start="0" length="0">
      <dxf>
        <fill>
          <patternFill patternType="solid">
            <bgColor theme="0"/>
          </patternFill>
        </fill>
      </dxf>
    </rfmt>
    <rfmt sheetId="1" sqref="F245" start="0" length="0">
      <dxf>
        <fill>
          <patternFill patternType="solid">
            <bgColor theme="0"/>
          </patternFill>
        </fill>
      </dxf>
    </rfmt>
    <rfmt sheetId="1" sqref="G245" start="0" length="0">
      <dxf>
        <fill>
          <patternFill patternType="solid">
            <bgColor theme="0"/>
          </patternFill>
        </fill>
      </dxf>
    </rfmt>
    <rfmt sheetId="1" sqref="H245" start="0" length="0">
      <dxf>
        <fill>
          <patternFill patternType="solid">
            <bgColor theme="0"/>
          </patternFill>
        </fill>
      </dxf>
    </rfmt>
    <rfmt sheetId="1" sqref="I245" start="0" length="0">
      <dxf>
        <fill>
          <patternFill patternType="solid">
            <bgColor theme="0"/>
          </patternFill>
        </fill>
      </dxf>
    </rfmt>
    <rfmt sheetId="1" sqref="J245" start="0" length="0">
      <dxf>
        <fill>
          <patternFill patternType="solid">
            <bgColor theme="0"/>
          </patternFill>
        </fill>
      </dxf>
    </rfmt>
    <rfmt sheetId="1" sqref="K245" start="0" length="0">
      <dxf>
        <fill>
          <patternFill patternType="solid">
            <bgColor theme="0"/>
          </patternFill>
        </fill>
        <alignment horizontal="right" readingOrder="0"/>
      </dxf>
    </rfmt>
    <rfmt sheetId="1" sqref="L245" start="0" length="0">
      <dxf>
        <fill>
          <patternFill patternType="solid">
            <bgColor theme="0"/>
          </patternFill>
        </fill>
      </dxf>
    </rfmt>
    <rfmt sheetId="1" sqref="M245" start="0" length="0">
      <dxf>
        <fill>
          <patternFill patternType="solid">
            <bgColor theme="0"/>
          </patternFill>
        </fill>
      </dxf>
    </rfmt>
    <rfmt sheetId="1" sqref="N245" start="0" length="0">
      <dxf>
        <fill>
          <patternFill patternType="solid">
            <bgColor theme="0"/>
          </patternFill>
        </fill>
      </dxf>
    </rfmt>
    <rfmt sheetId="1" sqref="O245" start="0" length="0">
      <dxf>
        <fill>
          <patternFill patternType="solid">
            <bgColor theme="0"/>
          </patternFill>
        </fill>
      </dxf>
    </rfmt>
    <rfmt sheetId="1" sqref="P245" start="0" length="0">
      <dxf>
        <fill>
          <patternFill patternType="solid">
            <bgColor theme="0"/>
          </patternFill>
        </fill>
      </dxf>
    </rfmt>
    <rfmt sheetId="1" sqref="Q245" start="0" length="0">
      <dxf>
        <fill>
          <patternFill patternType="solid">
            <bgColor theme="0"/>
          </patternFill>
        </fill>
      </dxf>
    </rfmt>
    <rfmt sheetId="1" sqref="R245" start="0" length="0">
      <dxf>
        <fill>
          <patternFill patternType="solid">
            <bgColor theme="0"/>
          </patternFill>
        </fill>
      </dxf>
    </rfmt>
    <rfmt sheetId="1" sqref="S245" start="0" length="0">
      <dxf>
        <fill>
          <patternFill patternType="solid">
            <bgColor theme="0"/>
          </patternFill>
        </fill>
      </dxf>
    </rfmt>
  </rrc>
  <rrc rId="44988" sId="1" ref="A262:XFD262" action="insertRow"/>
  <rm rId="44989" sheetId="1" source="A245:XFD245" destination="A262:XFD262" sourceSheetId="1">
    <rfmt sheetId="1" xfDxf="1" sqref="A262:XFD262" start="0" length="0">
      <dxf>
        <font>
          <sz val="14"/>
          <name val="Times New Roman"/>
          <scheme val="none"/>
        </font>
      </dxf>
    </rfmt>
    <rfmt sheetId="1" sqref="A262"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262"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262"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62"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62"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262" start="0" length="0">
      <dxf>
        <fill>
          <patternFill patternType="solid">
            <bgColor theme="0"/>
          </patternFill>
        </fill>
      </dxf>
    </rfmt>
    <rfmt sheetId="1" sqref="S262" start="0" length="0">
      <dxf>
        <fill>
          <patternFill patternType="solid">
            <bgColor theme="0"/>
          </patternFill>
        </fill>
      </dxf>
    </rfmt>
  </rm>
  <rrc rId="44990" sId="1" ref="A245:XFD245" action="deleteRow">
    <rfmt sheetId="1" xfDxf="1" sqref="A245:XFD245" start="0" length="0">
      <dxf>
        <font>
          <sz val="14"/>
          <name val="Times New Roman"/>
          <scheme val="none"/>
        </font>
      </dxf>
    </rfmt>
    <rfmt sheetId="1" sqref="A245" start="0" length="0">
      <dxf>
        <fill>
          <patternFill patternType="solid">
            <bgColor theme="0"/>
          </patternFill>
        </fill>
        <alignment horizontal="center" readingOrder="0"/>
      </dxf>
    </rfmt>
    <rfmt sheetId="1" sqref="B245" start="0" length="0">
      <dxf>
        <fill>
          <patternFill patternType="solid">
            <bgColor theme="0"/>
          </patternFill>
        </fill>
      </dxf>
    </rfmt>
    <rfmt sheetId="1" sqref="C245" start="0" length="0">
      <dxf>
        <fill>
          <patternFill patternType="solid">
            <bgColor theme="0"/>
          </patternFill>
        </fill>
      </dxf>
    </rfmt>
    <rfmt sheetId="1" sqref="D245" start="0" length="0">
      <dxf>
        <fill>
          <patternFill patternType="solid">
            <bgColor theme="0"/>
          </patternFill>
        </fill>
      </dxf>
    </rfmt>
    <rfmt sheetId="1" sqref="E245" start="0" length="0">
      <dxf>
        <fill>
          <patternFill patternType="solid">
            <bgColor theme="0"/>
          </patternFill>
        </fill>
      </dxf>
    </rfmt>
    <rfmt sheetId="1" sqref="F245" start="0" length="0">
      <dxf>
        <fill>
          <patternFill patternType="solid">
            <bgColor theme="0"/>
          </patternFill>
        </fill>
      </dxf>
    </rfmt>
    <rfmt sheetId="1" sqref="G245" start="0" length="0">
      <dxf>
        <fill>
          <patternFill patternType="solid">
            <bgColor theme="0"/>
          </patternFill>
        </fill>
      </dxf>
    </rfmt>
    <rfmt sheetId="1" sqref="H245" start="0" length="0">
      <dxf>
        <fill>
          <patternFill patternType="solid">
            <bgColor theme="0"/>
          </patternFill>
        </fill>
      </dxf>
    </rfmt>
    <rfmt sheetId="1" sqref="I245" start="0" length="0">
      <dxf>
        <fill>
          <patternFill patternType="solid">
            <bgColor theme="0"/>
          </patternFill>
        </fill>
      </dxf>
    </rfmt>
    <rfmt sheetId="1" sqref="J245" start="0" length="0">
      <dxf>
        <fill>
          <patternFill patternType="solid">
            <bgColor theme="0"/>
          </patternFill>
        </fill>
      </dxf>
    </rfmt>
    <rfmt sheetId="1" sqref="K245" start="0" length="0">
      <dxf>
        <fill>
          <patternFill patternType="solid">
            <bgColor theme="0"/>
          </patternFill>
        </fill>
        <alignment horizontal="right" readingOrder="0"/>
      </dxf>
    </rfmt>
    <rfmt sheetId="1" sqref="L245" start="0" length="0">
      <dxf>
        <fill>
          <patternFill patternType="solid">
            <bgColor theme="0"/>
          </patternFill>
        </fill>
      </dxf>
    </rfmt>
    <rfmt sheetId="1" sqref="M245" start="0" length="0">
      <dxf>
        <fill>
          <patternFill patternType="solid">
            <bgColor theme="0"/>
          </patternFill>
        </fill>
      </dxf>
    </rfmt>
    <rfmt sheetId="1" sqref="N245" start="0" length="0">
      <dxf>
        <fill>
          <patternFill patternType="solid">
            <bgColor theme="0"/>
          </patternFill>
        </fill>
      </dxf>
    </rfmt>
    <rfmt sheetId="1" sqref="O245" start="0" length="0">
      <dxf>
        <fill>
          <patternFill patternType="solid">
            <bgColor theme="0"/>
          </patternFill>
        </fill>
      </dxf>
    </rfmt>
    <rfmt sheetId="1" sqref="P245" start="0" length="0">
      <dxf>
        <fill>
          <patternFill patternType="solid">
            <bgColor theme="0"/>
          </patternFill>
        </fill>
      </dxf>
    </rfmt>
    <rfmt sheetId="1" sqref="Q245" start="0" length="0">
      <dxf>
        <fill>
          <patternFill patternType="solid">
            <bgColor theme="0"/>
          </patternFill>
        </fill>
      </dxf>
    </rfmt>
    <rfmt sheetId="1" sqref="R245" start="0" length="0">
      <dxf>
        <fill>
          <patternFill patternType="solid">
            <bgColor theme="0"/>
          </patternFill>
        </fill>
      </dxf>
    </rfmt>
    <rfmt sheetId="1" sqref="S245" start="0" length="0">
      <dxf>
        <fill>
          <patternFill patternType="solid">
            <bgColor theme="0"/>
          </patternFill>
        </fill>
      </dxf>
    </rfmt>
  </rrc>
  <rrc rId="44991" sId="1" ref="A263:XFD263" action="insertRow"/>
  <rm rId="44992" sheetId="1" source="A245:XFD245" destination="A263:XFD263" sourceSheetId="1">
    <rfmt sheetId="1" xfDxf="1" sqref="A263:XFD263" start="0" length="0">
      <dxf>
        <font>
          <sz val="14"/>
          <name val="Times New Roman"/>
          <scheme val="none"/>
        </font>
        <fill>
          <patternFill patternType="solid">
            <bgColor rgb="FF92D050"/>
          </patternFill>
        </fill>
      </dxf>
    </rfmt>
    <rfmt sheetId="1" sqref="A263"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63"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63"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63"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63"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6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993" sId="1" ref="A245:XFD245" action="deleteRow">
    <rfmt sheetId="1" xfDxf="1" sqref="A245:XFD245" start="0" length="0">
      <dxf>
        <font>
          <sz val="14"/>
          <name val="Times New Roman"/>
          <scheme val="none"/>
        </font>
      </dxf>
    </rfmt>
    <rfmt sheetId="1" sqref="A245" start="0" length="0">
      <dxf>
        <fill>
          <patternFill patternType="solid">
            <bgColor theme="0"/>
          </patternFill>
        </fill>
        <alignment horizontal="center" readingOrder="0"/>
      </dxf>
    </rfmt>
    <rfmt sheetId="1" sqref="B245" start="0" length="0">
      <dxf>
        <fill>
          <patternFill patternType="solid">
            <bgColor theme="0"/>
          </patternFill>
        </fill>
      </dxf>
    </rfmt>
    <rfmt sheetId="1" sqref="C245" start="0" length="0">
      <dxf>
        <fill>
          <patternFill patternType="solid">
            <bgColor theme="0"/>
          </patternFill>
        </fill>
      </dxf>
    </rfmt>
    <rfmt sheetId="1" sqref="D245" start="0" length="0">
      <dxf>
        <fill>
          <patternFill patternType="solid">
            <bgColor theme="0"/>
          </patternFill>
        </fill>
      </dxf>
    </rfmt>
    <rfmt sheetId="1" sqref="E245" start="0" length="0">
      <dxf>
        <fill>
          <patternFill patternType="solid">
            <bgColor theme="0"/>
          </patternFill>
        </fill>
      </dxf>
    </rfmt>
    <rfmt sheetId="1" sqref="F245" start="0" length="0">
      <dxf>
        <fill>
          <patternFill patternType="solid">
            <bgColor theme="0"/>
          </patternFill>
        </fill>
      </dxf>
    </rfmt>
    <rfmt sheetId="1" sqref="G245" start="0" length="0">
      <dxf>
        <fill>
          <patternFill patternType="solid">
            <bgColor theme="0"/>
          </patternFill>
        </fill>
      </dxf>
    </rfmt>
    <rfmt sheetId="1" sqref="H245" start="0" length="0">
      <dxf>
        <fill>
          <patternFill patternType="solid">
            <bgColor theme="0"/>
          </patternFill>
        </fill>
      </dxf>
    </rfmt>
    <rfmt sheetId="1" sqref="I245" start="0" length="0">
      <dxf>
        <fill>
          <patternFill patternType="solid">
            <bgColor theme="0"/>
          </patternFill>
        </fill>
      </dxf>
    </rfmt>
    <rfmt sheetId="1" sqref="J245" start="0" length="0">
      <dxf>
        <fill>
          <patternFill patternType="solid">
            <bgColor theme="0"/>
          </patternFill>
        </fill>
      </dxf>
    </rfmt>
    <rfmt sheetId="1" sqref="K245" start="0" length="0">
      <dxf>
        <fill>
          <patternFill patternType="solid">
            <bgColor theme="0"/>
          </patternFill>
        </fill>
        <alignment horizontal="right" readingOrder="0"/>
      </dxf>
    </rfmt>
    <rfmt sheetId="1" sqref="L245" start="0" length="0">
      <dxf>
        <fill>
          <patternFill patternType="solid">
            <bgColor theme="0"/>
          </patternFill>
        </fill>
      </dxf>
    </rfmt>
    <rfmt sheetId="1" sqref="M245" start="0" length="0">
      <dxf>
        <fill>
          <patternFill patternType="solid">
            <bgColor theme="0"/>
          </patternFill>
        </fill>
      </dxf>
    </rfmt>
    <rfmt sheetId="1" sqref="N245" start="0" length="0">
      <dxf>
        <fill>
          <patternFill patternType="solid">
            <bgColor theme="0"/>
          </patternFill>
        </fill>
      </dxf>
    </rfmt>
    <rfmt sheetId="1" sqref="O245" start="0" length="0">
      <dxf>
        <fill>
          <patternFill patternType="solid">
            <bgColor theme="0"/>
          </patternFill>
        </fill>
      </dxf>
    </rfmt>
    <rfmt sheetId="1" sqref="P245" start="0" length="0">
      <dxf>
        <fill>
          <patternFill patternType="solid">
            <bgColor theme="0"/>
          </patternFill>
        </fill>
      </dxf>
    </rfmt>
    <rfmt sheetId="1" sqref="Q245" start="0" length="0">
      <dxf>
        <fill>
          <patternFill patternType="solid">
            <bgColor theme="0"/>
          </patternFill>
        </fill>
      </dxf>
    </rfmt>
    <rfmt sheetId="1" sqref="R245" start="0" length="0">
      <dxf>
        <fill>
          <patternFill patternType="solid">
            <bgColor theme="0"/>
          </patternFill>
        </fill>
      </dxf>
    </rfmt>
    <rfmt sheetId="1" sqref="S245" start="0" length="0">
      <dxf>
        <fill>
          <patternFill patternType="solid">
            <bgColor theme="0"/>
          </patternFill>
        </fill>
      </dxf>
    </rfmt>
  </rrc>
  <rrc rId="44994" sId="1" ref="A273:XFD273" action="insertRow"/>
  <rm rId="44995" sheetId="1" source="A179:XFD179" destination="A273:XFD273" sourceSheetId="1">
    <rfmt sheetId="1" xfDxf="1" sqref="A273:XFD273" start="0" length="0">
      <dxf>
        <font>
          <sz val="14"/>
          <name val="Times New Roman"/>
          <scheme val="none"/>
        </font>
        <fill>
          <patternFill patternType="solid">
            <bgColor rgb="FF92D050"/>
          </patternFill>
        </fill>
      </dxf>
    </rfmt>
    <rfmt sheetId="1" sqref="A273"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73"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73"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73"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73"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7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996"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4997" sId="1" ref="A301:XFD301" action="insertRow"/>
  <rm rId="44998" sheetId="1" source="A179:XFD179" destination="A301:XFD301" sourceSheetId="1">
    <rfmt sheetId="1" xfDxf="1" sqref="A301:XFD301" start="0" length="0">
      <dxf>
        <font>
          <sz val="14"/>
          <name val="Times New Roman"/>
          <scheme val="none"/>
        </font>
      </dxf>
    </rfmt>
    <rfmt sheetId="1" sqref="A301"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01"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301"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01"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01"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01" start="0" length="0">
      <dxf>
        <fill>
          <patternFill patternType="solid">
            <bgColor theme="0"/>
          </patternFill>
        </fill>
      </dxf>
    </rfmt>
    <rfmt sheetId="1" sqref="S301" start="0" length="0">
      <dxf>
        <fill>
          <patternFill patternType="solid">
            <bgColor theme="0"/>
          </patternFill>
        </fill>
      </dxf>
    </rfmt>
  </rm>
  <rrc rId="44999"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5000" sId="1" ref="A315:XFD320" action="insertRow"/>
  <rm rId="45001" sheetId="1" source="A179:XFD184" destination="A315:XFD320" sourceSheetId="1">
    <rfmt sheetId="1" xfDxf="1" sqref="A315:XFD315" start="0" length="0">
      <dxf>
        <font>
          <sz val="14"/>
          <name val="Times New Roman"/>
          <scheme val="none"/>
        </font>
        <fill>
          <patternFill patternType="solid">
            <bgColor theme="0"/>
          </patternFill>
        </fill>
      </dxf>
    </rfmt>
    <rfmt sheetId="1" xfDxf="1" sqref="A316:XFD316" start="0" length="0">
      <dxf>
        <font>
          <sz val="14"/>
          <name val="Times New Roman"/>
          <scheme val="none"/>
        </font>
        <fill>
          <patternFill patternType="solid">
            <bgColor theme="0"/>
          </patternFill>
        </fill>
      </dxf>
    </rfmt>
    <rfmt sheetId="1" xfDxf="1" sqref="A317:XFD317" start="0" length="0">
      <dxf>
        <font>
          <sz val="14"/>
          <name val="Times New Roman"/>
          <scheme val="none"/>
        </font>
        <fill>
          <patternFill patternType="solid">
            <bgColor theme="0"/>
          </patternFill>
        </fill>
      </dxf>
    </rfmt>
    <rfmt sheetId="1" xfDxf="1" sqref="A318:XFD318" start="0" length="0">
      <dxf>
        <font>
          <sz val="14"/>
          <name val="Times New Roman"/>
          <scheme val="none"/>
        </font>
        <fill>
          <patternFill patternType="solid">
            <bgColor theme="0"/>
          </patternFill>
        </fill>
      </dxf>
    </rfmt>
    <rfmt sheetId="1" xfDxf="1" sqref="A319:XFD319" start="0" length="0">
      <dxf>
        <font>
          <sz val="14"/>
          <name val="Times New Roman"/>
          <scheme val="none"/>
        </font>
        <fill>
          <patternFill patternType="solid">
            <bgColor theme="0"/>
          </patternFill>
        </fill>
      </dxf>
    </rfmt>
    <rfmt sheetId="1" xfDxf="1" sqref="A320:XFD320" start="0" length="0">
      <dxf>
        <font>
          <sz val="14"/>
          <name val="Times New Roman"/>
          <scheme val="none"/>
        </font>
        <fill>
          <patternFill patternType="solid">
            <bgColor theme="0"/>
          </patternFill>
        </fill>
      </dxf>
    </rfmt>
    <rfmt sheetId="1" sqref="A315" start="0" length="0">
      <dxf>
        <font>
          <sz val="14"/>
          <color indexed="8"/>
          <name val="Times New Roman"/>
          <scheme val="none"/>
        </font>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315"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315"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31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315"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3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3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3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3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3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31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31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3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3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3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315"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31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A316" start="0" length="0">
      <dxf>
        <font>
          <sz val="14"/>
          <color indexed="8"/>
          <name val="Times New Roman"/>
          <scheme val="none"/>
        </font>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316"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316"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316"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316"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31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31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31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31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31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316"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316"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31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31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31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316"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31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A317" start="0" length="0">
      <dxf>
        <font>
          <sz val="14"/>
          <color indexed="8"/>
          <name val="Times New Roman"/>
          <scheme val="none"/>
        </font>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317"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317"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317"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317"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31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31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31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31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31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317"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317"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31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31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31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317"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31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A318" start="0" length="0">
      <dxf>
        <font>
          <sz val="14"/>
          <color indexed="8"/>
          <name val="Times New Roman"/>
          <scheme val="none"/>
        </font>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318"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318"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318"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318"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31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31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31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31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31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318"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318"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31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31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31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318"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31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A319" start="0" length="0">
      <dxf>
        <font>
          <sz val="14"/>
          <color indexed="8"/>
          <name val="Times New Roman"/>
          <scheme val="none"/>
        </font>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319"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319"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319"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319"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3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3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3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3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3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319"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319"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3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3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3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319"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3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A320" start="0" length="0">
      <dxf>
        <font>
          <sz val="14"/>
          <color indexed="8"/>
          <name val="Times New Roman"/>
          <scheme val="none"/>
        </font>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320"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320"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320"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320"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3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3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3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3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3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320"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320"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3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3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3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320"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320"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m>
  <rrc rId="45002"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5003"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5004"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5005"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5006"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5007" sId="1" ref="A179:XFD179" action="deleteRow">
    <rfmt sheetId="1" xfDxf="1" sqref="A179:XFD179" start="0" length="0">
      <dxf>
        <font>
          <sz val="14"/>
          <name val="Times New Roman"/>
          <scheme val="none"/>
        </font>
      </dxf>
    </rfmt>
    <rfmt sheetId="1" sqref="A179" start="0" length="0">
      <dxf>
        <fill>
          <patternFill patternType="solid">
            <bgColor theme="0"/>
          </patternFill>
        </fill>
        <alignment horizontal="center" readingOrder="0"/>
      </dxf>
    </rfmt>
    <rfmt sheetId="1" sqref="B179" start="0" length="0">
      <dxf>
        <fill>
          <patternFill patternType="solid">
            <bgColor theme="0"/>
          </patternFill>
        </fill>
      </dxf>
    </rfmt>
    <rfmt sheetId="1" sqref="C179" start="0" length="0">
      <dxf>
        <fill>
          <patternFill patternType="solid">
            <bgColor theme="0"/>
          </patternFill>
        </fill>
      </dxf>
    </rfmt>
    <rfmt sheetId="1" sqref="D179" start="0" length="0">
      <dxf>
        <fill>
          <patternFill patternType="solid">
            <bgColor theme="0"/>
          </patternFill>
        </fill>
      </dxf>
    </rfmt>
    <rfmt sheetId="1" sqref="E179" start="0" length="0">
      <dxf>
        <fill>
          <patternFill patternType="solid">
            <bgColor theme="0"/>
          </patternFill>
        </fill>
      </dxf>
    </rfmt>
    <rfmt sheetId="1" sqref="F179" start="0" length="0">
      <dxf>
        <fill>
          <patternFill patternType="solid">
            <bgColor theme="0"/>
          </patternFill>
        </fill>
      </dxf>
    </rfmt>
    <rfmt sheetId="1" sqref="G179" start="0" length="0">
      <dxf>
        <fill>
          <patternFill patternType="solid">
            <bgColor theme="0"/>
          </patternFill>
        </fill>
      </dxf>
    </rfmt>
    <rfmt sheetId="1" sqref="H179" start="0" length="0">
      <dxf>
        <fill>
          <patternFill patternType="solid">
            <bgColor theme="0"/>
          </patternFill>
        </fill>
      </dxf>
    </rfmt>
    <rfmt sheetId="1" sqref="I179" start="0" length="0">
      <dxf>
        <fill>
          <patternFill patternType="solid">
            <bgColor theme="0"/>
          </patternFill>
        </fill>
      </dxf>
    </rfmt>
    <rfmt sheetId="1" sqref="J179" start="0" length="0">
      <dxf>
        <fill>
          <patternFill patternType="solid">
            <bgColor theme="0"/>
          </patternFill>
        </fill>
      </dxf>
    </rfmt>
    <rfmt sheetId="1" sqref="K179" start="0" length="0">
      <dxf>
        <fill>
          <patternFill patternType="solid">
            <bgColor theme="0"/>
          </patternFill>
        </fill>
        <alignment horizontal="right" readingOrder="0"/>
      </dxf>
    </rfmt>
    <rfmt sheetId="1" sqref="L179" start="0" length="0">
      <dxf>
        <fill>
          <patternFill patternType="solid">
            <bgColor theme="0"/>
          </patternFill>
        </fill>
      </dxf>
    </rfmt>
    <rfmt sheetId="1" sqref="M179" start="0" length="0">
      <dxf>
        <fill>
          <patternFill patternType="solid">
            <bgColor theme="0"/>
          </patternFill>
        </fill>
      </dxf>
    </rfmt>
    <rfmt sheetId="1" sqref="N179" start="0" length="0">
      <dxf>
        <fill>
          <patternFill patternType="solid">
            <bgColor theme="0"/>
          </patternFill>
        </fill>
      </dxf>
    </rfmt>
    <rfmt sheetId="1" sqref="O179" start="0" length="0">
      <dxf>
        <fill>
          <patternFill patternType="solid">
            <bgColor theme="0"/>
          </patternFill>
        </fill>
      </dxf>
    </rfmt>
    <rfmt sheetId="1" sqref="P179" start="0" length="0">
      <dxf>
        <fill>
          <patternFill patternType="solid">
            <bgColor theme="0"/>
          </patternFill>
        </fill>
      </dxf>
    </rfmt>
    <rfmt sheetId="1" sqref="Q179" start="0" length="0">
      <dxf>
        <fill>
          <patternFill patternType="solid">
            <bgColor theme="0"/>
          </patternFill>
        </fill>
      </dxf>
    </rfmt>
    <rfmt sheetId="1" sqref="R179" start="0" length="0">
      <dxf>
        <fill>
          <patternFill patternType="solid">
            <bgColor theme="0"/>
          </patternFill>
        </fill>
      </dxf>
    </rfmt>
    <rfmt sheetId="1" sqref="S179" start="0" length="0">
      <dxf>
        <fill>
          <patternFill patternType="solid">
            <bgColor theme="0"/>
          </patternFill>
        </fill>
      </dxf>
    </rfmt>
  </rrc>
  <rrc rId="45008" sId="1" ref="A343:XFD343" action="insertRow"/>
  <rm rId="45009" sheetId="1" source="A310:XFD310" destination="A343:XFD343" sourceSheetId="1">
    <rfmt sheetId="1" xfDxf="1" sqref="A343:XFD343" start="0" length="0">
      <dxf>
        <font>
          <sz val="14"/>
          <name val="Times New Roman"/>
          <scheme val="none"/>
        </font>
        <fill>
          <patternFill patternType="solid">
            <bgColor rgb="FF92D050"/>
          </patternFill>
        </fill>
      </dxf>
    </rfmt>
    <rfmt sheetId="1" sqref="A343"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343"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343"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343"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343"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5010" sId="1" ref="A310:XFD310" action="deleteRow">
    <rfmt sheetId="1" xfDxf="1" sqref="A310:XFD310" start="0" length="0">
      <dxf>
        <font>
          <sz val="14"/>
          <name val="Times New Roman"/>
          <scheme val="none"/>
        </font>
      </dxf>
    </rfmt>
    <rfmt sheetId="1" sqref="A310" start="0" length="0">
      <dxf>
        <fill>
          <patternFill patternType="solid">
            <bgColor theme="0"/>
          </patternFill>
        </fill>
        <alignment horizontal="center" readingOrder="0"/>
      </dxf>
    </rfmt>
    <rfmt sheetId="1" sqref="B310" start="0" length="0">
      <dxf>
        <fill>
          <patternFill patternType="solid">
            <bgColor theme="0"/>
          </patternFill>
        </fill>
      </dxf>
    </rfmt>
    <rfmt sheetId="1" sqref="C310" start="0" length="0">
      <dxf>
        <fill>
          <patternFill patternType="solid">
            <bgColor theme="0"/>
          </patternFill>
        </fill>
      </dxf>
    </rfmt>
    <rfmt sheetId="1" sqref="D310" start="0" length="0">
      <dxf>
        <fill>
          <patternFill patternType="solid">
            <bgColor theme="0"/>
          </patternFill>
        </fill>
      </dxf>
    </rfmt>
    <rfmt sheetId="1" sqref="E310" start="0" length="0">
      <dxf>
        <fill>
          <patternFill patternType="solid">
            <bgColor theme="0"/>
          </patternFill>
        </fill>
      </dxf>
    </rfmt>
    <rfmt sheetId="1" sqref="F310" start="0" length="0">
      <dxf>
        <fill>
          <patternFill patternType="solid">
            <bgColor theme="0"/>
          </patternFill>
        </fill>
      </dxf>
    </rfmt>
    <rfmt sheetId="1" sqref="G310" start="0" length="0">
      <dxf>
        <fill>
          <patternFill patternType="solid">
            <bgColor theme="0"/>
          </patternFill>
        </fill>
      </dxf>
    </rfmt>
    <rfmt sheetId="1" sqref="H310" start="0" length="0">
      <dxf>
        <fill>
          <patternFill patternType="solid">
            <bgColor theme="0"/>
          </patternFill>
        </fill>
      </dxf>
    </rfmt>
    <rfmt sheetId="1" sqref="I310" start="0" length="0">
      <dxf>
        <fill>
          <patternFill patternType="solid">
            <bgColor theme="0"/>
          </patternFill>
        </fill>
      </dxf>
    </rfmt>
    <rfmt sheetId="1" sqref="J310" start="0" length="0">
      <dxf>
        <fill>
          <patternFill patternType="solid">
            <bgColor theme="0"/>
          </patternFill>
        </fill>
      </dxf>
    </rfmt>
    <rfmt sheetId="1" sqref="K310" start="0" length="0">
      <dxf>
        <fill>
          <patternFill patternType="solid">
            <bgColor theme="0"/>
          </patternFill>
        </fill>
        <alignment horizontal="right" readingOrder="0"/>
      </dxf>
    </rfmt>
    <rfmt sheetId="1" sqref="L310" start="0" length="0">
      <dxf>
        <fill>
          <patternFill patternType="solid">
            <bgColor theme="0"/>
          </patternFill>
        </fill>
      </dxf>
    </rfmt>
    <rfmt sheetId="1" sqref="M310" start="0" length="0">
      <dxf>
        <fill>
          <patternFill patternType="solid">
            <bgColor theme="0"/>
          </patternFill>
        </fill>
      </dxf>
    </rfmt>
    <rfmt sheetId="1" sqref="N310" start="0" length="0">
      <dxf>
        <fill>
          <patternFill patternType="solid">
            <bgColor theme="0"/>
          </patternFill>
        </fill>
      </dxf>
    </rfmt>
    <rfmt sheetId="1" sqref="O310" start="0" length="0">
      <dxf>
        <fill>
          <patternFill patternType="solid">
            <bgColor theme="0"/>
          </patternFill>
        </fill>
      </dxf>
    </rfmt>
    <rfmt sheetId="1" sqref="P310" start="0" length="0">
      <dxf>
        <fill>
          <patternFill patternType="solid">
            <bgColor theme="0"/>
          </patternFill>
        </fill>
      </dxf>
    </rfmt>
    <rfmt sheetId="1" sqref="Q310" start="0" length="0">
      <dxf>
        <fill>
          <patternFill patternType="solid">
            <bgColor theme="0"/>
          </patternFill>
        </fill>
      </dxf>
    </rfmt>
    <rfmt sheetId="1" sqref="R310" start="0" length="0">
      <dxf>
        <fill>
          <patternFill patternType="solid">
            <bgColor theme="0"/>
          </patternFill>
        </fill>
      </dxf>
    </rfmt>
    <rfmt sheetId="1" sqref="S310" start="0" length="0">
      <dxf>
        <fill>
          <patternFill patternType="solid">
            <bgColor theme="0"/>
          </patternFill>
        </fill>
      </dxf>
    </rfmt>
  </rrc>
  <rrc rId="45011" sId="1" ref="A343:XFD343" action="insertRow"/>
  <rm rId="45012" sheetId="1" source="A310:XFD310" destination="A343:XFD343" sourceSheetId="1">
    <rfmt sheetId="1" xfDxf="1" sqref="A343:XFD343" start="0" length="0">
      <dxf>
        <font>
          <sz val="14"/>
          <name val="Times New Roman"/>
          <scheme val="none"/>
        </font>
        <fill>
          <patternFill patternType="solid">
            <bgColor theme="4" tint="0.39997558519241921"/>
          </patternFill>
        </fill>
      </dxf>
    </rfmt>
    <rfmt sheetId="1" sqref="A343" start="0" length="0">
      <dxf>
        <font>
          <sz val="14"/>
          <color theme="1"/>
          <name val="Times New Roman"/>
          <scheme val="none"/>
        </font>
        <alignment horizontal="center" readingOrder="0"/>
        <border outline="0">
          <left style="thin">
            <color indexed="64"/>
          </left>
          <right style="thin">
            <color indexed="64"/>
          </right>
          <top style="thin">
            <color indexed="64"/>
          </top>
          <bottom style="thin">
            <color indexed="64"/>
          </bottom>
        </border>
      </dxf>
    </rfmt>
    <rfmt sheetId="1" sqref="B343" start="0" length="0">
      <dxf>
        <font>
          <sz val="14"/>
          <color theme="1"/>
          <name val="Times New Roman"/>
          <scheme val="none"/>
        </font>
        <border outline="0">
          <left style="thin">
            <color indexed="64"/>
          </left>
          <right style="thin">
            <color indexed="64"/>
          </right>
          <top style="thin">
            <color indexed="64"/>
          </top>
          <bottom style="thin">
            <color indexed="64"/>
          </bottom>
        </border>
      </dxf>
    </rfmt>
    <rfmt sheetId="1" sqref="C343"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34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343"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34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34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34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34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34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34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34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34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34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34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343"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34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5013" sId="1" ref="A310:XFD310" action="deleteRow">
    <rfmt sheetId="1" xfDxf="1" sqref="A310:XFD310" start="0" length="0">
      <dxf>
        <font>
          <sz val="14"/>
          <name val="Times New Roman"/>
          <scheme val="none"/>
        </font>
      </dxf>
    </rfmt>
    <rfmt sheetId="1" sqref="A310" start="0" length="0">
      <dxf>
        <fill>
          <patternFill patternType="solid">
            <bgColor theme="0"/>
          </patternFill>
        </fill>
        <alignment horizontal="center" readingOrder="0"/>
      </dxf>
    </rfmt>
    <rfmt sheetId="1" sqref="B310" start="0" length="0">
      <dxf>
        <fill>
          <patternFill patternType="solid">
            <bgColor theme="0"/>
          </patternFill>
        </fill>
      </dxf>
    </rfmt>
    <rfmt sheetId="1" sqref="C310" start="0" length="0">
      <dxf>
        <fill>
          <patternFill patternType="solid">
            <bgColor theme="0"/>
          </patternFill>
        </fill>
      </dxf>
    </rfmt>
    <rfmt sheetId="1" sqref="D310" start="0" length="0">
      <dxf>
        <fill>
          <patternFill patternType="solid">
            <bgColor theme="0"/>
          </patternFill>
        </fill>
      </dxf>
    </rfmt>
    <rfmt sheetId="1" sqref="E310" start="0" length="0">
      <dxf>
        <fill>
          <patternFill patternType="solid">
            <bgColor theme="0"/>
          </patternFill>
        </fill>
      </dxf>
    </rfmt>
    <rfmt sheetId="1" sqref="F310" start="0" length="0">
      <dxf>
        <fill>
          <patternFill patternType="solid">
            <bgColor theme="0"/>
          </patternFill>
        </fill>
      </dxf>
    </rfmt>
    <rfmt sheetId="1" sqref="G310" start="0" length="0">
      <dxf>
        <fill>
          <patternFill patternType="solid">
            <bgColor theme="0"/>
          </patternFill>
        </fill>
      </dxf>
    </rfmt>
    <rfmt sheetId="1" sqref="H310" start="0" length="0">
      <dxf>
        <fill>
          <patternFill patternType="solid">
            <bgColor theme="0"/>
          </patternFill>
        </fill>
      </dxf>
    </rfmt>
    <rfmt sheetId="1" sqref="I310" start="0" length="0">
      <dxf>
        <fill>
          <patternFill patternType="solid">
            <bgColor theme="0"/>
          </patternFill>
        </fill>
      </dxf>
    </rfmt>
    <rfmt sheetId="1" sqref="J310" start="0" length="0">
      <dxf>
        <fill>
          <patternFill patternType="solid">
            <bgColor theme="0"/>
          </patternFill>
        </fill>
      </dxf>
    </rfmt>
    <rfmt sheetId="1" sqref="K310" start="0" length="0">
      <dxf>
        <fill>
          <patternFill patternType="solid">
            <bgColor theme="0"/>
          </patternFill>
        </fill>
        <alignment horizontal="right" readingOrder="0"/>
      </dxf>
    </rfmt>
    <rfmt sheetId="1" sqref="L310" start="0" length="0">
      <dxf>
        <fill>
          <patternFill patternType="solid">
            <bgColor theme="0"/>
          </patternFill>
        </fill>
      </dxf>
    </rfmt>
    <rfmt sheetId="1" sqref="M310" start="0" length="0">
      <dxf>
        <fill>
          <patternFill patternType="solid">
            <bgColor theme="0"/>
          </patternFill>
        </fill>
      </dxf>
    </rfmt>
    <rfmt sheetId="1" sqref="N310" start="0" length="0">
      <dxf>
        <fill>
          <patternFill patternType="solid">
            <bgColor theme="0"/>
          </patternFill>
        </fill>
      </dxf>
    </rfmt>
    <rfmt sheetId="1" sqref="O310" start="0" length="0">
      <dxf>
        <fill>
          <patternFill patternType="solid">
            <bgColor theme="0"/>
          </patternFill>
        </fill>
      </dxf>
    </rfmt>
    <rfmt sheetId="1" sqref="P310" start="0" length="0">
      <dxf>
        <fill>
          <patternFill patternType="solid">
            <bgColor theme="0"/>
          </patternFill>
        </fill>
      </dxf>
    </rfmt>
    <rfmt sheetId="1" sqref="Q310" start="0" length="0">
      <dxf>
        <fill>
          <patternFill patternType="solid">
            <bgColor theme="0"/>
          </patternFill>
        </fill>
      </dxf>
    </rfmt>
    <rfmt sheetId="1" sqref="R310" start="0" length="0">
      <dxf>
        <fill>
          <patternFill patternType="solid">
            <bgColor theme="0"/>
          </patternFill>
        </fill>
      </dxf>
    </rfmt>
    <rfmt sheetId="1" sqref="S310" start="0" length="0">
      <dxf>
        <fill>
          <patternFill patternType="solid">
            <bgColor theme="0"/>
          </patternFill>
        </fill>
      </dxf>
    </rfmt>
  </rrc>
  <rrc rId="45014" sId="1" ref="A342:XFD342" action="insertRow"/>
  <rm rId="45015" sheetId="1" source="A310:XFD310" destination="A342:XFD342" sourceSheetId="1">
    <rfmt sheetId="1" xfDxf="1" sqref="A342:XFD342" start="0" length="0">
      <dxf>
        <font>
          <sz val="14"/>
          <name val="Times New Roman"/>
          <scheme val="none"/>
        </font>
        <fill>
          <patternFill patternType="solid">
            <bgColor theme="4" tint="0.39997558519241921"/>
          </patternFill>
        </fill>
      </dxf>
    </rfmt>
    <rfmt sheetId="1" sqref="A342" start="0" length="0">
      <dxf>
        <font>
          <sz val="14"/>
          <color theme="1"/>
          <name val="Times New Roman"/>
          <scheme val="none"/>
        </font>
        <alignment horizontal="center" readingOrder="0"/>
        <border outline="0">
          <left style="thin">
            <color indexed="64"/>
          </left>
          <right style="thin">
            <color indexed="64"/>
          </right>
          <top style="thin">
            <color indexed="64"/>
          </top>
          <bottom style="thin">
            <color indexed="64"/>
          </bottom>
        </border>
      </dxf>
    </rfmt>
    <rfmt sheetId="1" sqref="B342" start="0" length="0">
      <dxf>
        <font>
          <sz val="14"/>
          <color theme="1"/>
          <name val="Times New Roman"/>
          <scheme val="none"/>
        </font>
        <border outline="0">
          <left style="thin">
            <color indexed="64"/>
          </left>
          <right style="thin">
            <color indexed="64"/>
          </right>
          <top style="thin">
            <color indexed="64"/>
          </top>
          <bottom style="thin">
            <color indexed="64"/>
          </bottom>
        </border>
      </dxf>
    </rfmt>
    <rfmt sheetId="1" sqref="C342"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3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342"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3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3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3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3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3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3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3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3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3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3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342"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34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5016" sId="1" ref="A310:XFD310" action="deleteRow">
    <rfmt sheetId="1" xfDxf="1" sqref="A310:XFD310" start="0" length="0">
      <dxf>
        <font>
          <sz val="14"/>
          <name val="Times New Roman"/>
          <scheme val="none"/>
        </font>
      </dxf>
    </rfmt>
    <rfmt sheetId="1" sqref="A310" start="0" length="0">
      <dxf>
        <fill>
          <patternFill patternType="solid">
            <bgColor theme="0"/>
          </patternFill>
        </fill>
        <alignment horizontal="center" readingOrder="0"/>
      </dxf>
    </rfmt>
    <rfmt sheetId="1" sqref="B310" start="0" length="0">
      <dxf>
        <fill>
          <patternFill patternType="solid">
            <bgColor theme="0"/>
          </patternFill>
        </fill>
      </dxf>
    </rfmt>
    <rfmt sheetId="1" sqref="C310" start="0" length="0">
      <dxf>
        <fill>
          <patternFill patternType="solid">
            <bgColor theme="0"/>
          </patternFill>
        </fill>
      </dxf>
    </rfmt>
    <rfmt sheetId="1" sqref="D310" start="0" length="0">
      <dxf>
        <fill>
          <patternFill patternType="solid">
            <bgColor theme="0"/>
          </patternFill>
        </fill>
      </dxf>
    </rfmt>
    <rfmt sheetId="1" sqref="E310" start="0" length="0">
      <dxf>
        <fill>
          <patternFill patternType="solid">
            <bgColor theme="0"/>
          </patternFill>
        </fill>
      </dxf>
    </rfmt>
    <rfmt sheetId="1" sqref="F310" start="0" length="0">
      <dxf>
        <fill>
          <patternFill patternType="solid">
            <bgColor theme="0"/>
          </patternFill>
        </fill>
      </dxf>
    </rfmt>
    <rfmt sheetId="1" sqref="G310" start="0" length="0">
      <dxf>
        <fill>
          <patternFill patternType="solid">
            <bgColor theme="0"/>
          </patternFill>
        </fill>
      </dxf>
    </rfmt>
    <rfmt sheetId="1" sqref="H310" start="0" length="0">
      <dxf>
        <fill>
          <patternFill patternType="solid">
            <bgColor theme="0"/>
          </patternFill>
        </fill>
      </dxf>
    </rfmt>
    <rfmt sheetId="1" sqref="I310" start="0" length="0">
      <dxf>
        <fill>
          <patternFill patternType="solid">
            <bgColor theme="0"/>
          </patternFill>
        </fill>
      </dxf>
    </rfmt>
    <rfmt sheetId="1" sqref="J310" start="0" length="0">
      <dxf>
        <fill>
          <patternFill patternType="solid">
            <bgColor theme="0"/>
          </patternFill>
        </fill>
      </dxf>
    </rfmt>
    <rfmt sheetId="1" sqref="K310" start="0" length="0">
      <dxf>
        <fill>
          <patternFill patternType="solid">
            <bgColor theme="0"/>
          </patternFill>
        </fill>
        <alignment horizontal="right" readingOrder="0"/>
      </dxf>
    </rfmt>
    <rfmt sheetId="1" sqref="L310" start="0" length="0">
      <dxf>
        <fill>
          <patternFill patternType="solid">
            <bgColor theme="0"/>
          </patternFill>
        </fill>
      </dxf>
    </rfmt>
    <rfmt sheetId="1" sqref="M310" start="0" length="0">
      <dxf>
        <fill>
          <patternFill patternType="solid">
            <bgColor theme="0"/>
          </patternFill>
        </fill>
      </dxf>
    </rfmt>
    <rfmt sheetId="1" sqref="N310" start="0" length="0">
      <dxf>
        <fill>
          <patternFill patternType="solid">
            <bgColor theme="0"/>
          </patternFill>
        </fill>
      </dxf>
    </rfmt>
    <rfmt sheetId="1" sqref="O310" start="0" length="0">
      <dxf>
        <fill>
          <patternFill patternType="solid">
            <bgColor theme="0"/>
          </patternFill>
        </fill>
      </dxf>
    </rfmt>
    <rfmt sheetId="1" sqref="P310" start="0" length="0">
      <dxf>
        <fill>
          <patternFill patternType="solid">
            <bgColor theme="0"/>
          </patternFill>
        </fill>
      </dxf>
    </rfmt>
    <rfmt sheetId="1" sqref="Q310" start="0" length="0">
      <dxf>
        <fill>
          <patternFill patternType="solid">
            <bgColor theme="0"/>
          </patternFill>
        </fill>
      </dxf>
    </rfmt>
    <rfmt sheetId="1" sqref="R310" start="0" length="0">
      <dxf>
        <fill>
          <patternFill patternType="solid">
            <bgColor theme="0"/>
          </patternFill>
        </fill>
      </dxf>
    </rfmt>
    <rfmt sheetId="1" sqref="S310" start="0" length="0">
      <dxf>
        <fill>
          <patternFill patternType="solid">
            <bgColor theme="0"/>
          </patternFill>
        </fill>
      </dxf>
    </rfmt>
  </rrc>
  <rrc rId="45017" sId="1" ref="A346:XFD347" action="insertRow"/>
  <rm rId="45018" sheetId="1" source="A310:XFD311" destination="A346:XFD347" sourceSheetId="1">
    <rfmt sheetId="1" xfDxf="1" sqref="A346:XFD346" start="0" length="0">
      <dxf>
        <font>
          <sz val="14"/>
          <name val="Times New Roman"/>
          <scheme val="none"/>
        </font>
        <fill>
          <patternFill patternType="solid">
            <bgColor theme="0"/>
          </patternFill>
        </fill>
      </dxf>
    </rfmt>
    <rfmt sheetId="1" xfDxf="1" sqref="A347:XFD347" start="0" length="0">
      <dxf>
        <font>
          <sz val="14"/>
          <name val="Times New Roman"/>
          <scheme val="none"/>
        </font>
        <fill>
          <patternFill patternType="solid">
            <bgColor theme="0"/>
          </patternFill>
        </fill>
      </dxf>
    </rfmt>
    <rfmt sheetId="1" sqref="A346"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346"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346"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346"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346"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34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347"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347"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347"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347"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347"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347"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5019" sId="1" ref="A310:XFD310" action="deleteRow">
    <rfmt sheetId="1" xfDxf="1" sqref="A310:XFD310" start="0" length="0">
      <dxf>
        <font>
          <sz val="14"/>
          <name val="Times New Roman"/>
          <scheme val="none"/>
        </font>
      </dxf>
    </rfmt>
    <rfmt sheetId="1" sqref="A310" start="0" length="0">
      <dxf>
        <fill>
          <patternFill patternType="solid">
            <bgColor theme="0"/>
          </patternFill>
        </fill>
        <alignment horizontal="center" readingOrder="0"/>
      </dxf>
    </rfmt>
    <rfmt sheetId="1" sqref="B310" start="0" length="0">
      <dxf>
        <fill>
          <patternFill patternType="solid">
            <bgColor theme="0"/>
          </patternFill>
        </fill>
      </dxf>
    </rfmt>
    <rfmt sheetId="1" sqref="C310" start="0" length="0">
      <dxf>
        <fill>
          <patternFill patternType="solid">
            <bgColor theme="0"/>
          </patternFill>
        </fill>
      </dxf>
    </rfmt>
    <rfmt sheetId="1" sqref="D310" start="0" length="0">
      <dxf>
        <fill>
          <patternFill patternType="solid">
            <bgColor theme="0"/>
          </patternFill>
        </fill>
      </dxf>
    </rfmt>
    <rfmt sheetId="1" sqref="E310" start="0" length="0">
      <dxf>
        <fill>
          <patternFill patternType="solid">
            <bgColor theme="0"/>
          </patternFill>
        </fill>
      </dxf>
    </rfmt>
    <rfmt sheetId="1" sqref="F310" start="0" length="0">
      <dxf>
        <fill>
          <patternFill patternType="solid">
            <bgColor theme="0"/>
          </patternFill>
        </fill>
      </dxf>
    </rfmt>
    <rfmt sheetId="1" sqref="G310" start="0" length="0">
      <dxf>
        <fill>
          <patternFill patternType="solid">
            <bgColor theme="0"/>
          </patternFill>
        </fill>
      </dxf>
    </rfmt>
    <rfmt sheetId="1" sqref="H310" start="0" length="0">
      <dxf>
        <fill>
          <patternFill patternType="solid">
            <bgColor theme="0"/>
          </patternFill>
        </fill>
      </dxf>
    </rfmt>
    <rfmt sheetId="1" sqref="I310" start="0" length="0">
      <dxf>
        <fill>
          <patternFill patternType="solid">
            <bgColor theme="0"/>
          </patternFill>
        </fill>
      </dxf>
    </rfmt>
    <rfmt sheetId="1" sqref="J310" start="0" length="0">
      <dxf>
        <fill>
          <patternFill patternType="solid">
            <bgColor theme="0"/>
          </patternFill>
        </fill>
      </dxf>
    </rfmt>
    <rfmt sheetId="1" sqref="K310" start="0" length="0">
      <dxf>
        <fill>
          <patternFill patternType="solid">
            <bgColor theme="0"/>
          </patternFill>
        </fill>
        <alignment horizontal="right" readingOrder="0"/>
      </dxf>
    </rfmt>
    <rfmt sheetId="1" sqref="L310" start="0" length="0">
      <dxf>
        <fill>
          <patternFill patternType="solid">
            <bgColor theme="0"/>
          </patternFill>
        </fill>
      </dxf>
    </rfmt>
    <rfmt sheetId="1" sqref="M310" start="0" length="0">
      <dxf>
        <fill>
          <patternFill patternType="solid">
            <bgColor theme="0"/>
          </patternFill>
        </fill>
      </dxf>
    </rfmt>
    <rfmt sheetId="1" sqref="N310" start="0" length="0">
      <dxf>
        <fill>
          <patternFill patternType="solid">
            <bgColor theme="0"/>
          </patternFill>
        </fill>
      </dxf>
    </rfmt>
    <rfmt sheetId="1" sqref="O310" start="0" length="0">
      <dxf>
        <fill>
          <patternFill patternType="solid">
            <bgColor theme="0"/>
          </patternFill>
        </fill>
      </dxf>
    </rfmt>
    <rfmt sheetId="1" sqref="P310" start="0" length="0">
      <dxf>
        <fill>
          <patternFill patternType="solid">
            <bgColor theme="0"/>
          </patternFill>
        </fill>
      </dxf>
    </rfmt>
    <rfmt sheetId="1" sqref="Q310" start="0" length="0">
      <dxf>
        <fill>
          <patternFill patternType="solid">
            <bgColor theme="0"/>
          </patternFill>
        </fill>
      </dxf>
    </rfmt>
    <rfmt sheetId="1" sqref="R310" start="0" length="0">
      <dxf>
        <fill>
          <patternFill patternType="solid">
            <bgColor theme="0"/>
          </patternFill>
        </fill>
      </dxf>
    </rfmt>
    <rfmt sheetId="1" sqref="S310" start="0" length="0">
      <dxf>
        <fill>
          <patternFill patternType="solid">
            <bgColor theme="0"/>
          </patternFill>
        </fill>
      </dxf>
    </rfmt>
  </rrc>
  <rrc rId="45020" sId="1" ref="A310:XFD310" action="deleteRow">
    <rfmt sheetId="1" xfDxf="1" sqref="A310:XFD310" start="0" length="0">
      <dxf>
        <font>
          <sz val="14"/>
          <name val="Times New Roman"/>
          <scheme val="none"/>
        </font>
      </dxf>
    </rfmt>
    <rfmt sheetId="1" sqref="A310" start="0" length="0">
      <dxf>
        <fill>
          <patternFill patternType="solid">
            <bgColor theme="0"/>
          </patternFill>
        </fill>
        <alignment horizontal="center" readingOrder="0"/>
      </dxf>
    </rfmt>
    <rfmt sheetId="1" sqref="B310" start="0" length="0">
      <dxf>
        <fill>
          <patternFill patternType="solid">
            <bgColor theme="0"/>
          </patternFill>
        </fill>
      </dxf>
    </rfmt>
    <rfmt sheetId="1" sqref="C310" start="0" length="0">
      <dxf>
        <fill>
          <patternFill patternType="solid">
            <bgColor theme="0"/>
          </patternFill>
        </fill>
      </dxf>
    </rfmt>
    <rfmt sheetId="1" sqref="D310" start="0" length="0">
      <dxf>
        <fill>
          <patternFill patternType="solid">
            <bgColor theme="0"/>
          </patternFill>
        </fill>
      </dxf>
    </rfmt>
    <rfmt sheetId="1" sqref="E310" start="0" length="0">
      <dxf>
        <fill>
          <patternFill patternType="solid">
            <bgColor theme="0"/>
          </patternFill>
        </fill>
      </dxf>
    </rfmt>
    <rfmt sheetId="1" sqref="F310" start="0" length="0">
      <dxf>
        <fill>
          <patternFill patternType="solid">
            <bgColor theme="0"/>
          </patternFill>
        </fill>
      </dxf>
    </rfmt>
    <rfmt sheetId="1" sqref="G310" start="0" length="0">
      <dxf>
        <fill>
          <patternFill patternType="solid">
            <bgColor theme="0"/>
          </patternFill>
        </fill>
      </dxf>
    </rfmt>
    <rfmt sheetId="1" sqref="H310" start="0" length="0">
      <dxf>
        <fill>
          <patternFill patternType="solid">
            <bgColor theme="0"/>
          </patternFill>
        </fill>
      </dxf>
    </rfmt>
    <rfmt sheetId="1" sqref="I310" start="0" length="0">
      <dxf>
        <fill>
          <patternFill patternType="solid">
            <bgColor theme="0"/>
          </patternFill>
        </fill>
      </dxf>
    </rfmt>
    <rfmt sheetId="1" sqref="J310" start="0" length="0">
      <dxf>
        <fill>
          <patternFill patternType="solid">
            <bgColor theme="0"/>
          </patternFill>
        </fill>
      </dxf>
    </rfmt>
    <rfmt sheetId="1" sqref="K310" start="0" length="0">
      <dxf>
        <fill>
          <patternFill patternType="solid">
            <bgColor theme="0"/>
          </patternFill>
        </fill>
        <alignment horizontal="right" readingOrder="0"/>
      </dxf>
    </rfmt>
    <rfmt sheetId="1" sqref="L310" start="0" length="0">
      <dxf>
        <fill>
          <patternFill patternType="solid">
            <bgColor theme="0"/>
          </patternFill>
        </fill>
      </dxf>
    </rfmt>
    <rfmt sheetId="1" sqref="M310" start="0" length="0">
      <dxf>
        <fill>
          <patternFill patternType="solid">
            <bgColor theme="0"/>
          </patternFill>
        </fill>
      </dxf>
    </rfmt>
    <rfmt sheetId="1" sqref="N310" start="0" length="0">
      <dxf>
        <fill>
          <patternFill patternType="solid">
            <bgColor theme="0"/>
          </patternFill>
        </fill>
      </dxf>
    </rfmt>
    <rfmt sheetId="1" sqref="O310" start="0" length="0">
      <dxf>
        <fill>
          <patternFill patternType="solid">
            <bgColor theme="0"/>
          </patternFill>
        </fill>
      </dxf>
    </rfmt>
    <rfmt sheetId="1" sqref="P310" start="0" length="0">
      <dxf>
        <fill>
          <patternFill patternType="solid">
            <bgColor theme="0"/>
          </patternFill>
        </fill>
      </dxf>
    </rfmt>
    <rfmt sheetId="1" sqref="Q310" start="0" length="0">
      <dxf>
        <fill>
          <patternFill patternType="solid">
            <bgColor theme="0"/>
          </patternFill>
        </fill>
      </dxf>
    </rfmt>
    <rfmt sheetId="1" sqref="R310" start="0" length="0">
      <dxf>
        <fill>
          <patternFill patternType="solid">
            <bgColor theme="0"/>
          </patternFill>
        </fill>
      </dxf>
    </rfmt>
    <rfmt sheetId="1" sqref="S310" start="0" length="0">
      <dxf>
        <fill>
          <patternFill patternType="solid">
            <bgColor theme="0"/>
          </patternFill>
        </fill>
      </dxf>
    </rfmt>
  </rrc>
  <rcc rId="45021" sId="1">
    <oc r="A179">
      <v>4</v>
    </oc>
    <nc r="A179">
      <v>1</v>
    </nc>
  </rcc>
  <rcc rId="45022" sId="1">
    <oc r="A180">
      <v>6</v>
    </oc>
    <nc r="A180">
      <v>2</v>
    </nc>
  </rcc>
  <rfmt sheetId="1" sqref="A179:A180">
    <dxf>
      <fill>
        <patternFill>
          <bgColor theme="0"/>
        </patternFill>
      </fill>
    </dxf>
  </rfmt>
  <rcc rId="45023" sId="1" odxf="1" dxf="1">
    <oc r="A181">
      <v>7</v>
    </oc>
    <nc r="A181">
      <v>3</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24" sId="1" odxf="1" dxf="1">
    <oc r="A182">
      <v>8</v>
    </oc>
    <nc r="A182">
      <v>4</v>
    </nc>
    <odxf>
      <fill>
        <patternFill>
          <bgColor rgb="FF92D050"/>
        </patternFill>
      </fill>
    </odxf>
    <ndxf>
      <fill>
        <patternFill>
          <bgColor theme="0"/>
        </patternFill>
      </fill>
    </ndxf>
  </rcc>
  <rcc rId="45025" sId="1" odxf="1" dxf="1">
    <oc r="A183">
      <v>8</v>
    </oc>
    <nc r="A183">
      <v>5</v>
    </nc>
    <odxf>
      <alignment vertical="top" readingOrder="0"/>
    </odxf>
    <ndxf>
      <alignment vertical="center" readingOrder="0"/>
    </ndxf>
  </rcc>
  <rcc rId="45026" sId="1" odxf="1" dxf="1">
    <oc r="A184">
      <v>9</v>
    </oc>
    <nc r="A184">
      <v>6</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27" sId="1" odxf="1" dxf="1">
    <oc r="A185">
      <v>10</v>
    </oc>
    <nc r="A185">
      <v>7</v>
    </nc>
    <odxf>
      <fill>
        <patternFill>
          <bgColor rgb="FF92D050"/>
        </patternFill>
      </fill>
    </odxf>
    <ndxf>
      <fill>
        <patternFill>
          <bgColor theme="0"/>
        </patternFill>
      </fill>
    </ndxf>
  </rcc>
  <rcc rId="45028" sId="1" odxf="1" dxf="1">
    <oc r="A186">
      <v>12</v>
    </oc>
    <nc r="A186">
      <v>8</v>
    </nc>
    <odxf>
      <fill>
        <patternFill>
          <bgColor rgb="FF92D050"/>
        </patternFill>
      </fill>
    </odxf>
    <ndxf>
      <fill>
        <patternFill>
          <bgColor theme="0"/>
        </patternFill>
      </fill>
    </ndxf>
  </rcc>
  <rcc rId="45029" sId="1" odxf="1" dxf="1">
    <oc r="A187">
      <v>14</v>
    </oc>
    <nc r="A187">
      <v>9</v>
    </nc>
    <odxf>
      <fill>
        <patternFill>
          <bgColor rgb="FF92D050"/>
        </patternFill>
      </fill>
    </odxf>
    <ndxf>
      <fill>
        <patternFill>
          <bgColor theme="0"/>
        </patternFill>
      </fill>
    </ndxf>
  </rcc>
  <rcc rId="45030" sId="1" odxf="1" dxf="1">
    <oc r="A188">
      <v>2</v>
    </oc>
    <nc r="A188">
      <v>10</v>
    </nc>
    <odxf>
      <font>
        <sz val="14"/>
        <color theme="1"/>
        <name val="Times New Roman"/>
        <scheme val="none"/>
      </font>
      <alignment vertical="top" wrapText="0" readingOrder="0"/>
    </odxf>
    <ndxf>
      <font>
        <sz val="14"/>
        <color theme="1"/>
        <name val="Times New Roman"/>
        <scheme val="none"/>
      </font>
      <alignment vertical="center" wrapText="1" readingOrder="0"/>
    </ndxf>
  </rcc>
  <rcc rId="45031" sId="1" odxf="1" dxf="1">
    <oc r="A189">
      <v>3</v>
    </oc>
    <nc r="A189">
      <v>11</v>
    </nc>
    <odxf>
      <font>
        <sz val="14"/>
        <color theme="1"/>
        <name val="Times New Roman"/>
        <scheme val="none"/>
      </font>
      <alignment vertical="top" wrapText="0" readingOrder="0"/>
    </odxf>
    <ndxf>
      <font>
        <sz val="14"/>
        <color theme="1"/>
        <name val="Times New Roman"/>
        <scheme val="none"/>
      </font>
      <alignment vertical="center" wrapText="1" readingOrder="0"/>
    </ndxf>
  </rcc>
  <rcc rId="45032" sId="1" odxf="1" dxf="1">
    <oc r="A190">
      <v>7</v>
    </oc>
    <nc r="A190">
      <v>12</v>
    </nc>
    <odxf>
      <alignment vertical="top" readingOrder="0"/>
    </odxf>
    <ndxf>
      <alignment vertical="center" readingOrder="0"/>
    </ndxf>
  </rcc>
  <rcc rId="45033" sId="1" odxf="1" dxf="1">
    <oc r="A191">
      <v>8</v>
    </oc>
    <nc r="A191">
      <v>13</v>
    </nc>
    <odxf>
      <alignment vertical="top" readingOrder="0"/>
    </odxf>
    <ndxf>
      <alignment vertical="center" readingOrder="0"/>
    </ndxf>
  </rcc>
  <rcc rId="45034" sId="1" odxf="1" dxf="1">
    <oc r="A192">
      <v>20</v>
    </oc>
    <nc r="A192">
      <v>14</v>
    </nc>
    <odxf>
      <fill>
        <patternFill>
          <bgColor rgb="FF92D050"/>
        </patternFill>
      </fill>
    </odxf>
    <ndxf>
      <fill>
        <patternFill>
          <bgColor theme="0"/>
        </patternFill>
      </fill>
    </ndxf>
  </rcc>
  <rcc rId="45035" sId="1" odxf="1" dxf="1">
    <oc r="A193">
      <v>16</v>
    </oc>
    <nc r="A193">
      <v>15</v>
    </nc>
    <odxf>
      <alignment vertical="top" readingOrder="0"/>
    </odxf>
    <ndxf>
      <alignment vertical="center" readingOrder="0"/>
    </ndxf>
  </rcc>
  <rcc rId="45036" sId="1" odxf="1" dxf="1">
    <oc r="A194">
      <v>22</v>
    </oc>
    <nc r="A194">
      <v>16</v>
    </nc>
    <odxf>
      <fill>
        <patternFill>
          <bgColor rgb="FF92D050"/>
        </patternFill>
      </fill>
    </odxf>
    <ndxf>
      <fill>
        <patternFill>
          <bgColor theme="0"/>
        </patternFill>
      </fill>
    </ndxf>
  </rcc>
  <rcc rId="45037" sId="1" odxf="1" dxf="1">
    <oc r="A195">
      <v>23</v>
    </oc>
    <nc r="A195">
      <v>17</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38" sId="1" odxf="1" dxf="1">
    <oc r="A196">
      <v>22</v>
    </oc>
    <nc r="A196">
      <v>18</v>
    </nc>
    <odxf>
      <alignment vertical="top" readingOrder="0"/>
    </odxf>
    <ndxf>
      <alignment vertical="center" readingOrder="0"/>
    </ndxf>
  </rcc>
  <rcc rId="45039" sId="1" odxf="1" dxf="1">
    <nc r="A197">
      <v>19</v>
    </nc>
    <ndxf>
      <font>
        <sz val="14"/>
        <color theme="1"/>
        <name val="Times New Roman"/>
        <scheme val="none"/>
      </font>
      <fill>
        <patternFill>
          <bgColor theme="0"/>
        </patternFill>
      </fill>
      <alignment vertical="center" wrapText="1" readingOrder="0"/>
    </ndxf>
  </rcc>
  <rcc rId="45040" sId="1" odxf="1" dxf="1">
    <oc r="A198">
      <v>13</v>
    </oc>
    <nc r="A198">
      <v>20</v>
    </nc>
    <odxf>
      <alignment vertical="top" readingOrder="0"/>
    </odxf>
    <ndxf>
      <alignment vertical="center" readingOrder="0"/>
    </ndxf>
  </rcc>
  <rcc rId="45041" sId="1" odxf="1" dxf="1">
    <oc r="A199">
      <v>37</v>
    </oc>
    <nc r="A199">
      <v>21</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42" sId="1" odxf="1" dxf="1">
    <oc r="A200">
      <v>39</v>
    </oc>
    <nc r="A200">
      <v>22</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43" sId="1" odxf="1" dxf="1">
    <oc r="A201">
      <v>11</v>
    </oc>
    <nc r="A201">
      <v>23</v>
    </nc>
    <odxf>
      <font>
        <sz val="14"/>
        <color theme="1"/>
        <name val="Times New Roman"/>
        <scheme val="none"/>
      </font>
      <alignment vertical="top" wrapText="0" readingOrder="0"/>
    </odxf>
    <ndxf>
      <font>
        <sz val="14"/>
        <color theme="1"/>
        <name val="Times New Roman"/>
        <scheme val="none"/>
      </font>
      <alignment vertical="center" wrapText="1" readingOrder="0"/>
    </ndxf>
  </rcc>
  <rcc rId="45044" sId="1" odxf="1" dxf="1">
    <oc r="A202">
      <v>47</v>
    </oc>
    <nc r="A202">
      <v>24</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45" sId="1" odxf="1" dxf="1">
    <oc r="A203">
      <v>50</v>
    </oc>
    <nc r="A203">
      <v>25</v>
    </nc>
    <odxf>
      <fill>
        <patternFill>
          <bgColor rgb="FF92D050"/>
        </patternFill>
      </fill>
    </odxf>
    <ndxf>
      <fill>
        <patternFill>
          <bgColor theme="0"/>
        </patternFill>
      </fill>
    </ndxf>
  </rcc>
  <rcc rId="45046" sId="1" odxf="1" dxf="1">
    <oc r="A204">
      <v>52</v>
    </oc>
    <nc r="A204">
      <v>26</v>
    </nc>
    <odxf>
      <fill>
        <patternFill>
          <bgColor rgb="FF92D050"/>
        </patternFill>
      </fill>
    </odxf>
    <ndxf>
      <fill>
        <patternFill>
          <bgColor theme="0"/>
        </patternFill>
      </fill>
    </ndxf>
  </rcc>
  <rcc rId="45047" sId="1">
    <nc r="A205">
      <v>27</v>
    </nc>
  </rcc>
  <rcc rId="45048" sId="1">
    <nc r="A206">
      <v>28</v>
    </nc>
  </rcc>
  <rcc rId="45049" sId="1" odxf="1" dxf="1">
    <nc r="A207">
      <v>29</v>
    </nc>
    <ndxf>
      <font>
        <sz val="14"/>
        <color theme="1"/>
        <name val="Times New Roman"/>
        <scheme val="none"/>
      </font>
      <fill>
        <patternFill>
          <bgColor theme="0"/>
        </patternFill>
      </fill>
      <alignment vertical="center" wrapText="1" readingOrder="0"/>
    </ndxf>
  </rcc>
  <rcc rId="45050" sId="1" odxf="1" dxf="1">
    <oc r="A208">
      <v>35</v>
    </oc>
    <nc r="A208">
      <v>30</v>
    </nc>
    <odxf>
      <font>
        <sz val="14"/>
        <color indexed="8"/>
        <name val="Times New Roman"/>
        <scheme val="none"/>
      </font>
      <alignment vertical="top" readingOrder="0"/>
    </odxf>
    <ndxf>
      <font>
        <sz val="14"/>
        <color indexed="8"/>
        <name val="Times New Roman"/>
        <scheme val="none"/>
      </font>
      <alignment vertical="center" readingOrder="0"/>
    </ndxf>
  </rcc>
  <rcc rId="45051" sId="1" odxf="1" dxf="1">
    <oc r="A209">
      <v>14</v>
    </oc>
    <nc r="A209">
      <v>31</v>
    </nc>
    <odxf>
      <alignment vertical="top" readingOrder="0"/>
    </odxf>
    <ndxf>
      <alignment vertical="center" readingOrder="0"/>
    </ndxf>
  </rcc>
  <rcc rId="45052" sId="1" odxf="1" dxf="1">
    <nc r="A210">
      <v>32</v>
    </nc>
    <odxf>
      <font>
        <sz val="14"/>
        <color indexed="8"/>
        <name val="Times New Roman"/>
        <scheme val="none"/>
      </font>
    </odxf>
    <ndxf>
      <font>
        <sz val="14"/>
        <color indexed="8"/>
        <name val="Times New Roman"/>
        <scheme val="none"/>
      </font>
    </ndxf>
  </rcc>
  <rcc rId="45053" sId="1" odxf="1" dxf="1">
    <oc r="A211">
      <v>55</v>
    </oc>
    <nc r="A211">
      <v>33</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54" sId="1" odxf="1" dxf="1">
    <oc r="A212">
      <v>57</v>
    </oc>
    <nc r="A212">
      <v>34</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55" sId="1" odxf="1" dxf="1">
    <oc r="A213">
      <v>61</v>
    </oc>
    <nc r="A213">
      <v>35</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56" sId="1" odxf="1" dxf="1">
    <oc r="A214">
      <v>62</v>
    </oc>
    <nc r="A214">
      <v>36</v>
    </nc>
    <odxf>
      <fill>
        <patternFill>
          <bgColor rgb="FF92D050"/>
        </patternFill>
      </fill>
    </odxf>
    <ndxf>
      <fill>
        <patternFill>
          <bgColor theme="0"/>
        </patternFill>
      </fill>
    </ndxf>
  </rcc>
  <rcc rId="45057" sId="1" odxf="1" dxf="1">
    <nc r="A215">
      <v>37</v>
    </nc>
    <ndxf>
      <font>
        <sz val="14"/>
        <color theme="1"/>
        <name val="Times New Roman"/>
        <scheme val="none"/>
      </font>
      <fill>
        <patternFill>
          <bgColor theme="0"/>
        </patternFill>
      </fill>
      <alignment vertical="center" wrapText="1" readingOrder="0"/>
    </ndxf>
  </rcc>
  <rcc rId="45058" sId="1" odxf="1" dxf="1">
    <oc r="A216">
      <v>65</v>
    </oc>
    <nc r="A216">
      <v>38</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59" sId="1" odxf="1" dxf="1">
    <oc r="A217">
      <v>20</v>
    </oc>
    <nc r="A217">
      <v>39</v>
    </nc>
    <odxf>
      <font>
        <sz val="14"/>
        <color theme="1"/>
        <name val="Times New Roman"/>
        <scheme val="none"/>
      </font>
      <alignment vertical="top" wrapText="0" readingOrder="0"/>
    </odxf>
    <ndxf>
      <font>
        <sz val="14"/>
        <color theme="1"/>
        <name val="Times New Roman"/>
        <scheme val="none"/>
      </font>
      <alignment vertical="center" wrapText="1" readingOrder="0"/>
    </ndxf>
  </rcc>
  <rcc rId="45060" sId="1" odxf="1" dxf="1">
    <nc r="A218">
      <v>40</v>
    </nc>
    <odxf>
      <font>
        <sz val="14"/>
        <color theme="1"/>
        <name val="Times New Roman"/>
        <scheme val="none"/>
      </font>
      <alignment vertical="top" wrapText="0" readingOrder="0"/>
    </odxf>
    <ndxf>
      <font>
        <sz val="14"/>
        <color theme="1"/>
        <name val="Times New Roman"/>
        <scheme val="none"/>
      </font>
      <alignment vertical="center" wrapText="1" readingOrder="0"/>
    </ndxf>
  </rcc>
  <rcc rId="45061" sId="1" odxf="1" dxf="1">
    <oc r="A219">
      <v>21</v>
    </oc>
    <nc r="A219">
      <v>41</v>
    </nc>
    <odxf>
      <font>
        <sz val="14"/>
        <color theme="1"/>
        <name val="Times New Roman"/>
        <scheme val="none"/>
      </font>
      <alignment vertical="top" wrapText="0" readingOrder="0"/>
    </odxf>
    <ndxf>
      <font>
        <sz val="14"/>
        <color theme="1"/>
        <name val="Times New Roman"/>
        <scheme val="none"/>
      </font>
      <alignment vertical="center" wrapText="1" readingOrder="0"/>
    </ndxf>
  </rcc>
  <rcc rId="45062" sId="1" odxf="1" dxf="1">
    <oc r="A220">
      <v>16</v>
    </oc>
    <nc r="A220">
      <v>42</v>
    </nc>
    <odxf>
      <alignment vertical="top" readingOrder="0"/>
    </odxf>
    <ndxf>
      <alignment vertical="center" readingOrder="0"/>
    </ndxf>
  </rcc>
  <rcc rId="45063" sId="1" odxf="1" dxf="1">
    <nc r="A221">
      <v>43</v>
    </nc>
    <odxf>
      <alignment vertical="top" readingOrder="0"/>
    </odxf>
    <ndxf>
      <alignment vertical="center" readingOrder="0"/>
    </ndxf>
  </rcc>
  <rcc rId="45064" sId="1" odxf="1" dxf="1">
    <nc r="A222">
      <v>44</v>
    </nc>
    <ndxf>
      <font>
        <sz val="14"/>
        <color theme="1"/>
        <name val="Times New Roman"/>
        <scheme val="none"/>
      </font>
      <fill>
        <patternFill>
          <bgColor theme="0"/>
        </patternFill>
      </fill>
      <alignment vertical="center" wrapText="1" readingOrder="0"/>
    </ndxf>
  </rcc>
  <rcc rId="45065" sId="1" odxf="1" dxf="1">
    <nc r="A223">
      <v>45</v>
    </nc>
    <ndxf>
      <font>
        <sz val="14"/>
        <color theme="1"/>
        <name val="Times New Roman"/>
        <scheme val="none"/>
      </font>
      <fill>
        <patternFill>
          <bgColor theme="0"/>
        </patternFill>
      </fill>
      <alignment vertical="center" wrapText="1" readingOrder="0"/>
    </ndxf>
  </rcc>
  <rcc rId="45066" sId="1" odxf="1" dxf="1">
    <nc r="A224">
      <v>46</v>
    </nc>
    <odxf>
      <alignment vertical="top" readingOrder="0"/>
    </odxf>
    <ndxf>
      <alignment vertical="center" readingOrder="0"/>
    </ndxf>
  </rcc>
  <rcc rId="45067" sId="1" odxf="1" dxf="1">
    <oc r="A225">
      <v>71</v>
    </oc>
    <nc r="A225">
      <v>47</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68" sId="1" odxf="1" dxf="1">
    <oc r="A226">
      <v>22</v>
    </oc>
    <nc r="A226">
      <v>48</v>
    </nc>
    <odxf>
      <font>
        <sz val="14"/>
        <color theme="1"/>
        <name val="Times New Roman"/>
        <scheme val="none"/>
      </font>
      <alignment vertical="top" wrapText="0" readingOrder="0"/>
    </odxf>
    <ndxf>
      <font>
        <sz val="14"/>
        <color theme="1"/>
        <name val="Times New Roman"/>
        <scheme val="none"/>
      </font>
      <alignment vertical="center" wrapText="1" readingOrder="0"/>
    </ndxf>
  </rcc>
  <rcc rId="45069" sId="1" odxf="1" dxf="1">
    <oc r="A227">
      <v>17</v>
    </oc>
    <nc r="A227">
      <v>49</v>
    </nc>
    <odxf>
      <alignment vertical="top" readingOrder="0"/>
    </odxf>
    <ndxf>
      <alignment vertical="center" readingOrder="0"/>
    </ndxf>
  </rcc>
  <rcc rId="45070" sId="1" odxf="1" dxf="1">
    <nc r="A228">
      <v>50</v>
    </nc>
    <odxf>
      <font>
        <sz val="14"/>
        <color theme="1"/>
        <name val="Times New Roman"/>
        <scheme val="none"/>
      </font>
      <alignment vertical="top" wrapText="0" readingOrder="0"/>
    </odxf>
    <ndxf>
      <font>
        <sz val="14"/>
        <color theme="1"/>
        <name val="Times New Roman"/>
        <scheme val="none"/>
      </font>
      <alignment vertical="center" wrapText="1" readingOrder="0"/>
    </ndxf>
  </rcc>
  <rcc rId="45071" sId="1" odxf="1" dxf="1">
    <oc r="A229">
      <v>78</v>
    </oc>
    <nc r="A229">
      <v>51</v>
    </nc>
    <odxf>
      <fill>
        <patternFill>
          <bgColor rgb="FF92D050"/>
        </patternFill>
      </fill>
    </odxf>
    <ndxf>
      <fill>
        <patternFill>
          <bgColor theme="0"/>
        </patternFill>
      </fill>
    </ndxf>
  </rcc>
  <rcc rId="45072" sId="1">
    <nc r="A230">
      <v>52</v>
    </nc>
  </rcc>
  <rcc rId="45073" sId="1" odxf="1" dxf="1">
    <oc r="A231">
      <v>84</v>
    </oc>
    <nc r="A231">
      <v>53</v>
    </nc>
    <odxf>
      <fill>
        <patternFill>
          <bgColor rgb="FF92D050"/>
        </patternFill>
      </fill>
    </odxf>
    <ndxf>
      <fill>
        <patternFill>
          <bgColor theme="0"/>
        </patternFill>
      </fill>
    </ndxf>
  </rcc>
  <rcc rId="45074" sId="1" odxf="1" dxf="1">
    <oc r="A232">
      <v>85</v>
    </oc>
    <nc r="A232">
      <v>54</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75" sId="1" odxf="1" dxf="1">
    <oc r="A233">
      <v>90</v>
    </oc>
    <nc r="A233">
      <v>55</v>
    </nc>
    <odxf>
      <fill>
        <patternFill>
          <bgColor rgb="FF92D050"/>
        </patternFill>
      </fill>
    </odxf>
    <ndxf>
      <fill>
        <patternFill>
          <bgColor theme="0"/>
        </patternFill>
      </fill>
    </ndxf>
  </rcc>
  <rcc rId="45076" sId="1" odxf="1" dxf="1">
    <nc r="A234">
      <v>56</v>
    </nc>
    <ndxf>
      <font>
        <sz val="14"/>
        <color theme="1"/>
        <name val="Times New Roman"/>
        <scheme val="none"/>
      </font>
      <fill>
        <patternFill>
          <bgColor theme="0"/>
        </patternFill>
      </fill>
      <alignment vertical="center" wrapText="1" readingOrder="0"/>
    </ndxf>
  </rcc>
  <rcc rId="45077" sId="1" odxf="1" dxf="1">
    <nc r="A235">
      <v>57</v>
    </nc>
    <ndxf>
      <font>
        <sz val="14"/>
        <color theme="1"/>
        <name val="Times New Roman"/>
        <scheme val="none"/>
      </font>
      <fill>
        <patternFill>
          <bgColor theme="0"/>
        </patternFill>
      </fill>
      <alignment vertical="center" wrapText="1" readingOrder="0"/>
    </ndxf>
  </rcc>
  <rcc rId="45078" sId="1" odxf="1" dxf="1">
    <nc r="A236">
      <v>58</v>
    </nc>
    <ndxf>
      <font>
        <sz val="14"/>
        <color theme="1"/>
        <name val="Times New Roman"/>
        <scheme val="none"/>
      </font>
      <fill>
        <patternFill>
          <bgColor theme="0"/>
        </patternFill>
      </fill>
      <alignment vertical="center" wrapText="1" readingOrder="0"/>
    </ndxf>
  </rcc>
  <rcc rId="45079" sId="1" odxf="1" dxf="1">
    <oc r="A237">
      <v>96</v>
    </oc>
    <nc r="A237">
      <v>59</v>
    </nc>
    <odxf>
      <fill>
        <patternFill>
          <bgColor rgb="FF92D050"/>
        </patternFill>
      </fill>
    </odxf>
    <ndxf>
      <fill>
        <patternFill>
          <bgColor theme="0"/>
        </patternFill>
      </fill>
    </ndxf>
  </rcc>
  <rcc rId="45080" sId="1">
    <nc r="A238">
      <v>60</v>
    </nc>
  </rcc>
  <rcc rId="45081" sId="1" odxf="1" dxf="1">
    <oc r="A239">
      <v>99</v>
    </oc>
    <nc r="A239">
      <v>61</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82" sId="1" odxf="1" dxf="1">
    <oc r="A240">
      <v>100</v>
    </oc>
    <nc r="A240">
      <v>62</v>
    </nc>
    <odxf>
      <fill>
        <patternFill>
          <bgColor rgb="FF92D050"/>
        </patternFill>
      </fill>
    </odxf>
    <ndxf>
      <fill>
        <patternFill>
          <bgColor theme="0"/>
        </patternFill>
      </fill>
    </ndxf>
  </rcc>
  <rcc rId="45083" sId="1" odxf="1" dxf="1">
    <oc r="A241">
      <v>101</v>
    </oc>
    <nc r="A241">
      <v>63</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84" sId="1" odxf="1" dxf="1">
    <oc r="A242">
      <v>102</v>
    </oc>
    <nc r="A242">
      <v>64</v>
    </nc>
    <odxf>
      <fill>
        <patternFill>
          <bgColor rgb="FF92D050"/>
        </patternFill>
      </fill>
    </odxf>
    <ndxf>
      <fill>
        <patternFill>
          <bgColor theme="0"/>
        </patternFill>
      </fill>
    </ndxf>
  </rcc>
  <rcc rId="45085" sId="1" odxf="1" dxf="1">
    <oc r="A243">
      <v>103</v>
    </oc>
    <nc r="A243">
      <v>65</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86" sId="1" odxf="1" dxf="1">
    <oc r="A244">
      <v>104</v>
    </oc>
    <nc r="A244">
      <v>66</v>
    </nc>
    <odxf>
      <fill>
        <patternFill>
          <bgColor rgb="FF92D050"/>
        </patternFill>
      </fill>
    </odxf>
    <ndxf>
      <fill>
        <patternFill>
          <bgColor theme="0"/>
        </patternFill>
      </fill>
    </ndxf>
  </rcc>
  <rcc rId="45087" sId="1" odxf="1" dxf="1">
    <oc r="A245">
      <v>18</v>
    </oc>
    <nc r="A245">
      <v>67</v>
    </nc>
    <odxf>
      <alignment vertical="top" readingOrder="0"/>
    </odxf>
    <ndxf>
      <alignment vertical="center" readingOrder="0"/>
    </ndxf>
  </rcc>
  <rcc rId="45088" sId="1" odxf="1" dxf="1">
    <nc r="A246">
      <v>68</v>
    </nc>
    <ndxf>
      <font>
        <sz val="14"/>
        <color theme="1"/>
        <name val="Times New Roman"/>
        <scheme val="none"/>
      </font>
      <fill>
        <patternFill>
          <bgColor theme="0"/>
        </patternFill>
      </fill>
      <alignment vertical="center" wrapText="1" readingOrder="0"/>
    </ndxf>
  </rcc>
  <rcc rId="45089" sId="1" odxf="1" dxf="1">
    <oc r="A247">
      <v>25</v>
    </oc>
    <nc r="A247">
      <v>69</v>
    </nc>
    <odxf>
      <font>
        <sz val="14"/>
        <color theme="1"/>
        <name val="Times New Roman"/>
        <scheme val="none"/>
      </font>
      <alignment vertical="top" wrapText="0" readingOrder="0"/>
    </odxf>
    <ndxf>
      <font>
        <sz val="14"/>
        <color theme="1"/>
        <name val="Times New Roman"/>
        <scheme val="none"/>
      </font>
      <alignment vertical="center" wrapText="1" readingOrder="0"/>
    </ndxf>
  </rcc>
  <rcc rId="45090" sId="1" odxf="1" dxf="1">
    <nc r="A248">
      <v>70</v>
    </nc>
    <ndxf>
      <font>
        <sz val="14"/>
        <color theme="1"/>
        <name val="Times New Roman"/>
        <scheme val="none"/>
      </font>
      <fill>
        <patternFill>
          <bgColor theme="0"/>
        </patternFill>
      </fill>
      <alignment vertical="center" wrapText="1" readingOrder="0"/>
    </ndxf>
  </rcc>
  <rcc rId="45091" sId="1" odxf="1" dxf="1">
    <oc r="A249">
      <v>109</v>
    </oc>
    <nc r="A249">
      <v>71</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092" sId="1">
    <nc r="A250">
      <v>72</v>
    </nc>
  </rcc>
  <rcc rId="45093" sId="1" odxf="1" dxf="1">
    <oc r="A251">
      <v>26</v>
    </oc>
    <nc r="A251">
      <v>73</v>
    </nc>
    <odxf>
      <font>
        <sz val="14"/>
        <color theme="1"/>
        <name val="Times New Roman"/>
        <scheme val="none"/>
      </font>
      <alignment vertical="top" wrapText="0" readingOrder="0"/>
    </odxf>
    <ndxf>
      <font>
        <sz val="14"/>
        <color theme="1"/>
        <name val="Times New Roman"/>
        <scheme val="none"/>
      </font>
      <alignment vertical="center" wrapText="1" readingOrder="0"/>
    </ndxf>
  </rcc>
  <rcc rId="45094" sId="1" odxf="1" dxf="1">
    <nc r="A252">
      <v>74</v>
    </nc>
    <ndxf>
      <font>
        <sz val="14"/>
        <color theme="1"/>
        <name val="Times New Roman"/>
        <scheme val="none"/>
      </font>
      <fill>
        <patternFill>
          <bgColor theme="0"/>
        </patternFill>
      </fill>
      <alignment vertical="center" wrapText="1" readingOrder="0"/>
    </ndxf>
  </rcc>
  <rcc rId="45095" sId="1" odxf="1" dxf="1">
    <oc r="A253">
      <v>112</v>
    </oc>
    <nc r="A253">
      <v>75</v>
    </nc>
    <odxf>
      <fill>
        <patternFill>
          <bgColor rgb="FF92D050"/>
        </patternFill>
      </fill>
    </odxf>
    <ndxf>
      <fill>
        <patternFill>
          <bgColor theme="0"/>
        </patternFill>
      </fill>
    </ndxf>
  </rcc>
  <rcc rId="45096" sId="1" odxf="1" dxf="1">
    <nc r="A254">
      <v>76</v>
    </nc>
    <ndxf>
      <font>
        <sz val="14"/>
        <color theme="1"/>
        <name val="Times New Roman"/>
        <scheme val="none"/>
      </font>
      <fill>
        <patternFill>
          <bgColor theme="0"/>
        </patternFill>
      </fill>
      <alignment vertical="center" wrapText="1" readingOrder="0"/>
    </ndxf>
  </rcc>
  <rcc rId="45097" sId="1">
    <nc r="A255">
      <v>77</v>
    </nc>
  </rcc>
  <rcc rId="45098" sId="1" odxf="1" dxf="1">
    <oc r="A256">
      <v>20</v>
    </oc>
    <nc r="A256">
      <v>78</v>
    </nc>
    <odxf>
      <alignment vertical="top" readingOrder="0"/>
    </odxf>
    <ndxf>
      <alignment vertical="center" readingOrder="0"/>
    </ndxf>
  </rcc>
  <rcc rId="45099" sId="1" odxf="1" dxf="1">
    <oc r="A257">
      <v>114</v>
    </oc>
    <nc r="A257">
      <v>79</v>
    </nc>
    <odxf>
      <fill>
        <patternFill>
          <bgColor rgb="FF92D050"/>
        </patternFill>
      </fill>
    </odxf>
    <ndxf>
      <fill>
        <patternFill>
          <bgColor theme="0"/>
        </patternFill>
      </fill>
    </ndxf>
  </rcc>
  <rcc rId="45100" sId="1" odxf="1" dxf="1">
    <oc r="A258">
      <v>27</v>
    </oc>
    <nc r="A258">
      <v>80</v>
    </nc>
    <odxf>
      <font>
        <sz val="14"/>
        <color theme="1"/>
        <name val="Times New Roman"/>
        <scheme val="none"/>
      </font>
      <alignment vertical="top" wrapText="0" readingOrder="0"/>
    </odxf>
    <ndxf>
      <font>
        <sz val="14"/>
        <color theme="1"/>
        <name val="Times New Roman"/>
        <scheme val="none"/>
      </font>
      <alignment vertical="center" wrapText="1" readingOrder="0"/>
    </ndxf>
  </rcc>
  <rcc rId="45101" sId="1" odxf="1" dxf="1">
    <oc r="A259">
      <v>28</v>
    </oc>
    <nc r="A259">
      <v>81</v>
    </nc>
    <odxf>
      <font>
        <sz val="14"/>
        <color theme="1"/>
        <name val="Times New Roman"/>
        <scheme val="none"/>
      </font>
      <alignment vertical="top" wrapText="0" readingOrder="0"/>
    </odxf>
    <ndxf>
      <font>
        <sz val="14"/>
        <color theme="1"/>
        <name val="Times New Roman"/>
        <scheme val="none"/>
      </font>
      <alignment vertical="center" wrapText="1" readingOrder="0"/>
    </ndxf>
  </rcc>
  <rcc rId="45102" sId="1" odxf="1" dxf="1">
    <oc r="A260">
      <v>29</v>
    </oc>
    <nc r="A260">
      <v>82</v>
    </nc>
    <odxf>
      <font>
        <sz val="14"/>
        <color theme="1"/>
        <name val="Times New Roman"/>
        <scheme val="none"/>
      </font>
      <alignment vertical="top" wrapText="0" readingOrder="0"/>
    </odxf>
    <ndxf>
      <font>
        <sz val="14"/>
        <color theme="1"/>
        <name val="Times New Roman"/>
        <scheme val="none"/>
      </font>
      <alignment vertical="center" wrapText="1" readingOrder="0"/>
    </ndxf>
  </rcc>
  <rcc rId="45103" sId="1" odxf="1" dxf="1">
    <oc r="A261">
      <v>30</v>
    </oc>
    <nc r="A261">
      <v>83</v>
    </nc>
    <odxf>
      <font>
        <sz val="14"/>
        <color theme="1"/>
        <name val="Times New Roman"/>
        <scheme val="none"/>
      </font>
      <alignment vertical="top" wrapText="0" readingOrder="0"/>
    </odxf>
    <ndxf>
      <font>
        <sz val="14"/>
        <color theme="1"/>
        <name val="Times New Roman"/>
        <scheme val="none"/>
      </font>
      <alignment vertical="center" wrapText="1" readingOrder="0"/>
    </ndxf>
  </rcc>
  <rcc rId="45104" sId="1" odxf="1" dxf="1">
    <oc r="A262">
      <v>115</v>
    </oc>
    <nc r="A262">
      <v>84</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05" sId="1" odxf="1" dxf="1">
    <oc r="A263">
      <v>118</v>
    </oc>
    <nc r="A263">
      <v>85</v>
    </nc>
    <odxf>
      <fill>
        <patternFill>
          <bgColor rgb="FF92D050"/>
        </patternFill>
      </fill>
    </odxf>
    <ndxf>
      <fill>
        <patternFill>
          <bgColor theme="0"/>
        </patternFill>
      </fill>
    </ndxf>
  </rcc>
  <rcc rId="45106" sId="1" odxf="1" dxf="1">
    <oc r="A264">
      <v>121</v>
    </oc>
    <nc r="A264">
      <v>86</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07" sId="1" odxf="1" dxf="1">
    <nc r="A265">
      <v>87</v>
    </nc>
    <ndxf>
      <font>
        <sz val="14"/>
        <color theme="1"/>
        <name val="Times New Roman"/>
        <scheme val="none"/>
      </font>
      <fill>
        <patternFill>
          <bgColor theme="0"/>
        </patternFill>
      </fill>
      <alignment vertical="center" wrapText="1" readingOrder="0"/>
    </ndxf>
  </rcc>
  <rcc rId="45108" sId="1" odxf="1" dxf="1">
    <nc r="A266">
      <v>88</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09" sId="1" odxf="1" dxf="1">
    <oc r="A267">
      <v>123</v>
    </oc>
    <nc r="A267">
      <v>89</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10" sId="1" odxf="1" dxf="1">
    <oc r="A268">
      <v>125</v>
    </oc>
    <nc r="A268">
      <v>90</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11" sId="1" odxf="1" dxf="1">
    <oc r="A269">
      <v>128</v>
    </oc>
    <nc r="A269">
      <v>91</v>
    </nc>
    <odxf>
      <fill>
        <patternFill>
          <bgColor rgb="FF92D050"/>
        </patternFill>
      </fill>
    </odxf>
    <ndxf>
      <fill>
        <patternFill>
          <bgColor theme="0"/>
        </patternFill>
      </fill>
    </ndxf>
  </rcc>
  <rcc rId="45112" sId="1">
    <nc r="A270">
      <v>92</v>
    </nc>
  </rcc>
  <rcc rId="45113" sId="1" odxf="1" dxf="1">
    <oc r="A271">
      <v>131</v>
    </oc>
    <nc r="A271">
      <v>93</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14" sId="1" odxf="1" dxf="1">
    <nc r="A272">
      <v>94</v>
    </nc>
    <odxf>
      <font>
        <sz val="14"/>
        <color indexed="8"/>
        <name val="Times New Roman"/>
        <scheme val="none"/>
      </font>
    </odxf>
    <ndxf>
      <font>
        <sz val="14"/>
        <color indexed="8"/>
        <name val="Times New Roman"/>
        <scheme val="none"/>
      </font>
    </ndxf>
  </rcc>
  <rcc rId="45115" sId="1" odxf="1" dxf="1">
    <nc r="A273">
      <v>95</v>
    </nc>
    <odxf>
      <font>
        <sz val="14"/>
        <color indexed="8"/>
        <name val="Times New Roman"/>
        <scheme val="none"/>
      </font>
    </odxf>
    <ndxf>
      <font>
        <sz val="14"/>
        <color indexed="8"/>
        <name val="Times New Roman"/>
        <scheme val="none"/>
      </font>
    </ndxf>
  </rcc>
  <rcc rId="45116" sId="1" odxf="1" dxf="1">
    <oc r="A274">
      <v>134</v>
    </oc>
    <nc r="A274">
      <v>96</v>
    </nc>
    <odxf>
      <fill>
        <patternFill>
          <bgColor rgb="FF92D050"/>
        </patternFill>
      </fill>
    </odxf>
    <ndxf>
      <fill>
        <patternFill>
          <bgColor theme="0"/>
        </patternFill>
      </fill>
    </ndxf>
  </rcc>
  <rcc rId="45117" sId="1" odxf="1" dxf="1">
    <oc r="A275">
      <v>137</v>
    </oc>
    <nc r="A275">
      <v>97</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18" sId="1" odxf="1" dxf="1">
    <oc r="A276">
      <v>138</v>
    </oc>
    <nc r="A276">
      <v>98</v>
    </nc>
    <odxf>
      <fill>
        <patternFill>
          <bgColor rgb="FF92D050"/>
        </patternFill>
      </fill>
    </odxf>
    <ndxf>
      <fill>
        <patternFill>
          <bgColor theme="0"/>
        </patternFill>
      </fill>
    </ndxf>
  </rcc>
  <rcc rId="45119" sId="1" odxf="1" dxf="1">
    <oc r="A277">
      <v>24</v>
    </oc>
    <nc r="A277">
      <v>99</v>
    </nc>
    <odxf>
      <alignment vertical="top" readingOrder="0"/>
    </odxf>
    <ndxf>
      <alignment vertical="center" readingOrder="0"/>
    </ndxf>
  </rcc>
  <rcc rId="45120" sId="1" odxf="1" dxf="1">
    <oc r="A278">
      <v>142</v>
    </oc>
    <nc r="A278">
      <v>100</v>
    </nc>
    <odxf>
      <fill>
        <patternFill>
          <bgColor rgb="FF92D050"/>
        </patternFill>
      </fill>
    </odxf>
    <ndxf>
      <fill>
        <patternFill>
          <bgColor theme="0"/>
        </patternFill>
      </fill>
    </ndxf>
  </rcc>
  <rcc rId="45121" sId="1" odxf="1" dxf="1">
    <oc r="A279">
      <v>144</v>
    </oc>
    <nc r="A279">
      <v>101</v>
    </nc>
    <odxf>
      <fill>
        <patternFill>
          <bgColor rgb="FF92D050"/>
        </patternFill>
      </fill>
    </odxf>
    <ndxf>
      <fill>
        <patternFill>
          <bgColor theme="0"/>
        </patternFill>
      </fill>
    </ndxf>
  </rcc>
  <rcc rId="45122" sId="1" odxf="1" dxf="1">
    <oc r="A280">
      <v>33</v>
    </oc>
    <nc r="A280">
      <v>102</v>
    </nc>
    <odxf>
      <font>
        <sz val="14"/>
        <color theme="1"/>
        <name val="Times New Roman"/>
        <scheme val="none"/>
      </font>
      <alignment vertical="top" wrapText="0" readingOrder="0"/>
    </odxf>
    <ndxf>
      <font>
        <sz val="14"/>
        <color theme="1"/>
        <name val="Times New Roman"/>
        <scheme val="none"/>
      </font>
      <alignment vertical="center" wrapText="1" readingOrder="0"/>
    </ndxf>
  </rcc>
  <rcc rId="45123" sId="1" odxf="1" dxf="1">
    <oc r="A281">
      <v>147</v>
    </oc>
    <nc r="A281">
      <v>103</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24" sId="1" odxf="1" dxf="1">
    <oc r="A282">
      <v>26</v>
    </oc>
    <nc r="A282">
      <v>104</v>
    </nc>
    <odxf>
      <alignment vertical="top" readingOrder="0"/>
    </odxf>
    <ndxf>
      <alignment vertical="center" readingOrder="0"/>
    </ndxf>
  </rcc>
  <rcc rId="45125" sId="1" odxf="1" dxf="1">
    <oc r="A283">
      <v>148</v>
    </oc>
    <nc r="A283">
      <v>105</v>
    </nc>
    <odxf>
      <fill>
        <patternFill>
          <bgColor rgb="FF92D050"/>
        </patternFill>
      </fill>
    </odxf>
    <ndxf>
      <fill>
        <patternFill>
          <bgColor theme="0"/>
        </patternFill>
      </fill>
    </ndxf>
  </rcc>
  <rcc rId="45126" sId="1" odxf="1" dxf="1">
    <oc r="A284">
      <v>149</v>
    </oc>
    <nc r="A284">
      <v>106</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27" sId="1" odxf="1" dxf="1">
    <oc r="A285">
      <v>28</v>
    </oc>
    <nc r="A285">
      <v>107</v>
    </nc>
    <odxf>
      <alignment vertical="top" readingOrder="0"/>
    </odxf>
    <ndxf>
      <alignment vertical="center" readingOrder="0"/>
    </ndxf>
  </rcc>
  <rcc rId="45128" sId="1" odxf="1" dxf="1">
    <oc r="A286">
      <v>150</v>
    </oc>
    <nc r="A286">
      <v>108</v>
    </nc>
    <odxf>
      <fill>
        <patternFill>
          <bgColor rgb="FF92D050"/>
        </patternFill>
      </fill>
    </odxf>
    <ndxf>
      <fill>
        <patternFill>
          <bgColor theme="0"/>
        </patternFill>
      </fill>
    </ndxf>
  </rcc>
  <rcc rId="45129" sId="1" odxf="1" dxf="1">
    <oc r="A287">
      <v>151</v>
    </oc>
    <nc r="A287">
      <v>109</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30" sId="1" odxf="1" dxf="1">
    <oc r="A288">
      <v>30</v>
    </oc>
    <nc r="A288">
      <v>110</v>
    </nc>
    <odxf>
      <alignment vertical="top" readingOrder="0"/>
    </odxf>
    <ndxf>
      <alignment vertical="center" readingOrder="0"/>
    </ndxf>
  </rcc>
  <rcc rId="45131" sId="1" odxf="1" dxf="1">
    <oc r="A289">
      <v>31</v>
    </oc>
    <nc r="A289">
      <v>111</v>
    </nc>
    <odxf>
      <alignment vertical="top" readingOrder="0"/>
    </odxf>
    <ndxf>
      <alignment vertical="center" readingOrder="0"/>
    </ndxf>
  </rcc>
  <rcc rId="45132" sId="1" odxf="1" dxf="1">
    <oc r="A290">
      <v>32</v>
    </oc>
    <nc r="A290">
      <v>112</v>
    </nc>
    <odxf>
      <alignment vertical="top" readingOrder="0"/>
    </odxf>
    <ndxf>
      <alignment vertical="center" readingOrder="0"/>
    </ndxf>
  </rcc>
  <rcc rId="45133" sId="1" odxf="1" dxf="1">
    <oc r="A291">
      <v>156</v>
    </oc>
    <nc r="A291">
      <v>113</v>
    </nc>
    <odxf>
      <fill>
        <patternFill>
          <bgColor rgb="FF92D050"/>
        </patternFill>
      </fill>
    </odxf>
    <ndxf>
      <fill>
        <patternFill>
          <bgColor theme="0"/>
        </patternFill>
      </fill>
    </ndxf>
  </rcc>
  <rcc rId="45134" sId="1" odxf="1" dxf="1">
    <oc r="A292">
      <v>154</v>
    </oc>
    <nc r="A292">
      <v>114</v>
    </nc>
    <odxf>
      <fill>
        <patternFill>
          <bgColor rgb="FF92D050"/>
        </patternFill>
      </fill>
    </odxf>
    <ndxf>
      <fill>
        <patternFill>
          <bgColor theme="0"/>
        </patternFill>
      </fill>
    </ndxf>
  </rcc>
  <rcc rId="45135" sId="1" odxf="1" dxf="1">
    <oc r="A293">
      <v>34</v>
    </oc>
    <nc r="A293">
      <v>115</v>
    </nc>
    <odxf>
      <alignment vertical="top" readingOrder="0"/>
    </odxf>
    <ndxf>
      <alignment vertical="center" readingOrder="0"/>
    </ndxf>
  </rcc>
  <rcc rId="45136" sId="1" odxf="1" dxf="1">
    <nc r="A294">
      <v>116</v>
    </nc>
    <ndxf>
      <font>
        <sz val="14"/>
        <color theme="1"/>
        <name val="Times New Roman"/>
        <scheme val="none"/>
      </font>
      <fill>
        <patternFill>
          <bgColor theme="0"/>
        </patternFill>
      </fill>
      <alignment vertical="center" wrapText="1" readingOrder="0"/>
    </ndxf>
  </rcc>
  <rcc rId="45137" sId="1" odxf="1" dxf="1">
    <oc r="A295">
      <v>163</v>
    </oc>
    <nc r="A295">
      <v>117</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38" sId="1" odxf="1" dxf="1">
    <oc r="A296">
      <v>165</v>
    </oc>
    <nc r="A296">
      <v>118</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39" sId="1" odxf="1" dxf="1">
    <oc r="A297">
      <v>38</v>
    </oc>
    <nc r="A297">
      <v>119</v>
    </nc>
    <odxf>
      <font>
        <sz val="14"/>
        <color theme="1"/>
        <name val="Times New Roman"/>
        <scheme val="none"/>
      </font>
      <alignment vertical="top" wrapText="0" readingOrder="0"/>
    </odxf>
    <ndxf>
      <font>
        <sz val="14"/>
        <color theme="1"/>
        <name val="Times New Roman"/>
        <scheme val="none"/>
      </font>
      <alignment vertical="center" wrapText="1" readingOrder="0"/>
    </ndxf>
  </rcc>
  <rcc rId="45140" sId="1" odxf="1" dxf="1">
    <oc r="A298">
      <v>167</v>
    </oc>
    <nc r="A298">
      <v>120</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41" sId="1" odxf="1" dxf="1">
    <oc r="A299">
      <v>168</v>
    </oc>
    <nc r="A299">
      <v>121</v>
    </nc>
    <odxf>
      <fill>
        <patternFill>
          <bgColor rgb="FF92D050"/>
        </patternFill>
      </fill>
    </odxf>
    <ndxf>
      <fill>
        <patternFill>
          <bgColor theme="0"/>
        </patternFill>
      </fill>
    </ndxf>
  </rcc>
  <rcc rId="45142" sId="1" odxf="1" dxf="1">
    <oc r="A300">
      <v>35</v>
    </oc>
    <nc r="A300">
      <v>122</v>
    </nc>
    <odxf>
      <alignment vertical="top" readingOrder="0"/>
    </odxf>
    <ndxf>
      <alignment vertical="center" readingOrder="0"/>
    </ndxf>
  </rcc>
  <rcc rId="45143" sId="1" odxf="1" dxf="1">
    <oc r="A301">
      <v>36</v>
    </oc>
    <nc r="A301">
      <v>123</v>
    </nc>
    <odxf>
      <alignment vertical="top" readingOrder="0"/>
    </odxf>
    <ndxf>
      <alignment vertical="center" readingOrder="0"/>
    </ndxf>
  </rcc>
  <rcc rId="45144" sId="1" odxf="1" dxf="1">
    <oc r="A302">
      <v>175</v>
    </oc>
    <nc r="A302">
      <v>124</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45" sId="1" odxf="1" dxf="1">
    <oc r="A303">
      <v>178</v>
    </oc>
    <nc r="A303">
      <v>125</v>
    </nc>
    <odxf>
      <fill>
        <patternFill>
          <bgColor rgb="FF92D050"/>
        </patternFill>
      </fill>
    </odxf>
    <ndxf>
      <fill>
        <patternFill>
          <bgColor theme="0"/>
        </patternFill>
      </fill>
    </ndxf>
  </rcc>
  <rcc rId="45146" sId="1" odxf="1" dxf="1">
    <oc r="A304">
      <v>37</v>
    </oc>
    <nc r="A304">
      <v>126</v>
    </nc>
    <odxf>
      <alignment vertical="top" readingOrder="0"/>
    </odxf>
    <ndxf>
      <alignment vertical="center" readingOrder="0"/>
    </ndxf>
  </rcc>
  <rcc rId="45147" sId="1" odxf="1" dxf="1">
    <oc r="A305">
      <v>38</v>
    </oc>
    <nc r="A305">
      <v>127</v>
    </nc>
    <odxf>
      <alignment vertical="top" readingOrder="0"/>
    </odxf>
    <ndxf>
      <alignment vertical="center" readingOrder="0"/>
    </ndxf>
  </rcc>
  <rcc rId="45148" sId="1" odxf="1" dxf="1">
    <oc r="A306">
      <v>39</v>
    </oc>
    <nc r="A306">
      <v>128</v>
    </nc>
    <odxf>
      <alignment vertical="top" readingOrder="0"/>
    </odxf>
    <ndxf>
      <alignment vertical="center" readingOrder="0"/>
    </ndxf>
  </rcc>
  <rcc rId="45149" sId="1" odxf="1" dxf="1">
    <oc r="A307">
      <v>183</v>
    </oc>
    <nc r="A307">
      <v>129</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50" sId="1" odxf="1" dxf="1">
    <oc r="A308">
      <v>185</v>
    </oc>
    <nc r="A308">
      <v>130</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51" sId="1" odxf="1" dxf="1">
    <nc r="A309">
      <v>131</v>
    </nc>
    <ndxf>
      <font>
        <sz val="14"/>
        <color theme="1"/>
        <name val="Times New Roman"/>
        <scheme val="none"/>
      </font>
      <fill>
        <patternFill>
          <bgColor theme="0"/>
        </patternFill>
      </fill>
      <alignment vertical="center" wrapText="1" readingOrder="0"/>
    </ndxf>
  </rcc>
  <rcc rId="45152" sId="1" odxf="1" dxf="1">
    <oc r="A310">
      <v>128</v>
    </oc>
    <nc r="A310">
      <v>132</v>
    </nc>
    <odxf>
      <alignment vertical="top" readingOrder="0"/>
    </odxf>
    <ndxf>
      <alignment vertical="center" readingOrder="0"/>
    </ndxf>
  </rcc>
  <rcc rId="45153" sId="1" odxf="1" dxf="1">
    <oc r="A311">
      <v>188</v>
    </oc>
    <nc r="A311">
      <v>133</v>
    </nc>
    <odxf>
      <fill>
        <patternFill>
          <bgColor rgb="FF92D050"/>
        </patternFill>
      </fill>
    </odxf>
    <ndxf>
      <fill>
        <patternFill>
          <bgColor theme="0"/>
        </patternFill>
      </fill>
    </ndxf>
  </rcc>
  <rcc rId="45154" sId="1" odxf="1" dxf="1">
    <oc r="A312">
      <v>189</v>
    </oc>
    <nc r="A312">
      <v>134</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55" sId="1" odxf="1" dxf="1">
    <oc r="A313">
      <v>191</v>
    </oc>
    <nc r="A313">
      <v>135</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56" sId="1" odxf="1" dxf="1">
    <oc r="A314">
      <v>192</v>
    </oc>
    <nc r="A314">
      <v>136</v>
    </nc>
    <odxf>
      <fill>
        <patternFill>
          <bgColor rgb="FF92D050"/>
        </patternFill>
      </fill>
    </odxf>
    <ndxf>
      <fill>
        <patternFill>
          <bgColor theme="0"/>
        </patternFill>
      </fill>
    </ndxf>
  </rcc>
  <rcc rId="45157" sId="1" odxf="1" dxf="1">
    <oc r="A315">
      <v>193</v>
    </oc>
    <nc r="A315">
      <v>137</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58" sId="1" odxf="1" dxf="1">
    <oc r="A316">
      <v>43</v>
    </oc>
    <nc r="A316">
      <v>138</v>
    </nc>
    <odxf>
      <font>
        <sz val="14"/>
        <color theme="1"/>
        <name val="Times New Roman"/>
        <scheme val="none"/>
      </font>
      <alignment vertical="top" wrapText="0" readingOrder="0"/>
    </odxf>
    <ndxf>
      <font>
        <sz val="14"/>
        <color theme="1"/>
        <name val="Times New Roman"/>
        <scheme val="none"/>
      </font>
      <alignment vertical="center" wrapText="1" readingOrder="0"/>
    </ndxf>
  </rcc>
  <rcc rId="45159" sId="1" odxf="1" dxf="1">
    <oc r="A317">
      <v>44</v>
    </oc>
    <nc r="A317">
      <v>139</v>
    </nc>
    <odxf>
      <font>
        <sz val="14"/>
        <color theme="1"/>
        <name val="Times New Roman"/>
        <scheme val="none"/>
      </font>
      <alignment vertical="top" wrapText="0" readingOrder="0"/>
    </odxf>
    <ndxf>
      <font>
        <sz val="14"/>
        <color theme="1"/>
        <name val="Times New Roman"/>
        <scheme val="none"/>
      </font>
      <alignment vertical="center" wrapText="1" readingOrder="0"/>
    </ndxf>
  </rcc>
  <rcc rId="45160" sId="1" odxf="1" dxf="1">
    <oc r="A318">
      <v>45</v>
    </oc>
    <nc r="A318">
      <v>140</v>
    </nc>
    <odxf>
      <font>
        <sz val="14"/>
        <color theme="1"/>
        <name val="Times New Roman"/>
        <scheme val="none"/>
      </font>
      <alignment vertical="top" wrapText="0" readingOrder="0"/>
    </odxf>
    <ndxf>
      <font>
        <sz val="14"/>
        <color theme="1"/>
        <name val="Times New Roman"/>
        <scheme val="none"/>
      </font>
      <alignment vertical="center" wrapText="1" readingOrder="0"/>
    </ndxf>
  </rcc>
  <rcc rId="45161" sId="1" odxf="1" dxf="1">
    <oc r="A319">
      <v>197</v>
    </oc>
    <nc r="A319">
      <v>141</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62" sId="1" odxf="1" dxf="1">
    <oc r="A320">
      <v>198</v>
    </oc>
    <nc r="A320">
      <v>142</v>
    </nc>
    <odxf>
      <fill>
        <patternFill>
          <bgColor rgb="FF92D050"/>
        </patternFill>
      </fill>
    </odxf>
    <ndxf>
      <fill>
        <patternFill>
          <bgColor theme="0"/>
        </patternFill>
      </fill>
    </ndxf>
  </rcc>
  <rcc rId="45163" sId="1" odxf="1" dxf="1">
    <oc r="A321">
      <v>43</v>
    </oc>
    <nc r="A321">
      <v>143</v>
    </nc>
    <odxf>
      <alignment vertical="top" readingOrder="0"/>
    </odxf>
    <ndxf>
      <alignment vertical="center" readingOrder="0"/>
    </ndxf>
  </rcc>
  <rcc rId="45164" sId="1" odxf="1" dxf="1">
    <nc r="A322">
      <v>144</v>
    </nc>
    <odxf>
      <alignment vertical="top" readingOrder="0"/>
    </odxf>
    <ndxf>
      <alignment vertical="center" readingOrder="0"/>
    </ndxf>
  </rcc>
  <rcc rId="45165" sId="1" odxf="1" dxf="1">
    <oc r="A323">
      <v>46</v>
    </oc>
    <nc r="A323">
      <v>145</v>
    </nc>
    <odxf>
      <font>
        <sz val="14"/>
        <color theme="1"/>
        <name val="Times New Roman"/>
        <scheme val="none"/>
      </font>
      <alignment vertical="top" wrapText="0" readingOrder="0"/>
    </odxf>
    <ndxf>
      <font>
        <sz val="14"/>
        <color theme="1"/>
        <name val="Times New Roman"/>
        <scheme val="none"/>
      </font>
      <alignment vertical="center" wrapText="1" readingOrder="0"/>
    </ndxf>
  </rcc>
  <rcc rId="45166" sId="1" odxf="1" dxf="1">
    <oc r="A324">
      <v>200</v>
    </oc>
    <nc r="A324">
      <v>146</v>
    </nc>
    <odxf>
      <fill>
        <patternFill>
          <bgColor rgb="FF92D050"/>
        </patternFill>
      </fill>
    </odxf>
    <ndxf>
      <fill>
        <patternFill>
          <bgColor theme="0"/>
        </patternFill>
      </fill>
    </ndxf>
  </rcc>
  <rcc rId="45167" sId="1" odxf="1" dxf="1">
    <oc r="A325">
      <v>201</v>
    </oc>
    <nc r="A325">
      <v>147</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68" sId="1" odxf="1" dxf="1">
    <oc r="A326">
      <v>203</v>
    </oc>
    <nc r="A326">
      <v>148</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69" sId="1" odxf="1" dxf="1">
    <oc r="A327">
      <v>46</v>
    </oc>
    <nc r="A327">
      <v>149</v>
    </nc>
    <odxf>
      <alignment vertical="top" readingOrder="0"/>
    </odxf>
    <ndxf>
      <alignment vertical="center" readingOrder="0"/>
    </ndxf>
  </rcc>
  <rcc rId="45170" sId="1" odxf="1" dxf="1">
    <oc r="A328">
      <v>204</v>
    </oc>
    <nc r="A328">
      <v>150</v>
    </nc>
    <odxf>
      <fill>
        <patternFill>
          <bgColor rgb="FF92D050"/>
        </patternFill>
      </fill>
    </odxf>
    <ndxf>
      <fill>
        <patternFill>
          <bgColor theme="0"/>
        </patternFill>
      </fill>
    </ndxf>
  </rcc>
  <rcc rId="45171" sId="1">
    <nc r="A329">
      <v>151</v>
    </nc>
  </rcc>
  <rcc rId="45172" sId="1" odxf="1" dxf="1">
    <oc r="A330">
      <v>47</v>
    </oc>
    <nc r="A330">
      <v>152</v>
    </nc>
    <odxf>
      <alignment vertical="top" readingOrder="0"/>
    </odxf>
    <ndxf>
      <alignment vertical="center" readingOrder="0"/>
    </ndxf>
  </rcc>
  <rcc rId="45173" sId="1" odxf="1" dxf="1">
    <oc r="A331">
      <v>209</v>
    </oc>
    <nc r="A331">
      <v>153</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74" sId="1" odxf="1" dxf="1">
    <nc r="A332">
      <v>154</v>
    </nc>
    <odxf>
      <font>
        <sz val="14"/>
        <color indexed="8"/>
        <name val="Times New Roman"/>
        <scheme val="none"/>
      </font>
    </odxf>
    <ndxf>
      <font>
        <sz val="14"/>
        <color indexed="8"/>
        <name val="Times New Roman"/>
        <scheme val="none"/>
      </font>
    </ndxf>
  </rcc>
  <rcc rId="45175" sId="1" odxf="1" dxf="1">
    <oc r="A333">
      <v>212</v>
    </oc>
    <nc r="A333">
      <v>155</v>
    </nc>
    <odxf>
      <fill>
        <patternFill>
          <bgColor rgb="FF92D050"/>
        </patternFill>
      </fill>
    </odxf>
    <ndxf>
      <fill>
        <patternFill>
          <bgColor theme="0"/>
        </patternFill>
      </fill>
    </ndxf>
  </rcc>
  <rcc rId="45176" sId="1" odxf="1" dxf="1">
    <oc r="A334">
      <v>213</v>
    </oc>
    <nc r="A334">
      <v>156</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77" sId="1" odxf="1" dxf="1">
    <oc r="A335">
      <v>215</v>
    </oc>
    <nc r="A335">
      <v>157</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78" sId="1" odxf="1" dxf="1">
    <oc r="A336">
      <v>217</v>
    </oc>
    <nc r="A336">
      <v>158</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79" sId="1" odxf="1" dxf="1">
    <nc r="A337">
      <v>159</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80" sId="1" odxf="1" dxf="1">
    <nc r="A338">
      <v>160</v>
    </nc>
    <ndxf>
      <font>
        <sz val="14"/>
        <color theme="1"/>
        <name val="Times New Roman"/>
        <scheme val="none"/>
      </font>
      <fill>
        <patternFill>
          <bgColor theme="0"/>
        </patternFill>
      </fill>
      <alignment vertical="center" wrapText="1" readingOrder="0"/>
    </ndxf>
  </rcc>
  <rcc rId="45181" sId="1" odxf="1" dxf="1">
    <nc r="A339">
      <v>161</v>
    </nc>
    <ndxf>
      <font>
        <sz val="14"/>
        <color theme="1"/>
        <name val="Times New Roman"/>
        <scheme val="none"/>
      </font>
      <fill>
        <patternFill>
          <bgColor theme="0"/>
        </patternFill>
      </fill>
      <alignment vertical="center" wrapText="1" readingOrder="0"/>
    </ndxf>
  </rcc>
  <rcc rId="45182" sId="1" odxf="1" dxf="1">
    <nc r="A340">
      <v>162</v>
    </nc>
    <ndxf>
      <font>
        <sz val="14"/>
        <color theme="1"/>
        <name val="Times New Roman"/>
        <scheme val="none"/>
      </font>
      <fill>
        <patternFill>
          <bgColor theme="0"/>
        </patternFill>
      </fill>
      <alignment vertical="center" wrapText="1" readingOrder="0"/>
    </ndxf>
  </rcc>
  <rcc rId="45183" sId="1" odxf="1" dxf="1">
    <oc r="A341">
      <v>221</v>
    </oc>
    <nc r="A341">
      <v>163</v>
    </nc>
    <odxf>
      <font>
        <sz val="14"/>
        <color indexed="8"/>
        <name val="Times New Roman"/>
        <scheme val="none"/>
      </font>
      <fill>
        <patternFill>
          <bgColor rgb="FF92D050"/>
        </patternFill>
      </fill>
    </odxf>
    <ndxf>
      <font>
        <sz val="14"/>
        <color indexed="8"/>
        <name val="Times New Roman"/>
        <scheme val="none"/>
      </font>
      <fill>
        <patternFill>
          <bgColor theme="0"/>
        </patternFill>
      </fill>
    </ndxf>
  </rcc>
  <rcc rId="45184" sId="1" odxf="1" dxf="1">
    <oc r="A342">
      <v>222</v>
    </oc>
    <nc r="A342">
      <v>164</v>
    </nc>
    <odxf>
      <fill>
        <patternFill>
          <bgColor rgb="FF92D050"/>
        </patternFill>
      </fill>
    </odxf>
    <ndxf>
      <fill>
        <patternFill>
          <bgColor theme="0"/>
        </patternFill>
      </fill>
    </ndxf>
  </rcc>
  <rcc rId="45185" sId="1">
    <nc r="A343">
      <v>165</v>
    </nc>
  </rcc>
  <rcc rId="45186" sId="1" odxf="1" dxf="1">
    <nc r="A344">
      <v>166</v>
    </nc>
    <ndxf>
      <font>
        <sz val="14"/>
        <color theme="1"/>
        <name val="Times New Roman"/>
        <scheme val="none"/>
      </font>
      <fill>
        <patternFill>
          <bgColor theme="0"/>
        </patternFill>
      </fill>
      <alignment vertical="center" wrapText="1" readingOrder="0"/>
    </ndxf>
  </rcc>
  <rcc rId="45187" sId="1" odxf="1" dxf="1">
    <nc r="A345">
      <v>167</v>
    </nc>
    <ndxf>
      <font>
        <sz val="14"/>
        <color theme="1"/>
        <name val="Times New Roman"/>
        <scheme val="none"/>
      </font>
      <fill>
        <patternFill>
          <bgColor theme="0"/>
        </patternFill>
      </fill>
      <alignment vertical="center" wrapText="1" readingOrder="0"/>
    </ndxf>
  </rcc>
  <rcc rId="45188" sId="1" odxf="1" dxf="1">
    <oc r="A346">
      <v>52</v>
    </oc>
    <nc r="A346">
      <v>168</v>
    </nc>
    <odxf>
      <alignment vertical="top" readingOrder="0"/>
    </odxf>
    <ndxf>
      <alignment vertical="center" readingOrder="0"/>
    </ndxf>
  </rcc>
  <rcc rId="45189" sId="1" odxf="1" dxf="1">
    <oc r="A347">
      <v>53</v>
    </oc>
    <nc r="A347">
      <v>169</v>
    </nc>
    <odxf>
      <alignment vertical="top" readingOrder="0"/>
    </odxf>
    <ndxf>
      <alignment vertical="center" readingOrder="0"/>
    </ndxf>
  </rcc>
  <rcc rId="45190" sId="1" odxf="1" dxf="1">
    <oc r="A348">
      <v>54</v>
    </oc>
    <nc r="A348">
      <v>170</v>
    </nc>
    <odxf>
      <alignment vertical="top" readingOrder="0"/>
    </odxf>
    <ndxf>
      <alignment vertical="center" readingOrder="0"/>
    </ndxf>
  </rcc>
  <rcc rId="45191" sId="1" odxf="1" dxf="1">
    <oc r="A349">
      <v>161</v>
    </oc>
    <nc r="A349">
      <v>171</v>
    </nc>
    <odxf>
      <font>
        <sz val="14"/>
        <color indexed="8"/>
        <name val="Times New Roman"/>
        <scheme val="none"/>
      </font>
      <alignment vertical="top" readingOrder="0"/>
    </odxf>
    <ndxf>
      <font>
        <sz val="14"/>
        <color indexed="8"/>
        <name val="Times New Roman"/>
        <scheme val="none"/>
      </font>
      <alignment vertical="center" readingOrder="0"/>
    </ndxf>
  </rcc>
  <rcc rId="45192" sId="1" odxf="1" dxf="1">
    <oc r="A350">
      <v>58</v>
    </oc>
    <nc r="A350">
      <v>172</v>
    </nc>
    <odxf>
      <font>
        <sz val="14"/>
        <color theme="1"/>
        <name val="Times New Roman"/>
        <scheme val="none"/>
      </font>
      <alignment vertical="top" wrapText="0" readingOrder="0"/>
    </odxf>
    <ndxf>
      <font>
        <sz val="14"/>
        <color theme="1"/>
        <name val="Times New Roman"/>
        <scheme val="none"/>
      </font>
      <alignment vertical="center" wrapText="1" readingOrder="0"/>
    </ndxf>
  </rcc>
  <rcc rId="45193" sId="1" odxf="1" dxf="1">
    <oc r="A351">
      <v>228</v>
    </oc>
    <nc r="A351">
      <v>173</v>
    </nc>
    <odxf>
      <fill>
        <patternFill>
          <bgColor rgb="FF92D050"/>
        </patternFill>
      </fill>
    </odxf>
    <ndxf>
      <fill>
        <patternFill>
          <bgColor theme="0"/>
        </patternFill>
      </fill>
    </ndxf>
  </rcc>
  <rcv guid="{52C56C69-E76E-46A4-93DC-3FEF3C34E98B}" action="delete"/>
  <rdn rId="0" localSheetId="1" customView="1" name="Z_52C56C69_E76E_46A4_93DC_3FEF3C34E98B_.wvu.PrintArea" hidden="1" oldHidden="1">
    <formula>'Лист 1'!$A$1:$R$2057</formula>
    <oldFormula>'Лист 1'!$A$1:$R$2057</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1'!$A$14:$S$2056</formula>
    <oldFormula>'Лист 1'!$A$14:$S$2056</oldFormula>
  </rdn>
  <rcv guid="{52C56C69-E76E-46A4-93DC-3FEF3C34E98B}" action="add"/>
</revisions>
</file>

<file path=xl/revisions/revisionLog13111.xml><?xml version="1.0" encoding="utf-8"?>
<revisions xmlns="http://schemas.openxmlformats.org/spreadsheetml/2006/main" xmlns:r="http://schemas.openxmlformats.org/officeDocument/2006/relationships">
  <rcc rId="44689" sId="1" numFmtId="4">
    <oc r="Q262">
      <v>3574627.42</v>
    </oc>
    <nc r="Q262">
      <v>5581809</v>
    </nc>
  </rcc>
  <rrc rId="44690" sId="1" ref="A359:XFD359" action="insertRow"/>
  <rm rId="44691" sheetId="1" source="A267:XFD267" destination="A359:XFD359" sourceSheetId="1">
    <rfmt sheetId="1" xfDxf="1" sqref="A359:XFD359" start="0" length="0">
      <dxf>
        <font>
          <sz val="14"/>
          <name val="Times New Roman"/>
          <scheme val="none"/>
        </font>
      </dxf>
    </rfmt>
    <rfmt sheetId="1" sqref="A359"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59"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59"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59"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5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59"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59" start="0" length="0">
      <dxf>
        <fill>
          <patternFill patternType="solid">
            <bgColor theme="0"/>
          </patternFill>
        </fill>
      </dxf>
    </rfmt>
    <rfmt sheetId="1" sqref="S359" start="0" length="0">
      <dxf>
        <fill>
          <patternFill patternType="solid">
            <bgColor theme="0"/>
          </patternFill>
        </fill>
      </dxf>
    </rfmt>
  </rm>
  <rrc rId="44692" sId="1" ref="A267:XFD267" action="deleteRow">
    <rfmt sheetId="1" xfDxf="1" sqref="A267:XFD267" start="0" length="0">
      <dxf>
        <font>
          <sz val="14"/>
          <name val="Times New Roman"/>
          <scheme val="none"/>
        </font>
      </dxf>
    </rfmt>
    <rfmt sheetId="1" sqref="A267" start="0" length="0">
      <dxf>
        <fill>
          <patternFill patternType="solid">
            <bgColor theme="0"/>
          </patternFill>
        </fill>
        <alignment horizontal="center" readingOrder="0"/>
      </dxf>
    </rfmt>
    <rfmt sheetId="1" sqref="B267" start="0" length="0">
      <dxf>
        <fill>
          <patternFill patternType="solid">
            <bgColor theme="0"/>
          </patternFill>
        </fill>
      </dxf>
    </rfmt>
    <rfmt sheetId="1" sqref="C267" start="0" length="0">
      <dxf>
        <fill>
          <patternFill patternType="solid">
            <bgColor theme="0"/>
          </patternFill>
        </fill>
      </dxf>
    </rfmt>
    <rfmt sheetId="1" sqref="D267" start="0" length="0">
      <dxf>
        <fill>
          <patternFill patternType="solid">
            <bgColor theme="0"/>
          </patternFill>
        </fill>
      </dxf>
    </rfmt>
    <rfmt sheetId="1" sqref="E267" start="0" length="0">
      <dxf>
        <fill>
          <patternFill patternType="solid">
            <bgColor theme="0"/>
          </patternFill>
        </fill>
      </dxf>
    </rfmt>
    <rfmt sheetId="1" sqref="F267" start="0" length="0">
      <dxf>
        <fill>
          <patternFill patternType="solid">
            <bgColor theme="0"/>
          </patternFill>
        </fill>
      </dxf>
    </rfmt>
    <rfmt sheetId="1" sqref="G267" start="0" length="0">
      <dxf>
        <fill>
          <patternFill patternType="solid">
            <bgColor theme="0"/>
          </patternFill>
        </fill>
      </dxf>
    </rfmt>
    <rfmt sheetId="1" sqref="H267" start="0" length="0">
      <dxf>
        <fill>
          <patternFill patternType="solid">
            <bgColor theme="0"/>
          </patternFill>
        </fill>
      </dxf>
    </rfmt>
    <rfmt sheetId="1" sqref="I267" start="0" length="0">
      <dxf>
        <fill>
          <patternFill patternType="solid">
            <bgColor theme="0"/>
          </patternFill>
        </fill>
      </dxf>
    </rfmt>
    <rfmt sheetId="1" sqref="J267" start="0" length="0">
      <dxf>
        <fill>
          <patternFill patternType="solid">
            <bgColor theme="0"/>
          </patternFill>
        </fill>
      </dxf>
    </rfmt>
    <rfmt sheetId="1" sqref="K267" start="0" length="0">
      <dxf>
        <fill>
          <patternFill patternType="solid">
            <bgColor theme="0"/>
          </patternFill>
        </fill>
        <alignment horizontal="right" readingOrder="0"/>
      </dxf>
    </rfmt>
    <rfmt sheetId="1" sqref="L267" start="0" length="0">
      <dxf>
        <fill>
          <patternFill patternType="solid">
            <bgColor theme="0"/>
          </patternFill>
        </fill>
      </dxf>
    </rfmt>
    <rfmt sheetId="1" sqref="M267" start="0" length="0">
      <dxf>
        <fill>
          <patternFill patternType="solid">
            <bgColor theme="0"/>
          </patternFill>
        </fill>
      </dxf>
    </rfmt>
    <rfmt sheetId="1" sqref="N267" start="0" length="0">
      <dxf>
        <fill>
          <patternFill patternType="solid">
            <bgColor theme="0"/>
          </patternFill>
        </fill>
      </dxf>
    </rfmt>
    <rfmt sheetId="1" sqref="O267" start="0" length="0">
      <dxf>
        <fill>
          <patternFill patternType="solid">
            <bgColor theme="0"/>
          </patternFill>
        </fill>
      </dxf>
    </rfmt>
    <rfmt sheetId="1" sqref="P267" start="0" length="0">
      <dxf>
        <fill>
          <patternFill patternType="solid">
            <bgColor theme="0"/>
          </patternFill>
        </fill>
      </dxf>
    </rfmt>
    <rfmt sheetId="1" sqref="Q267" start="0" length="0">
      <dxf>
        <fill>
          <patternFill patternType="solid">
            <bgColor theme="0"/>
          </patternFill>
        </fill>
      </dxf>
    </rfmt>
    <rfmt sheetId="1" sqref="R267" start="0" length="0">
      <dxf>
        <fill>
          <patternFill patternType="solid">
            <bgColor theme="0"/>
          </patternFill>
        </fill>
      </dxf>
    </rfmt>
    <rfmt sheetId="1" sqref="S267" start="0" length="0">
      <dxf>
        <fill>
          <patternFill patternType="solid">
            <bgColor theme="0"/>
          </patternFill>
        </fill>
      </dxf>
    </rfmt>
  </rrc>
  <rcc rId="44693" sId="1" numFmtId="4">
    <oc r="H267">
      <v>773307.22</v>
    </oc>
    <nc r="H267">
      <v>789089</v>
    </nc>
  </rcc>
  <rrc rId="44694" sId="1" ref="A360:XFD360" action="insertRow"/>
  <rm rId="44695" sheetId="1" source="A270:XFD270" destination="A360:XFD360" sourceSheetId="1">
    <rfmt sheetId="1" xfDxf="1" sqref="A360:XFD360" start="0" length="0">
      <dxf>
        <font>
          <sz val="14"/>
          <name val="Times New Roman"/>
          <scheme val="none"/>
        </font>
      </dxf>
    </rfmt>
    <rfmt sheetId="1" sqref="A360"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60"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60"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60"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6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60"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60" start="0" length="0">
      <dxf>
        <fill>
          <patternFill patternType="solid">
            <bgColor theme="0"/>
          </patternFill>
        </fill>
      </dxf>
    </rfmt>
    <rfmt sheetId="1" sqref="S360" start="0" length="0">
      <dxf>
        <fill>
          <patternFill patternType="solid">
            <bgColor theme="0"/>
          </patternFill>
        </fill>
      </dxf>
    </rfmt>
  </rm>
  <rrc rId="44696" sId="1" ref="A270:XFD270" action="deleteRow">
    <rfmt sheetId="1" xfDxf="1" sqref="A270:XFD270" start="0" length="0">
      <dxf>
        <font>
          <sz val="14"/>
          <name val="Times New Roman"/>
          <scheme val="none"/>
        </font>
      </dxf>
    </rfmt>
    <rfmt sheetId="1" sqref="A270" start="0" length="0">
      <dxf>
        <fill>
          <patternFill patternType="solid">
            <bgColor theme="0"/>
          </patternFill>
        </fill>
        <alignment horizontal="center" readingOrder="0"/>
      </dxf>
    </rfmt>
    <rfmt sheetId="1" sqref="B270" start="0" length="0">
      <dxf>
        <fill>
          <patternFill patternType="solid">
            <bgColor theme="0"/>
          </patternFill>
        </fill>
      </dxf>
    </rfmt>
    <rfmt sheetId="1" sqref="C270" start="0" length="0">
      <dxf>
        <fill>
          <patternFill patternType="solid">
            <bgColor theme="0"/>
          </patternFill>
        </fill>
      </dxf>
    </rfmt>
    <rfmt sheetId="1" sqref="D270" start="0" length="0">
      <dxf>
        <fill>
          <patternFill patternType="solid">
            <bgColor theme="0"/>
          </patternFill>
        </fill>
      </dxf>
    </rfmt>
    <rfmt sheetId="1" sqref="E270" start="0" length="0">
      <dxf>
        <fill>
          <patternFill patternType="solid">
            <bgColor theme="0"/>
          </patternFill>
        </fill>
      </dxf>
    </rfmt>
    <rfmt sheetId="1" sqref="F270" start="0" length="0">
      <dxf>
        <fill>
          <patternFill patternType="solid">
            <bgColor theme="0"/>
          </patternFill>
        </fill>
      </dxf>
    </rfmt>
    <rfmt sheetId="1" sqref="G270" start="0" length="0">
      <dxf>
        <fill>
          <patternFill patternType="solid">
            <bgColor theme="0"/>
          </patternFill>
        </fill>
      </dxf>
    </rfmt>
    <rfmt sheetId="1" sqref="H270" start="0" length="0">
      <dxf>
        <fill>
          <patternFill patternType="solid">
            <bgColor theme="0"/>
          </patternFill>
        </fill>
      </dxf>
    </rfmt>
    <rfmt sheetId="1" sqref="I270" start="0" length="0">
      <dxf>
        <fill>
          <patternFill patternType="solid">
            <bgColor theme="0"/>
          </patternFill>
        </fill>
      </dxf>
    </rfmt>
    <rfmt sheetId="1" sqref="J270" start="0" length="0">
      <dxf>
        <fill>
          <patternFill patternType="solid">
            <bgColor theme="0"/>
          </patternFill>
        </fill>
      </dxf>
    </rfmt>
    <rfmt sheetId="1" sqref="K270" start="0" length="0">
      <dxf>
        <fill>
          <patternFill patternType="solid">
            <bgColor theme="0"/>
          </patternFill>
        </fill>
        <alignment horizontal="right" readingOrder="0"/>
      </dxf>
    </rfmt>
    <rfmt sheetId="1" sqref="L270" start="0" length="0">
      <dxf>
        <fill>
          <patternFill patternType="solid">
            <bgColor theme="0"/>
          </patternFill>
        </fill>
      </dxf>
    </rfmt>
    <rfmt sheetId="1" sqref="M270" start="0" length="0">
      <dxf>
        <fill>
          <patternFill patternType="solid">
            <bgColor theme="0"/>
          </patternFill>
        </fill>
      </dxf>
    </rfmt>
    <rfmt sheetId="1" sqref="N270" start="0" length="0">
      <dxf>
        <fill>
          <patternFill patternType="solid">
            <bgColor theme="0"/>
          </patternFill>
        </fill>
      </dxf>
    </rfmt>
    <rfmt sheetId="1" sqref="O270" start="0" length="0">
      <dxf>
        <fill>
          <patternFill patternType="solid">
            <bgColor theme="0"/>
          </patternFill>
        </fill>
      </dxf>
    </rfmt>
    <rfmt sheetId="1" sqref="P270" start="0" length="0">
      <dxf>
        <fill>
          <patternFill patternType="solid">
            <bgColor theme="0"/>
          </patternFill>
        </fill>
      </dxf>
    </rfmt>
    <rfmt sheetId="1" sqref="Q270" start="0" length="0">
      <dxf>
        <fill>
          <patternFill patternType="solid">
            <bgColor theme="0"/>
          </patternFill>
        </fill>
      </dxf>
    </rfmt>
    <rfmt sheetId="1" sqref="R270" start="0" length="0">
      <dxf>
        <fill>
          <patternFill patternType="solid">
            <bgColor theme="0"/>
          </patternFill>
        </fill>
      </dxf>
    </rfmt>
    <rfmt sheetId="1" sqref="S270" start="0" length="0">
      <dxf>
        <fill>
          <patternFill patternType="solid">
            <bgColor theme="0"/>
          </patternFill>
        </fill>
      </dxf>
    </rfmt>
  </rrc>
  <rrc rId="44697" sId="1" ref="A362:XFD362" action="insertRow"/>
  <rm rId="44698" sheetId="1" source="A271:XFD271" destination="A362:XFD362" sourceSheetId="1">
    <rfmt sheetId="1" xfDxf="1" sqref="A362:XFD362" start="0" length="0">
      <dxf>
        <font>
          <sz val="14"/>
          <name val="Times New Roman"/>
          <scheme val="none"/>
        </font>
      </dxf>
    </rfmt>
    <rfmt sheetId="1" sqref="A362"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62"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62"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62"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6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62"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62" start="0" length="0">
      <dxf>
        <fill>
          <patternFill patternType="solid">
            <bgColor theme="0"/>
          </patternFill>
        </fill>
      </dxf>
    </rfmt>
    <rfmt sheetId="1" sqref="S362" start="0" length="0">
      <dxf>
        <fill>
          <patternFill patternType="solid">
            <bgColor theme="0"/>
          </patternFill>
        </fill>
      </dxf>
    </rfmt>
  </rm>
  <rrc rId="44699" sId="1" ref="A271:XFD271" action="deleteRow">
    <rfmt sheetId="1" xfDxf="1" sqref="A271:XFD271" start="0" length="0">
      <dxf>
        <font>
          <sz val="14"/>
          <name val="Times New Roman"/>
          <scheme val="none"/>
        </font>
      </dxf>
    </rfmt>
    <rfmt sheetId="1" sqref="A271" start="0" length="0">
      <dxf>
        <fill>
          <patternFill patternType="solid">
            <bgColor theme="0"/>
          </patternFill>
        </fill>
        <alignment horizontal="center" readingOrder="0"/>
      </dxf>
    </rfmt>
    <rfmt sheetId="1" sqref="B271" start="0" length="0">
      <dxf>
        <fill>
          <patternFill patternType="solid">
            <bgColor theme="0"/>
          </patternFill>
        </fill>
      </dxf>
    </rfmt>
    <rfmt sheetId="1" sqref="C271" start="0" length="0">
      <dxf>
        <fill>
          <patternFill patternType="solid">
            <bgColor theme="0"/>
          </patternFill>
        </fill>
      </dxf>
    </rfmt>
    <rfmt sheetId="1" sqref="D271" start="0" length="0">
      <dxf>
        <fill>
          <patternFill patternType="solid">
            <bgColor theme="0"/>
          </patternFill>
        </fill>
      </dxf>
    </rfmt>
    <rfmt sheetId="1" sqref="E271" start="0" length="0">
      <dxf>
        <fill>
          <patternFill patternType="solid">
            <bgColor theme="0"/>
          </patternFill>
        </fill>
      </dxf>
    </rfmt>
    <rfmt sheetId="1" sqref="F271" start="0" length="0">
      <dxf>
        <fill>
          <patternFill patternType="solid">
            <bgColor theme="0"/>
          </patternFill>
        </fill>
      </dxf>
    </rfmt>
    <rfmt sheetId="1" sqref="G271" start="0" length="0">
      <dxf>
        <fill>
          <patternFill patternType="solid">
            <bgColor theme="0"/>
          </patternFill>
        </fill>
      </dxf>
    </rfmt>
    <rfmt sheetId="1" sqref="H271" start="0" length="0">
      <dxf>
        <fill>
          <patternFill patternType="solid">
            <bgColor theme="0"/>
          </patternFill>
        </fill>
      </dxf>
    </rfmt>
    <rfmt sheetId="1" sqref="I271" start="0" length="0">
      <dxf>
        <fill>
          <patternFill patternType="solid">
            <bgColor theme="0"/>
          </patternFill>
        </fill>
      </dxf>
    </rfmt>
    <rfmt sheetId="1" sqref="J271" start="0" length="0">
      <dxf>
        <fill>
          <patternFill patternType="solid">
            <bgColor theme="0"/>
          </patternFill>
        </fill>
      </dxf>
    </rfmt>
    <rfmt sheetId="1" sqref="K271" start="0" length="0">
      <dxf>
        <fill>
          <patternFill patternType="solid">
            <bgColor theme="0"/>
          </patternFill>
        </fill>
        <alignment horizontal="right" readingOrder="0"/>
      </dxf>
    </rfmt>
    <rfmt sheetId="1" sqref="L271" start="0" length="0">
      <dxf>
        <fill>
          <patternFill patternType="solid">
            <bgColor theme="0"/>
          </patternFill>
        </fill>
      </dxf>
    </rfmt>
    <rfmt sheetId="1" sqref="M271" start="0" length="0">
      <dxf>
        <fill>
          <patternFill patternType="solid">
            <bgColor theme="0"/>
          </patternFill>
        </fill>
      </dxf>
    </rfmt>
    <rfmt sheetId="1" sqref="N271" start="0" length="0">
      <dxf>
        <fill>
          <patternFill patternType="solid">
            <bgColor theme="0"/>
          </patternFill>
        </fill>
      </dxf>
    </rfmt>
    <rfmt sheetId="1" sqref="O271" start="0" length="0">
      <dxf>
        <fill>
          <patternFill patternType="solid">
            <bgColor theme="0"/>
          </patternFill>
        </fill>
      </dxf>
    </rfmt>
    <rfmt sheetId="1" sqref="P271" start="0" length="0">
      <dxf>
        <fill>
          <patternFill patternType="solid">
            <bgColor theme="0"/>
          </patternFill>
        </fill>
      </dxf>
    </rfmt>
    <rfmt sheetId="1" sqref="Q271" start="0" length="0">
      <dxf>
        <fill>
          <patternFill patternType="solid">
            <bgColor theme="0"/>
          </patternFill>
        </fill>
      </dxf>
    </rfmt>
    <rfmt sheetId="1" sqref="R271" start="0" length="0">
      <dxf>
        <fill>
          <patternFill patternType="solid">
            <bgColor theme="0"/>
          </patternFill>
        </fill>
      </dxf>
    </rfmt>
    <rfmt sheetId="1" sqref="S271" start="0" length="0">
      <dxf>
        <fill>
          <patternFill patternType="solid">
            <bgColor theme="0"/>
          </patternFill>
        </fill>
      </dxf>
    </rfmt>
  </rrc>
  <rcc rId="44700" sId="1" numFmtId="4">
    <oc r="H273">
      <v>4169282</v>
    </oc>
    <nc r="H273">
      <v>3170448</v>
    </nc>
  </rcc>
  <rcc rId="44701" sId="1" numFmtId="4">
    <oc r="H277">
      <v>2554443.94</v>
    </oc>
    <nc r="H277">
      <v>8358720</v>
    </nc>
  </rcc>
  <rrc rId="44702" sId="1" ref="A364:XFD364" action="insertRow"/>
  <rm rId="44703" sheetId="1" source="A279:XFD279" destination="A364:XFD364" sourceSheetId="1">
    <rfmt sheetId="1" xfDxf="1" sqref="A364:XFD364" start="0" length="0">
      <dxf>
        <font>
          <sz val="14"/>
          <name val="Times New Roman"/>
          <scheme val="none"/>
        </font>
      </dxf>
    </rfmt>
    <rfmt sheetId="1" sqref="A364"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64"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64"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64"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64"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64" start="0" length="0">
      <dxf>
        <fill>
          <patternFill patternType="solid">
            <bgColor theme="0"/>
          </patternFill>
        </fill>
      </dxf>
    </rfmt>
    <rfmt sheetId="1" sqref="S364" start="0" length="0">
      <dxf>
        <fill>
          <patternFill patternType="solid">
            <bgColor theme="0"/>
          </patternFill>
        </fill>
      </dxf>
    </rfmt>
  </rm>
  <rrc rId="44704" sId="1" ref="A279:XFD279" action="deleteRow">
    <rfmt sheetId="1" xfDxf="1" sqref="A279:XFD279" start="0" length="0">
      <dxf>
        <font>
          <sz val="14"/>
          <name val="Times New Roman"/>
          <scheme val="none"/>
        </font>
      </dxf>
    </rfmt>
    <rfmt sheetId="1" sqref="A279" start="0" length="0">
      <dxf>
        <fill>
          <patternFill patternType="solid">
            <bgColor theme="0"/>
          </patternFill>
        </fill>
        <alignment horizontal="center" readingOrder="0"/>
      </dxf>
    </rfmt>
    <rfmt sheetId="1" sqref="B279" start="0" length="0">
      <dxf>
        <fill>
          <patternFill patternType="solid">
            <bgColor theme="0"/>
          </patternFill>
        </fill>
      </dxf>
    </rfmt>
    <rfmt sheetId="1" sqref="C279" start="0" length="0">
      <dxf>
        <fill>
          <patternFill patternType="solid">
            <bgColor theme="0"/>
          </patternFill>
        </fill>
      </dxf>
    </rfmt>
    <rfmt sheetId="1" sqref="D279" start="0" length="0">
      <dxf>
        <fill>
          <patternFill patternType="solid">
            <bgColor theme="0"/>
          </patternFill>
        </fill>
      </dxf>
    </rfmt>
    <rfmt sheetId="1" sqref="E279" start="0" length="0">
      <dxf>
        <fill>
          <patternFill patternType="solid">
            <bgColor theme="0"/>
          </patternFill>
        </fill>
      </dxf>
    </rfmt>
    <rfmt sheetId="1" sqref="F279" start="0" length="0">
      <dxf>
        <fill>
          <patternFill patternType="solid">
            <bgColor theme="0"/>
          </patternFill>
        </fill>
      </dxf>
    </rfmt>
    <rfmt sheetId="1" sqref="G279" start="0" length="0">
      <dxf>
        <fill>
          <patternFill patternType="solid">
            <bgColor theme="0"/>
          </patternFill>
        </fill>
      </dxf>
    </rfmt>
    <rfmt sheetId="1" sqref="H279" start="0" length="0">
      <dxf>
        <fill>
          <patternFill patternType="solid">
            <bgColor theme="0"/>
          </patternFill>
        </fill>
      </dxf>
    </rfmt>
    <rfmt sheetId="1" sqref="I279" start="0" length="0">
      <dxf>
        <fill>
          <patternFill patternType="solid">
            <bgColor theme="0"/>
          </patternFill>
        </fill>
      </dxf>
    </rfmt>
    <rfmt sheetId="1" sqref="J279" start="0" length="0">
      <dxf>
        <fill>
          <patternFill patternType="solid">
            <bgColor theme="0"/>
          </patternFill>
        </fill>
      </dxf>
    </rfmt>
    <rfmt sheetId="1" sqref="K279" start="0" length="0">
      <dxf>
        <fill>
          <patternFill patternType="solid">
            <bgColor theme="0"/>
          </patternFill>
        </fill>
        <alignment horizontal="right" readingOrder="0"/>
      </dxf>
    </rfmt>
    <rfmt sheetId="1" sqref="L279" start="0" length="0">
      <dxf>
        <fill>
          <patternFill patternType="solid">
            <bgColor theme="0"/>
          </patternFill>
        </fill>
      </dxf>
    </rfmt>
    <rfmt sheetId="1" sqref="M279" start="0" length="0">
      <dxf>
        <fill>
          <patternFill patternType="solid">
            <bgColor theme="0"/>
          </patternFill>
        </fill>
      </dxf>
    </rfmt>
    <rfmt sheetId="1" sqref="N279" start="0" length="0">
      <dxf>
        <fill>
          <patternFill patternType="solid">
            <bgColor theme="0"/>
          </patternFill>
        </fill>
      </dxf>
    </rfmt>
    <rfmt sheetId="1" sqref="O279" start="0" length="0">
      <dxf>
        <fill>
          <patternFill patternType="solid">
            <bgColor theme="0"/>
          </patternFill>
        </fill>
      </dxf>
    </rfmt>
    <rfmt sheetId="1" sqref="P279" start="0" length="0">
      <dxf>
        <fill>
          <patternFill patternType="solid">
            <bgColor theme="0"/>
          </patternFill>
        </fill>
      </dxf>
    </rfmt>
    <rfmt sheetId="1" sqref="Q279" start="0" length="0">
      <dxf>
        <fill>
          <patternFill patternType="solid">
            <bgColor theme="0"/>
          </patternFill>
        </fill>
      </dxf>
    </rfmt>
    <rfmt sheetId="1" sqref="R279" start="0" length="0">
      <dxf>
        <fill>
          <patternFill patternType="solid">
            <bgColor theme="0"/>
          </patternFill>
        </fill>
      </dxf>
    </rfmt>
    <rfmt sheetId="1" sqref="S279" start="0" length="0">
      <dxf>
        <fill>
          <patternFill patternType="solid">
            <bgColor theme="0"/>
          </patternFill>
        </fill>
      </dxf>
    </rfmt>
  </rrc>
  <rrc rId="44705" sId="1" ref="A364:XFD364" action="insertRow"/>
  <rm rId="44706" sheetId="1" source="A279:XFD279" destination="A364:XFD364" sourceSheetId="1">
    <rfmt sheetId="1" xfDxf="1" sqref="A364:XFD364" start="0" length="0">
      <dxf>
        <font>
          <sz val="14"/>
          <name val="Times New Roman"/>
          <scheme val="none"/>
        </font>
      </dxf>
    </rfmt>
    <rfmt sheetId="1" sqref="A364"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64"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64"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64"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6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64" start="0" length="0">
      <dxf>
        <fill>
          <patternFill patternType="solid">
            <bgColor theme="0"/>
          </patternFill>
        </fill>
      </dxf>
    </rfmt>
    <rfmt sheetId="1" sqref="S364" start="0" length="0">
      <dxf>
        <fill>
          <patternFill patternType="solid">
            <bgColor theme="0"/>
          </patternFill>
        </fill>
      </dxf>
    </rfmt>
  </rm>
  <rrc rId="44707" sId="1" ref="A279:XFD279" action="deleteRow">
    <rfmt sheetId="1" xfDxf="1" sqref="A279:XFD279" start="0" length="0">
      <dxf>
        <font>
          <sz val="14"/>
          <name val="Times New Roman"/>
          <scheme val="none"/>
        </font>
      </dxf>
    </rfmt>
    <rfmt sheetId="1" sqref="A279" start="0" length="0">
      <dxf>
        <fill>
          <patternFill patternType="solid">
            <bgColor theme="0"/>
          </patternFill>
        </fill>
        <alignment horizontal="center" readingOrder="0"/>
      </dxf>
    </rfmt>
    <rfmt sheetId="1" sqref="B279" start="0" length="0">
      <dxf>
        <fill>
          <patternFill patternType="solid">
            <bgColor theme="0"/>
          </patternFill>
        </fill>
      </dxf>
    </rfmt>
    <rfmt sheetId="1" sqref="C279" start="0" length="0">
      <dxf>
        <fill>
          <patternFill patternType="solid">
            <bgColor theme="0"/>
          </patternFill>
        </fill>
      </dxf>
    </rfmt>
    <rfmt sheetId="1" sqref="D279" start="0" length="0">
      <dxf>
        <fill>
          <patternFill patternType="solid">
            <bgColor theme="0"/>
          </patternFill>
        </fill>
      </dxf>
    </rfmt>
    <rfmt sheetId="1" sqref="E279" start="0" length="0">
      <dxf>
        <fill>
          <patternFill patternType="solid">
            <bgColor theme="0"/>
          </patternFill>
        </fill>
      </dxf>
    </rfmt>
    <rfmt sheetId="1" sqref="F279" start="0" length="0">
      <dxf>
        <fill>
          <patternFill patternType="solid">
            <bgColor theme="0"/>
          </patternFill>
        </fill>
      </dxf>
    </rfmt>
    <rfmt sheetId="1" sqref="G279" start="0" length="0">
      <dxf>
        <fill>
          <patternFill patternType="solid">
            <bgColor theme="0"/>
          </patternFill>
        </fill>
      </dxf>
    </rfmt>
    <rfmt sheetId="1" sqref="H279" start="0" length="0">
      <dxf>
        <fill>
          <patternFill patternType="solid">
            <bgColor theme="0"/>
          </patternFill>
        </fill>
      </dxf>
    </rfmt>
    <rfmt sheetId="1" sqref="I279" start="0" length="0">
      <dxf>
        <fill>
          <patternFill patternType="solid">
            <bgColor theme="0"/>
          </patternFill>
        </fill>
      </dxf>
    </rfmt>
    <rfmt sheetId="1" sqref="J279" start="0" length="0">
      <dxf>
        <fill>
          <patternFill patternType="solid">
            <bgColor theme="0"/>
          </patternFill>
        </fill>
      </dxf>
    </rfmt>
    <rfmt sheetId="1" sqref="K279" start="0" length="0">
      <dxf>
        <fill>
          <patternFill patternType="solid">
            <bgColor theme="0"/>
          </patternFill>
        </fill>
        <alignment horizontal="right" readingOrder="0"/>
      </dxf>
    </rfmt>
    <rfmt sheetId="1" sqref="L279" start="0" length="0">
      <dxf>
        <fill>
          <patternFill patternType="solid">
            <bgColor theme="0"/>
          </patternFill>
        </fill>
      </dxf>
    </rfmt>
    <rfmt sheetId="1" sqref="M279" start="0" length="0">
      <dxf>
        <fill>
          <patternFill patternType="solid">
            <bgColor theme="0"/>
          </patternFill>
        </fill>
      </dxf>
    </rfmt>
    <rfmt sheetId="1" sqref="N279" start="0" length="0">
      <dxf>
        <fill>
          <patternFill patternType="solid">
            <bgColor theme="0"/>
          </patternFill>
        </fill>
      </dxf>
    </rfmt>
    <rfmt sheetId="1" sqref="O279" start="0" length="0">
      <dxf>
        <fill>
          <patternFill patternType="solid">
            <bgColor theme="0"/>
          </patternFill>
        </fill>
      </dxf>
    </rfmt>
    <rfmt sheetId="1" sqref="P279" start="0" length="0">
      <dxf>
        <fill>
          <patternFill patternType="solid">
            <bgColor theme="0"/>
          </patternFill>
        </fill>
      </dxf>
    </rfmt>
    <rfmt sheetId="1" sqref="Q279" start="0" length="0">
      <dxf>
        <fill>
          <patternFill patternType="solid">
            <bgColor theme="0"/>
          </patternFill>
        </fill>
      </dxf>
    </rfmt>
    <rfmt sheetId="1" sqref="R279" start="0" length="0">
      <dxf>
        <fill>
          <patternFill patternType="solid">
            <bgColor theme="0"/>
          </patternFill>
        </fill>
      </dxf>
    </rfmt>
    <rfmt sheetId="1" sqref="S279" start="0" length="0">
      <dxf>
        <fill>
          <patternFill patternType="solid">
            <bgColor theme="0"/>
          </patternFill>
        </fill>
      </dxf>
    </rfmt>
  </rrc>
  <rcc rId="44708" sId="1" numFmtId="4">
    <oc r="H280">
      <v>4275737.08</v>
    </oc>
    <nc r="H280">
      <v>4228702.82</v>
    </nc>
  </rcc>
  <rcc rId="44709" sId="1" numFmtId="4">
    <oc r="H281">
      <v>4208851.1399999997</v>
    </oc>
    <nc r="H281">
      <v>4221480.68</v>
    </nc>
  </rcc>
  <rrc rId="44710" sId="1" ref="A284:XFD284" action="deleteRow">
    <rfmt sheetId="1" xfDxf="1" sqref="A284:XFD284" start="0" length="0">
      <dxf>
        <font>
          <sz val="14"/>
          <name val="Times New Roman"/>
          <scheme val="none"/>
        </font>
      </dxf>
    </rfmt>
    <rcc rId="0" sId="1" dxf="1">
      <nc r="A284">
        <v>51</v>
      </nc>
      <n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284" t="inlineStr">
        <is>
          <t>г. Барнаул, ул. Чудненко, д. 95</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C284">
        <f>D284+F284+H284+J284+L284+N284+P284+Q284</f>
      </nc>
      <n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umFmtId="4">
      <nc r="D284">
        <v>6719009</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284"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8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84" start="0" length="0">
      <dxf>
        <fill>
          <patternFill patternType="solid">
            <bgColor theme="0"/>
          </patternFill>
        </fill>
      </dxf>
    </rfmt>
    <rfmt sheetId="1" sqref="S284" start="0" length="0">
      <dxf>
        <fill>
          <patternFill patternType="solid">
            <bgColor theme="0"/>
          </patternFill>
        </fill>
      </dxf>
    </rfmt>
  </rrc>
  <rcc rId="44711" sId="1" numFmtId="4">
    <oc r="L285">
      <v>4215875</v>
    </oc>
    <nc r="L285">
      <v>4215875.4000000004</v>
    </nc>
  </rcc>
  <rcc rId="44712" sId="1" numFmtId="4">
    <oc r="H286">
      <v>11162699</v>
    </oc>
    <nc r="H286">
      <v>9231852.5099999998</v>
    </nc>
  </rcc>
  <rrc rId="44713" sId="1" ref="A187:XFD188" action="insertRow"/>
  <rm rId="44714" sheetId="1" source="A301:XFD302" destination="A187:XFD188" sourceSheetId="1">
    <rfmt sheetId="1" xfDxf="1" sqref="A187:XFD187" start="0" length="0">
      <dxf>
        <font>
          <sz val="14"/>
          <name val="Times New Roman"/>
          <scheme val="none"/>
        </font>
        <fill>
          <patternFill patternType="solid">
            <bgColor rgb="FF92D050"/>
          </patternFill>
        </fill>
        <alignment vertical="center" readingOrder="0"/>
      </dxf>
    </rfmt>
    <rfmt sheetId="1" xfDxf="1" sqref="A188:XFD188" start="0" length="0">
      <dxf>
        <font>
          <sz val="14"/>
          <name val="Times New Roman"/>
          <scheme val="none"/>
        </font>
        <fill>
          <patternFill patternType="solid">
            <bgColor rgb="FF92D050"/>
          </patternFill>
        </fill>
        <alignment vertical="center" readingOrder="0"/>
      </dxf>
    </rfmt>
    <rfmt sheetId="1" sqref="A187" start="0" length="0">
      <dxf>
        <alignment horizontal="center" wrapText="1" readingOrder="0"/>
        <border outline="0">
          <left style="thin">
            <color indexed="64"/>
          </left>
          <right style="thin">
            <color indexed="64"/>
          </right>
          <top style="thin">
            <color indexed="64"/>
          </top>
          <bottom style="thin">
            <color indexed="64"/>
          </bottom>
        </border>
      </dxf>
    </rfmt>
    <rfmt sheetId="1" sqref="B187" start="0" length="0">
      <dxf>
        <alignment horizontal="left" wrapText="1" readingOrder="0"/>
        <border outline="0">
          <left style="thin">
            <color indexed="64"/>
          </left>
          <right style="thin">
            <color indexed="64"/>
          </right>
          <top style="thin">
            <color indexed="64"/>
          </top>
          <bottom style="thin">
            <color indexed="64"/>
          </bottom>
        </border>
      </dxf>
    </rfmt>
    <rfmt sheetId="1" sqref="C187"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187" start="0" length="0">
      <dxf>
        <numFmt numFmtId="4" formatCode="#,##0.00"/>
        <border outline="0">
          <left style="thin">
            <color indexed="64"/>
          </left>
          <right style="thin">
            <color indexed="64"/>
          </right>
          <top style="thin">
            <color indexed="64"/>
          </top>
          <bottom style="thin">
            <color indexed="64"/>
          </bottom>
        </border>
      </dxf>
    </rfmt>
    <rfmt sheetId="1" sqref="E187" start="0" length="0">
      <dxf>
        <numFmt numFmtId="3" formatCode="#,##0"/>
        <border outline="0">
          <left style="thin">
            <color indexed="64"/>
          </left>
          <right style="thin">
            <color indexed="64"/>
          </right>
          <top style="thin">
            <color indexed="64"/>
          </top>
          <bottom style="thin">
            <color indexed="64"/>
          </bottom>
        </border>
      </dxf>
    </rfmt>
    <rfmt sheetId="1" sqref="F187" start="0" length="0">
      <dxf>
        <numFmt numFmtId="4" formatCode="#,##0.00"/>
        <border outline="0">
          <left style="thin">
            <color indexed="64"/>
          </left>
          <right style="thin">
            <color indexed="64"/>
          </right>
          <top style="thin">
            <color indexed="64"/>
          </top>
          <bottom style="thin">
            <color indexed="64"/>
          </bottom>
        </border>
      </dxf>
    </rfmt>
    <rfmt sheetId="1" sqref="G187" start="0" length="0">
      <dxf>
        <numFmt numFmtId="4" formatCode="#,##0.00"/>
        <border outline="0">
          <left style="thin">
            <color indexed="64"/>
          </left>
          <right style="thin">
            <color indexed="64"/>
          </right>
          <top style="thin">
            <color indexed="64"/>
          </top>
          <bottom style="thin">
            <color indexed="64"/>
          </bottom>
        </border>
      </dxf>
    </rfmt>
    <rfmt sheetId="1" sqref="H187" start="0" length="0">
      <dxf>
        <numFmt numFmtId="4" formatCode="#,##0.00"/>
        <border outline="0">
          <left style="thin">
            <color indexed="64"/>
          </left>
          <right style="thin">
            <color indexed="64"/>
          </right>
          <top style="thin">
            <color indexed="64"/>
          </top>
          <bottom style="thin">
            <color indexed="64"/>
          </bottom>
        </border>
      </dxf>
    </rfmt>
    <rfmt sheetId="1" sqref="I187"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J187"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K187"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L187"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M187"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N187"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O187"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P187" start="0" length="0">
      <dxf>
        <numFmt numFmtId="4" formatCode="#,##0.00"/>
        <alignment horizontal="right" readingOrder="0"/>
        <border outline="0">
          <left style="thin">
            <color indexed="64"/>
          </left>
          <top style="thin">
            <color indexed="64"/>
          </top>
          <bottom style="thin">
            <color indexed="64"/>
          </bottom>
        </border>
      </dxf>
    </rfmt>
    <rfmt sheetId="1" sqref="Q187"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A188" start="0" length="0">
      <dxf>
        <alignment horizontal="center" wrapText="1" readingOrder="0"/>
        <border outline="0">
          <left style="thin">
            <color indexed="64"/>
          </left>
          <right style="thin">
            <color indexed="64"/>
          </right>
          <top style="thin">
            <color indexed="64"/>
          </top>
          <bottom style="thin">
            <color indexed="64"/>
          </bottom>
        </border>
      </dxf>
    </rfmt>
    <rfmt sheetId="1" sqref="B188" start="0" length="0">
      <dxf>
        <alignment horizontal="left" wrapText="1" readingOrder="0"/>
        <border outline="0">
          <left style="thin">
            <color indexed="64"/>
          </left>
          <right style="thin">
            <color indexed="64"/>
          </right>
          <top style="thin">
            <color indexed="64"/>
          </top>
          <bottom style="thin">
            <color indexed="64"/>
          </bottom>
        </border>
      </dxf>
    </rfmt>
    <rfmt sheetId="1" sqref="C188"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188" start="0" length="0">
      <dxf>
        <numFmt numFmtId="4" formatCode="#,##0.00"/>
        <border outline="0">
          <left style="thin">
            <color indexed="64"/>
          </left>
          <right style="thin">
            <color indexed="64"/>
          </right>
          <top style="thin">
            <color indexed="64"/>
          </top>
          <bottom style="thin">
            <color indexed="64"/>
          </bottom>
        </border>
      </dxf>
    </rfmt>
    <rfmt sheetId="1" sqref="E188" start="0" length="0">
      <dxf>
        <numFmt numFmtId="3" formatCode="#,##0"/>
        <border outline="0">
          <left style="thin">
            <color indexed="64"/>
          </left>
          <right style="thin">
            <color indexed="64"/>
          </right>
          <top style="thin">
            <color indexed="64"/>
          </top>
          <bottom style="thin">
            <color indexed="64"/>
          </bottom>
        </border>
      </dxf>
    </rfmt>
    <rfmt sheetId="1" sqref="F188" start="0" length="0">
      <dxf>
        <numFmt numFmtId="4" formatCode="#,##0.00"/>
        <border outline="0">
          <left style="thin">
            <color indexed="64"/>
          </left>
          <right style="thin">
            <color indexed="64"/>
          </right>
          <top style="thin">
            <color indexed="64"/>
          </top>
          <bottom style="thin">
            <color indexed="64"/>
          </bottom>
        </border>
      </dxf>
    </rfmt>
    <rfmt sheetId="1" sqref="G188" start="0" length="0">
      <dxf>
        <numFmt numFmtId="4" formatCode="#,##0.00"/>
        <border outline="0">
          <left style="thin">
            <color indexed="64"/>
          </left>
          <right style="thin">
            <color indexed="64"/>
          </right>
          <top style="thin">
            <color indexed="64"/>
          </top>
          <bottom style="thin">
            <color indexed="64"/>
          </bottom>
        </border>
      </dxf>
    </rfmt>
    <rfmt sheetId="1" sqref="H188" start="0" length="0">
      <dxf>
        <numFmt numFmtId="4" formatCode="#,##0.00"/>
        <border outline="0">
          <left style="thin">
            <color indexed="64"/>
          </left>
          <right style="thin">
            <color indexed="64"/>
          </right>
          <top style="thin">
            <color indexed="64"/>
          </top>
          <bottom style="thin">
            <color indexed="64"/>
          </bottom>
        </border>
      </dxf>
    </rfmt>
    <rfmt sheetId="1" sqref="I188"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J188"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K188"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L188"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M188"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N188"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O188"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P188" start="0" length="0">
      <dxf>
        <numFmt numFmtId="4" formatCode="#,##0.00"/>
        <alignment horizontal="right" readingOrder="0"/>
        <border outline="0">
          <left style="thin">
            <color indexed="64"/>
          </left>
          <top style="thin">
            <color indexed="64"/>
          </top>
          <bottom style="thin">
            <color indexed="64"/>
          </bottom>
        </border>
      </dxf>
    </rfmt>
    <rfmt sheetId="1" sqref="Q188" start="0" length="0">
      <dxf>
        <numFmt numFmtId="4" formatCode="#,##0.00"/>
        <alignment horizontal="right" readingOrder="0"/>
        <border outline="0">
          <left style="thin">
            <color indexed="64"/>
          </left>
          <right style="thin">
            <color indexed="64"/>
          </right>
          <top style="thin">
            <color indexed="64"/>
          </top>
          <bottom style="thin">
            <color indexed="64"/>
          </bottom>
        </border>
      </dxf>
    </rfmt>
  </rm>
  <rrc rId="44715" sId="1" ref="A301:XFD301" action="deleteRow">
    <rfmt sheetId="1" xfDxf="1" sqref="A301:XFD301" start="0" length="0">
      <dxf>
        <font>
          <sz val="14"/>
          <name val="Times New Roman"/>
          <scheme val="none"/>
        </font>
      </dxf>
    </rfmt>
    <rfmt sheetId="1" sqref="A301" start="0" length="0">
      <dxf>
        <fill>
          <patternFill patternType="solid">
            <bgColor theme="0"/>
          </patternFill>
        </fill>
        <alignment horizontal="center" readingOrder="0"/>
      </dxf>
    </rfmt>
    <rfmt sheetId="1" sqref="B301" start="0" length="0">
      <dxf>
        <fill>
          <patternFill patternType="solid">
            <bgColor theme="0"/>
          </patternFill>
        </fill>
      </dxf>
    </rfmt>
    <rfmt sheetId="1" sqref="C301" start="0" length="0">
      <dxf>
        <fill>
          <patternFill patternType="solid">
            <bgColor theme="0"/>
          </patternFill>
        </fill>
      </dxf>
    </rfmt>
    <rfmt sheetId="1" sqref="D301" start="0" length="0">
      <dxf>
        <fill>
          <patternFill patternType="solid">
            <bgColor theme="0"/>
          </patternFill>
        </fill>
      </dxf>
    </rfmt>
    <rfmt sheetId="1" sqref="E301" start="0" length="0">
      <dxf>
        <fill>
          <patternFill patternType="solid">
            <bgColor theme="0"/>
          </patternFill>
        </fill>
      </dxf>
    </rfmt>
    <rfmt sheetId="1" sqref="F301" start="0" length="0">
      <dxf>
        <fill>
          <patternFill patternType="solid">
            <bgColor theme="0"/>
          </patternFill>
        </fill>
      </dxf>
    </rfmt>
    <rfmt sheetId="1" sqref="G301" start="0" length="0">
      <dxf>
        <fill>
          <patternFill patternType="solid">
            <bgColor theme="0"/>
          </patternFill>
        </fill>
      </dxf>
    </rfmt>
    <rfmt sheetId="1" sqref="H301" start="0" length="0">
      <dxf>
        <fill>
          <patternFill patternType="solid">
            <bgColor theme="0"/>
          </patternFill>
        </fill>
      </dxf>
    </rfmt>
    <rfmt sheetId="1" sqref="I301" start="0" length="0">
      <dxf>
        <fill>
          <patternFill patternType="solid">
            <bgColor theme="0"/>
          </patternFill>
        </fill>
      </dxf>
    </rfmt>
    <rfmt sheetId="1" sqref="J301" start="0" length="0">
      <dxf>
        <fill>
          <patternFill patternType="solid">
            <bgColor theme="0"/>
          </patternFill>
        </fill>
      </dxf>
    </rfmt>
    <rfmt sheetId="1" sqref="K301" start="0" length="0">
      <dxf>
        <fill>
          <patternFill patternType="solid">
            <bgColor theme="0"/>
          </patternFill>
        </fill>
        <alignment horizontal="right" readingOrder="0"/>
      </dxf>
    </rfmt>
    <rfmt sheetId="1" sqref="L301" start="0" length="0">
      <dxf>
        <fill>
          <patternFill patternType="solid">
            <bgColor theme="0"/>
          </patternFill>
        </fill>
      </dxf>
    </rfmt>
    <rfmt sheetId="1" sqref="M301" start="0" length="0">
      <dxf>
        <fill>
          <patternFill patternType="solid">
            <bgColor theme="0"/>
          </patternFill>
        </fill>
      </dxf>
    </rfmt>
    <rfmt sheetId="1" sqref="N301" start="0" length="0">
      <dxf>
        <fill>
          <patternFill patternType="solid">
            <bgColor theme="0"/>
          </patternFill>
        </fill>
      </dxf>
    </rfmt>
    <rfmt sheetId="1" sqref="O301" start="0" length="0">
      <dxf>
        <fill>
          <patternFill patternType="solid">
            <bgColor theme="0"/>
          </patternFill>
        </fill>
      </dxf>
    </rfmt>
    <rfmt sheetId="1" sqref="P301" start="0" length="0">
      <dxf>
        <fill>
          <patternFill patternType="solid">
            <bgColor theme="0"/>
          </patternFill>
        </fill>
      </dxf>
    </rfmt>
    <rfmt sheetId="1" sqref="Q301" start="0" length="0">
      <dxf>
        <fill>
          <patternFill patternType="solid">
            <bgColor theme="0"/>
          </patternFill>
        </fill>
      </dxf>
    </rfmt>
    <rfmt sheetId="1" sqref="R301" start="0" length="0">
      <dxf>
        <fill>
          <patternFill patternType="solid">
            <bgColor theme="0"/>
          </patternFill>
        </fill>
      </dxf>
    </rfmt>
    <rfmt sheetId="1" sqref="S301" start="0" length="0">
      <dxf>
        <fill>
          <patternFill patternType="solid">
            <bgColor theme="0"/>
          </patternFill>
        </fill>
      </dxf>
    </rfmt>
  </rrc>
  <rrc rId="44716" sId="1" ref="A301:XFD301" action="deleteRow">
    <rfmt sheetId="1" xfDxf="1" sqref="A301:XFD301" start="0" length="0">
      <dxf>
        <font>
          <sz val="14"/>
          <name val="Times New Roman"/>
          <scheme val="none"/>
        </font>
      </dxf>
    </rfmt>
    <rfmt sheetId="1" sqref="A301" start="0" length="0">
      <dxf>
        <fill>
          <patternFill patternType="solid">
            <bgColor theme="0"/>
          </patternFill>
        </fill>
        <alignment horizontal="center" readingOrder="0"/>
      </dxf>
    </rfmt>
    <rfmt sheetId="1" sqref="B301" start="0" length="0">
      <dxf>
        <fill>
          <patternFill patternType="solid">
            <bgColor theme="0"/>
          </patternFill>
        </fill>
      </dxf>
    </rfmt>
    <rfmt sheetId="1" sqref="C301" start="0" length="0">
      <dxf>
        <fill>
          <patternFill patternType="solid">
            <bgColor theme="0"/>
          </patternFill>
        </fill>
      </dxf>
    </rfmt>
    <rfmt sheetId="1" sqref="D301" start="0" length="0">
      <dxf>
        <fill>
          <patternFill patternType="solid">
            <bgColor theme="0"/>
          </patternFill>
        </fill>
      </dxf>
    </rfmt>
    <rfmt sheetId="1" sqref="E301" start="0" length="0">
      <dxf>
        <fill>
          <patternFill patternType="solid">
            <bgColor theme="0"/>
          </patternFill>
        </fill>
      </dxf>
    </rfmt>
    <rfmt sheetId="1" sqref="F301" start="0" length="0">
      <dxf>
        <fill>
          <patternFill patternType="solid">
            <bgColor theme="0"/>
          </patternFill>
        </fill>
      </dxf>
    </rfmt>
    <rfmt sheetId="1" sqref="G301" start="0" length="0">
      <dxf>
        <fill>
          <patternFill patternType="solid">
            <bgColor theme="0"/>
          </patternFill>
        </fill>
      </dxf>
    </rfmt>
    <rfmt sheetId="1" sqref="H301" start="0" length="0">
      <dxf>
        <fill>
          <patternFill patternType="solid">
            <bgColor theme="0"/>
          </patternFill>
        </fill>
      </dxf>
    </rfmt>
    <rfmt sheetId="1" sqref="I301" start="0" length="0">
      <dxf>
        <fill>
          <patternFill patternType="solid">
            <bgColor theme="0"/>
          </patternFill>
        </fill>
      </dxf>
    </rfmt>
    <rfmt sheetId="1" sqref="J301" start="0" length="0">
      <dxf>
        <fill>
          <patternFill patternType="solid">
            <bgColor theme="0"/>
          </patternFill>
        </fill>
      </dxf>
    </rfmt>
    <rfmt sheetId="1" sqref="K301" start="0" length="0">
      <dxf>
        <fill>
          <patternFill patternType="solid">
            <bgColor theme="0"/>
          </patternFill>
        </fill>
        <alignment horizontal="right" readingOrder="0"/>
      </dxf>
    </rfmt>
    <rfmt sheetId="1" sqref="L301" start="0" length="0">
      <dxf>
        <fill>
          <patternFill patternType="solid">
            <bgColor theme="0"/>
          </patternFill>
        </fill>
      </dxf>
    </rfmt>
    <rfmt sheetId="1" sqref="M301" start="0" length="0">
      <dxf>
        <fill>
          <patternFill patternType="solid">
            <bgColor theme="0"/>
          </patternFill>
        </fill>
      </dxf>
    </rfmt>
    <rfmt sheetId="1" sqref="N301" start="0" length="0">
      <dxf>
        <fill>
          <patternFill patternType="solid">
            <bgColor theme="0"/>
          </patternFill>
        </fill>
      </dxf>
    </rfmt>
    <rfmt sheetId="1" sqref="O301" start="0" length="0">
      <dxf>
        <fill>
          <patternFill patternType="solid">
            <bgColor theme="0"/>
          </patternFill>
        </fill>
      </dxf>
    </rfmt>
    <rfmt sheetId="1" sqref="P301" start="0" length="0">
      <dxf>
        <fill>
          <patternFill patternType="solid">
            <bgColor theme="0"/>
          </patternFill>
        </fill>
      </dxf>
    </rfmt>
    <rfmt sheetId="1" sqref="Q301" start="0" length="0">
      <dxf>
        <fill>
          <patternFill patternType="solid">
            <bgColor theme="0"/>
          </patternFill>
        </fill>
      </dxf>
    </rfmt>
    <rfmt sheetId="1" sqref="R301" start="0" length="0">
      <dxf>
        <fill>
          <patternFill patternType="solid">
            <bgColor theme="0"/>
          </patternFill>
        </fill>
      </dxf>
    </rfmt>
    <rfmt sheetId="1" sqref="S301" start="0" length="0">
      <dxf>
        <fill>
          <patternFill patternType="solid">
            <bgColor theme="0"/>
          </patternFill>
        </fill>
      </dxf>
    </rfmt>
  </rrc>
  <rfmt sheetId="1" sqref="A187:XFD187">
    <dxf>
      <fill>
        <patternFill>
          <bgColor rgb="FF00B0F0"/>
        </patternFill>
      </fill>
    </dxf>
  </rfmt>
  <rfmt sheetId="1" sqref="A187:XFD187">
    <dxf>
      <fill>
        <patternFill>
          <bgColor theme="0"/>
        </patternFill>
      </fill>
    </dxf>
  </rfmt>
  <rcc rId="44717" sId="1" numFmtId="4">
    <oc r="D187">
      <v>6551855</v>
    </oc>
    <nc r="D187"/>
  </rcc>
  <rcc rId="44718" sId="1" numFmtId="4">
    <nc r="Q187">
      <v>6051400.4000000004</v>
    </nc>
  </rcc>
  <rfmt sheetId="1" sqref="A208:XFD208">
    <dxf>
      <fill>
        <patternFill>
          <bgColor theme="0"/>
        </patternFill>
      </fill>
    </dxf>
  </rfmt>
  <rcc rId="44719" sId="1" numFmtId="4">
    <oc r="G208">
      <v>1141</v>
    </oc>
    <nc r="G208"/>
  </rcc>
  <rcc rId="44720" sId="1" numFmtId="4">
    <oc r="H208">
      <v>4128856</v>
    </oc>
    <nc r="H208"/>
  </rcc>
  <rcc rId="44721" sId="1" numFmtId="4">
    <nc r="Q208">
      <v>3777088.25</v>
    </nc>
  </rcc>
  <rcc rId="44722" sId="1" numFmtId="4">
    <oc r="G234">
      <v>1096</v>
    </oc>
    <nc r="G234"/>
  </rcc>
  <rcc rId="44723" sId="1" numFmtId="4">
    <oc r="H234">
      <v>6441696</v>
    </oc>
    <nc r="H234"/>
  </rcc>
  <rcc rId="44724" sId="1" numFmtId="4">
    <nc r="Q234">
      <v>6441696</v>
    </nc>
  </rcc>
  <rcc rId="44725" sId="1" numFmtId="4">
    <oc r="D252">
      <v>4191216</v>
    </oc>
    <nc r="D252"/>
  </rcc>
  <rcc rId="44726" sId="1" numFmtId="4">
    <nc r="Q252">
      <v>4157139.73</v>
    </nc>
  </rcc>
  <rcc rId="44727" sId="1" odxf="1" dxf="1" numFmtId="4">
    <nc r="K257">
      <v>756.54</v>
    </nc>
    <ndxf>
      <alignment horizontal="right" readingOrder="0"/>
    </ndxf>
  </rcc>
  <rcc rId="44728" sId="1" odxf="1" dxf="1" numFmtId="4">
    <nc r="L257">
      <v>745184.33</v>
    </nc>
    <ndxf>
      <alignment horizontal="right" readingOrder="0"/>
    </ndxf>
  </rcc>
  <rrc rId="44729" sId="1" ref="A198:XFD198" action="insertRow"/>
  <rm rId="44730" sheetId="1" source="A314:XFD314" destination="A198:XFD198" sourceSheetId="1">
    <rfmt sheetId="1" xfDxf="1" sqref="A198:XFD198" start="0" length="0">
      <dxf>
        <font>
          <sz val="14"/>
          <name val="Times New Roman"/>
          <scheme val="none"/>
        </font>
        <fill>
          <patternFill patternType="solid">
            <bgColor theme="0"/>
          </patternFill>
        </fill>
      </dxf>
    </rfmt>
    <rfmt sheetId="1" sqref="A198" start="0" length="0">
      <dxf>
        <font>
          <sz val="14"/>
          <color indexed="8"/>
          <name val="Times New Roman"/>
          <scheme val="none"/>
        </font>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198"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198"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198"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198"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19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19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19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19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19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198"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198"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19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19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19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19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Q198"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m>
  <rrc rId="44731" sId="1" ref="A314:XFD314" action="deleteRow">
    <rfmt sheetId="1" xfDxf="1" sqref="A314:XFD314" start="0" length="0">
      <dxf>
        <font>
          <sz val="14"/>
          <name val="Times New Roman"/>
          <scheme val="none"/>
        </font>
      </dxf>
    </rfmt>
    <rfmt sheetId="1" sqref="A314" start="0" length="0">
      <dxf>
        <fill>
          <patternFill patternType="solid">
            <bgColor theme="0"/>
          </patternFill>
        </fill>
        <alignment horizontal="center" readingOrder="0"/>
      </dxf>
    </rfmt>
    <rfmt sheetId="1" sqref="B314" start="0" length="0">
      <dxf>
        <fill>
          <patternFill patternType="solid">
            <bgColor theme="0"/>
          </patternFill>
        </fill>
      </dxf>
    </rfmt>
    <rfmt sheetId="1" sqref="C314" start="0" length="0">
      <dxf>
        <fill>
          <patternFill patternType="solid">
            <bgColor theme="0"/>
          </patternFill>
        </fill>
      </dxf>
    </rfmt>
    <rfmt sheetId="1" sqref="D314" start="0" length="0">
      <dxf>
        <fill>
          <patternFill patternType="solid">
            <bgColor theme="0"/>
          </patternFill>
        </fill>
      </dxf>
    </rfmt>
    <rfmt sheetId="1" sqref="E314" start="0" length="0">
      <dxf>
        <fill>
          <patternFill patternType="solid">
            <bgColor theme="0"/>
          </patternFill>
        </fill>
      </dxf>
    </rfmt>
    <rfmt sheetId="1" sqref="F314" start="0" length="0">
      <dxf>
        <fill>
          <patternFill patternType="solid">
            <bgColor theme="0"/>
          </patternFill>
        </fill>
      </dxf>
    </rfmt>
    <rfmt sheetId="1" sqref="G314" start="0" length="0">
      <dxf>
        <fill>
          <patternFill patternType="solid">
            <bgColor theme="0"/>
          </patternFill>
        </fill>
      </dxf>
    </rfmt>
    <rfmt sheetId="1" sqref="H314" start="0" length="0">
      <dxf>
        <fill>
          <patternFill patternType="solid">
            <bgColor theme="0"/>
          </patternFill>
        </fill>
      </dxf>
    </rfmt>
    <rfmt sheetId="1" sqref="I314" start="0" length="0">
      <dxf>
        <fill>
          <patternFill patternType="solid">
            <bgColor theme="0"/>
          </patternFill>
        </fill>
      </dxf>
    </rfmt>
    <rfmt sheetId="1" sqref="J314" start="0" length="0">
      <dxf>
        <fill>
          <patternFill patternType="solid">
            <bgColor theme="0"/>
          </patternFill>
        </fill>
      </dxf>
    </rfmt>
    <rfmt sheetId="1" sqref="K314" start="0" length="0">
      <dxf>
        <fill>
          <patternFill patternType="solid">
            <bgColor theme="0"/>
          </patternFill>
        </fill>
        <alignment horizontal="right" readingOrder="0"/>
      </dxf>
    </rfmt>
    <rfmt sheetId="1" sqref="L314" start="0" length="0">
      <dxf>
        <fill>
          <patternFill patternType="solid">
            <bgColor theme="0"/>
          </patternFill>
        </fill>
      </dxf>
    </rfmt>
    <rfmt sheetId="1" sqref="M314" start="0" length="0">
      <dxf>
        <fill>
          <patternFill patternType="solid">
            <bgColor theme="0"/>
          </patternFill>
        </fill>
      </dxf>
    </rfmt>
    <rfmt sheetId="1" sqref="N314" start="0" length="0">
      <dxf>
        <fill>
          <patternFill patternType="solid">
            <bgColor theme="0"/>
          </patternFill>
        </fill>
      </dxf>
    </rfmt>
    <rfmt sheetId="1" sqref="O314" start="0" length="0">
      <dxf>
        <fill>
          <patternFill patternType="solid">
            <bgColor theme="0"/>
          </patternFill>
        </fill>
      </dxf>
    </rfmt>
    <rfmt sheetId="1" sqref="P314" start="0" length="0">
      <dxf>
        <fill>
          <patternFill patternType="solid">
            <bgColor theme="0"/>
          </patternFill>
        </fill>
      </dxf>
    </rfmt>
    <rfmt sheetId="1" sqref="Q314" start="0" length="0">
      <dxf>
        <fill>
          <patternFill patternType="solid">
            <bgColor theme="0"/>
          </patternFill>
        </fill>
      </dxf>
    </rfmt>
    <rfmt sheetId="1" sqref="R314" start="0" length="0">
      <dxf>
        <fill>
          <patternFill patternType="solid">
            <bgColor theme="0"/>
          </patternFill>
        </fill>
      </dxf>
    </rfmt>
    <rfmt sheetId="1" sqref="S314" start="0" length="0">
      <dxf>
        <fill>
          <patternFill patternType="solid">
            <bgColor theme="0"/>
          </patternFill>
        </fill>
      </dxf>
    </rfmt>
  </rrc>
  <rrc rId="44732" sId="1" ref="A202:XFD203" action="insertRow"/>
  <rcc rId="44733" sId="1">
    <nc r="B202" t="inlineStr">
      <is>
        <t>г. Барнаул, ул. 40 лет Октября, д. 34</t>
      </is>
    </nc>
  </rcc>
  <rcc rId="44734" sId="1">
    <nc r="B203" t="inlineStr">
      <is>
        <t>г. Барнаул, ул. 40 лет Октября, д. 35</t>
      </is>
    </nc>
  </rcc>
  <rcc rId="44735" sId="1">
    <nc r="C202">
      <f>D202+F202+H202+J202+L202+N202+P202+Q202</f>
    </nc>
  </rcc>
  <rcc rId="44736" sId="1">
    <nc r="C203">
      <f>D203+F203+H203+J203+L203+N203+P203+Q203</f>
    </nc>
  </rcc>
  <rcc rId="44737" sId="1" numFmtId="4">
    <nc r="H202">
      <v>3452265.6</v>
    </nc>
  </rcc>
  <rfmt sheetId="1" sqref="A202:XFD203">
    <dxf>
      <fill>
        <patternFill>
          <bgColor theme="0"/>
        </patternFill>
      </fill>
    </dxf>
  </rfmt>
  <rfmt sheetId="1" sqref="G202">
    <dxf>
      <fill>
        <patternFill>
          <bgColor rgb="FFFF0000"/>
        </patternFill>
      </fill>
    </dxf>
  </rfmt>
  <rcc rId="44738" sId="1" numFmtId="4">
    <nc r="D203">
      <v>2280105.98</v>
    </nc>
  </rcc>
  <rrc rId="44739" sId="1" ref="A207:XFD207" action="insertRow"/>
  <rcc rId="44740" sId="1">
    <nc r="C207">
      <f>D207+F207+H207+J207+L207+N207+P207+Q207</f>
    </nc>
  </rcc>
  <rfmt sheetId="1" sqref="A207:XFD207">
    <dxf>
      <fill>
        <patternFill>
          <bgColor theme="0"/>
        </patternFill>
      </fill>
    </dxf>
  </rfmt>
  <rcc rId="44741" sId="1">
    <nc r="B207" t="inlineStr">
      <is>
        <t>г. Барнаул, ул. 80 Гвардейской Дивизии, д. 34</t>
      </is>
    </nc>
  </rcc>
  <rrc rId="44742" sId="1" ref="A206:XFD206" action="insertRow"/>
  <rm rId="44743" sheetId="1" source="A208:XFD208" destination="A206:XFD206" sourceSheetId="1">
    <rfmt sheetId="1" xfDxf="1" sqref="A206:XFD206" start="0" length="0">
      <dxf>
        <font>
          <sz val="14"/>
          <name val="Times New Roman"/>
          <scheme val="none"/>
        </font>
      </dxf>
    </rfmt>
    <rfmt sheetId="1" sqref="A206"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06"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06"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06"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0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06" start="0" length="0">
      <dxf>
        <fill>
          <patternFill patternType="solid">
            <bgColor theme="0"/>
          </patternFill>
        </fill>
      </dxf>
    </rfmt>
    <rfmt sheetId="1" sqref="S206" start="0" length="0">
      <dxf>
        <fill>
          <patternFill patternType="solid">
            <bgColor theme="0"/>
          </patternFill>
        </fill>
      </dxf>
    </rfmt>
  </rm>
  <rrc rId="44744" sId="1" ref="A208:XFD208" action="deleteRow">
    <rfmt sheetId="1" xfDxf="1" sqref="A208:XFD208" start="0" length="0">
      <dxf>
        <font>
          <sz val="14"/>
          <name val="Times New Roman"/>
          <scheme val="none"/>
        </font>
      </dxf>
    </rfmt>
    <rfmt sheetId="1" sqref="A208" start="0" length="0">
      <dxf>
        <fill>
          <patternFill patternType="solid">
            <bgColor theme="0"/>
          </patternFill>
        </fill>
        <alignment horizontal="center" readingOrder="0"/>
      </dxf>
    </rfmt>
    <rfmt sheetId="1" sqref="B208" start="0" length="0">
      <dxf>
        <fill>
          <patternFill patternType="solid">
            <bgColor theme="0"/>
          </patternFill>
        </fill>
      </dxf>
    </rfmt>
    <rfmt sheetId="1" sqref="C208" start="0" length="0">
      <dxf>
        <fill>
          <patternFill patternType="solid">
            <bgColor theme="0"/>
          </patternFill>
        </fill>
      </dxf>
    </rfmt>
    <rfmt sheetId="1" sqref="D208" start="0" length="0">
      <dxf>
        <fill>
          <patternFill patternType="solid">
            <bgColor theme="0"/>
          </patternFill>
        </fill>
      </dxf>
    </rfmt>
    <rfmt sheetId="1" sqref="E208" start="0" length="0">
      <dxf>
        <fill>
          <patternFill patternType="solid">
            <bgColor theme="0"/>
          </patternFill>
        </fill>
      </dxf>
    </rfmt>
    <rfmt sheetId="1" sqref="F208" start="0" length="0">
      <dxf>
        <fill>
          <patternFill patternType="solid">
            <bgColor theme="0"/>
          </patternFill>
        </fill>
      </dxf>
    </rfmt>
    <rfmt sheetId="1" sqref="G208" start="0" length="0">
      <dxf>
        <fill>
          <patternFill patternType="solid">
            <bgColor theme="0"/>
          </patternFill>
        </fill>
      </dxf>
    </rfmt>
    <rfmt sheetId="1" sqref="H208" start="0" length="0">
      <dxf>
        <fill>
          <patternFill patternType="solid">
            <bgColor theme="0"/>
          </patternFill>
        </fill>
      </dxf>
    </rfmt>
    <rfmt sheetId="1" sqref="I208" start="0" length="0">
      <dxf>
        <fill>
          <patternFill patternType="solid">
            <bgColor theme="0"/>
          </patternFill>
        </fill>
      </dxf>
    </rfmt>
    <rfmt sheetId="1" sqref="J208" start="0" length="0">
      <dxf>
        <fill>
          <patternFill patternType="solid">
            <bgColor theme="0"/>
          </patternFill>
        </fill>
      </dxf>
    </rfmt>
    <rfmt sheetId="1" sqref="K208" start="0" length="0">
      <dxf>
        <fill>
          <patternFill patternType="solid">
            <bgColor theme="0"/>
          </patternFill>
        </fill>
        <alignment horizontal="right" readingOrder="0"/>
      </dxf>
    </rfmt>
    <rfmt sheetId="1" sqref="L208" start="0" length="0">
      <dxf>
        <fill>
          <patternFill patternType="solid">
            <bgColor theme="0"/>
          </patternFill>
        </fill>
      </dxf>
    </rfmt>
    <rfmt sheetId="1" sqref="M208" start="0" length="0">
      <dxf>
        <fill>
          <patternFill patternType="solid">
            <bgColor theme="0"/>
          </patternFill>
        </fill>
      </dxf>
    </rfmt>
    <rfmt sheetId="1" sqref="N208" start="0" length="0">
      <dxf>
        <fill>
          <patternFill patternType="solid">
            <bgColor theme="0"/>
          </patternFill>
        </fill>
      </dxf>
    </rfmt>
    <rfmt sheetId="1" sqref="O208" start="0" length="0">
      <dxf>
        <fill>
          <patternFill patternType="solid">
            <bgColor theme="0"/>
          </patternFill>
        </fill>
      </dxf>
    </rfmt>
    <rfmt sheetId="1" sqref="P208" start="0" length="0">
      <dxf>
        <fill>
          <patternFill patternType="solid">
            <bgColor theme="0"/>
          </patternFill>
        </fill>
      </dxf>
    </rfmt>
    <rfmt sheetId="1" sqref="Q208" start="0" length="0">
      <dxf>
        <fill>
          <patternFill patternType="solid">
            <bgColor theme="0"/>
          </patternFill>
        </fill>
      </dxf>
    </rfmt>
    <rfmt sheetId="1" sqref="R208" start="0" length="0">
      <dxf>
        <fill>
          <patternFill patternType="solid">
            <bgColor theme="0"/>
          </patternFill>
        </fill>
      </dxf>
    </rfmt>
    <rfmt sheetId="1" sqref="S208" start="0" length="0">
      <dxf>
        <fill>
          <patternFill patternType="solid">
            <bgColor theme="0"/>
          </patternFill>
        </fill>
      </dxf>
    </rfmt>
  </rrc>
  <rcc rId="44745" sId="1" numFmtId="4">
    <nc r="K206">
      <v>3705.3</v>
    </nc>
  </rcc>
  <rcc rId="44746" sId="1" numFmtId="4">
    <nc r="L206">
      <v>3649683.45</v>
    </nc>
  </rcc>
  <rcc rId="44747" sId="1" numFmtId="4">
    <nc r="Q206">
      <v>3144074.51</v>
    </nc>
  </rcc>
  <rrc rId="44748" sId="1" ref="A212:XFD213" action="insertRow"/>
  <rm rId="44749" sheetId="1" source="A328:XFD329" destination="A212:XFD213" sourceSheetId="1">
    <rfmt sheetId="1" xfDxf="1" sqref="A212:XFD212" start="0" length="0">
      <dxf>
        <font>
          <sz val="14"/>
          <name val="Times New Roman"/>
          <scheme val="none"/>
        </font>
        <fill>
          <patternFill patternType="solid">
            <bgColor rgb="FF92D050"/>
          </patternFill>
        </fill>
      </dxf>
    </rfmt>
    <rfmt sheetId="1" xfDxf="1" sqref="A213:XFD213" start="0" length="0">
      <dxf>
        <font>
          <sz val="14"/>
          <name val="Times New Roman"/>
          <scheme val="none"/>
        </font>
        <fill>
          <patternFill patternType="solid">
            <bgColor rgb="FF92D050"/>
          </patternFill>
        </fill>
      </dxf>
    </rfmt>
    <rfmt sheetId="1" sqref="A212"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12"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12"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12"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212"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12"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212"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212"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212"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21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1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1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1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1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1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12"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1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A213"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13"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13"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1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E213" start="0" length="0">
      <dxf>
        <font>
          <sz val="14"/>
          <color theme="1"/>
          <name val="Times New Roman"/>
          <scheme val="none"/>
        </font>
        <numFmt numFmtId="3" formatCode="#,##0"/>
        <alignment vertical="center" readingOrder="0"/>
        <border outline="0">
          <left style="thin">
            <color indexed="64"/>
          </left>
          <right style="thin">
            <color indexed="64"/>
          </right>
          <top style="thin">
            <color indexed="64"/>
          </top>
          <bottom style="thin">
            <color indexed="64"/>
          </bottom>
        </border>
      </dxf>
    </rfmt>
    <rfmt sheetId="1" sqref="F21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G21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H21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I213" start="0" length="0">
      <dxf>
        <font>
          <sz val="14"/>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dxf>
    </rfmt>
    <rfmt sheetId="1" sqref="J21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1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1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1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1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1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13"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13"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750" sId="1" ref="A328:XFD328" action="deleteRow">
    <rfmt sheetId="1" xfDxf="1" sqref="A328:XFD328" start="0" length="0">
      <dxf>
        <font>
          <sz val="14"/>
          <name val="Times New Roman"/>
          <scheme val="none"/>
        </font>
      </dxf>
    </rfmt>
    <rfmt sheetId="1" sqref="A328" start="0" length="0">
      <dxf>
        <fill>
          <patternFill patternType="solid">
            <bgColor theme="0"/>
          </patternFill>
        </fill>
        <alignment horizontal="center" readingOrder="0"/>
      </dxf>
    </rfmt>
    <rfmt sheetId="1" sqref="B328" start="0" length="0">
      <dxf>
        <fill>
          <patternFill patternType="solid">
            <bgColor theme="0"/>
          </patternFill>
        </fill>
      </dxf>
    </rfmt>
    <rfmt sheetId="1" sqref="C328" start="0" length="0">
      <dxf>
        <fill>
          <patternFill patternType="solid">
            <bgColor theme="0"/>
          </patternFill>
        </fill>
      </dxf>
    </rfmt>
    <rfmt sheetId="1" sqref="D328" start="0" length="0">
      <dxf>
        <fill>
          <patternFill patternType="solid">
            <bgColor theme="0"/>
          </patternFill>
        </fill>
      </dxf>
    </rfmt>
    <rfmt sheetId="1" sqref="E328" start="0" length="0">
      <dxf>
        <fill>
          <patternFill patternType="solid">
            <bgColor theme="0"/>
          </patternFill>
        </fill>
      </dxf>
    </rfmt>
    <rfmt sheetId="1" sqref="F328" start="0" length="0">
      <dxf>
        <fill>
          <patternFill patternType="solid">
            <bgColor theme="0"/>
          </patternFill>
        </fill>
      </dxf>
    </rfmt>
    <rfmt sheetId="1" sqref="G328" start="0" length="0">
      <dxf>
        <fill>
          <patternFill patternType="solid">
            <bgColor theme="0"/>
          </patternFill>
        </fill>
      </dxf>
    </rfmt>
    <rfmt sheetId="1" sqref="H328" start="0" length="0">
      <dxf>
        <fill>
          <patternFill patternType="solid">
            <bgColor theme="0"/>
          </patternFill>
        </fill>
      </dxf>
    </rfmt>
    <rfmt sheetId="1" sqref="I328" start="0" length="0">
      <dxf>
        <fill>
          <patternFill patternType="solid">
            <bgColor theme="0"/>
          </patternFill>
        </fill>
      </dxf>
    </rfmt>
    <rfmt sheetId="1" sqref="J328" start="0" length="0">
      <dxf>
        <fill>
          <patternFill patternType="solid">
            <bgColor theme="0"/>
          </patternFill>
        </fill>
      </dxf>
    </rfmt>
    <rfmt sheetId="1" sqref="K328" start="0" length="0">
      <dxf>
        <fill>
          <patternFill patternType="solid">
            <bgColor theme="0"/>
          </patternFill>
        </fill>
        <alignment horizontal="right" readingOrder="0"/>
      </dxf>
    </rfmt>
    <rfmt sheetId="1" sqref="L328" start="0" length="0">
      <dxf>
        <fill>
          <patternFill patternType="solid">
            <bgColor theme="0"/>
          </patternFill>
        </fill>
      </dxf>
    </rfmt>
    <rfmt sheetId="1" sqref="M328" start="0" length="0">
      <dxf>
        <fill>
          <patternFill patternType="solid">
            <bgColor theme="0"/>
          </patternFill>
        </fill>
      </dxf>
    </rfmt>
    <rfmt sheetId="1" sqref="N328" start="0" length="0">
      <dxf>
        <fill>
          <patternFill patternType="solid">
            <bgColor theme="0"/>
          </patternFill>
        </fill>
      </dxf>
    </rfmt>
    <rfmt sheetId="1" sqref="O328" start="0" length="0">
      <dxf>
        <fill>
          <patternFill patternType="solid">
            <bgColor theme="0"/>
          </patternFill>
        </fill>
      </dxf>
    </rfmt>
    <rfmt sheetId="1" sqref="P328" start="0" length="0">
      <dxf>
        <fill>
          <patternFill patternType="solid">
            <bgColor theme="0"/>
          </patternFill>
        </fill>
      </dxf>
    </rfmt>
    <rfmt sheetId="1" sqref="Q328" start="0" length="0">
      <dxf>
        <fill>
          <patternFill patternType="solid">
            <bgColor theme="0"/>
          </patternFill>
        </fill>
      </dxf>
    </rfmt>
    <rfmt sheetId="1" sqref="R328" start="0" length="0">
      <dxf>
        <fill>
          <patternFill patternType="solid">
            <bgColor theme="0"/>
          </patternFill>
        </fill>
      </dxf>
    </rfmt>
    <rfmt sheetId="1" sqref="S328" start="0" length="0">
      <dxf>
        <fill>
          <patternFill patternType="solid">
            <bgColor theme="0"/>
          </patternFill>
        </fill>
      </dxf>
    </rfmt>
  </rrc>
  <rrc rId="44751" sId="1" ref="A328:XFD328" action="deleteRow">
    <rfmt sheetId="1" xfDxf="1" sqref="A328:XFD328" start="0" length="0">
      <dxf>
        <font>
          <sz val="14"/>
          <name val="Times New Roman"/>
          <scheme val="none"/>
        </font>
      </dxf>
    </rfmt>
    <rfmt sheetId="1" sqref="A328" start="0" length="0">
      <dxf>
        <fill>
          <patternFill patternType="solid">
            <bgColor theme="0"/>
          </patternFill>
        </fill>
        <alignment horizontal="center" readingOrder="0"/>
      </dxf>
    </rfmt>
    <rfmt sheetId="1" sqref="B328" start="0" length="0">
      <dxf>
        <fill>
          <patternFill patternType="solid">
            <bgColor theme="0"/>
          </patternFill>
        </fill>
      </dxf>
    </rfmt>
    <rfmt sheetId="1" sqref="C328" start="0" length="0">
      <dxf>
        <fill>
          <patternFill patternType="solid">
            <bgColor theme="0"/>
          </patternFill>
        </fill>
      </dxf>
    </rfmt>
    <rfmt sheetId="1" sqref="D328" start="0" length="0">
      <dxf>
        <fill>
          <patternFill patternType="solid">
            <bgColor theme="0"/>
          </patternFill>
        </fill>
      </dxf>
    </rfmt>
    <rfmt sheetId="1" sqref="E328" start="0" length="0">
      <dxf>
        <fill>
          <patternFill patternType="solid">
            <bgColor theme="0"/>
          </patternFill>
        </fill>
      </dxf>
    </rfmt>
    <rfmt sheetId="1" sqref="F328" start="0" length="0">
      <dxf>
        <fill>
          <patternFill patternType="solid">
            <bgColor theme="0"/>
          </patternFill>
        </fill>
      </dxf>
    </rfmt>
    <rfmt sheetId="1" sqref="G328" start="0" length="0">
      <dxf>
        <fill>
          <patternFill patternType="solid">
            <bgColor theme="0"/>
          </patternFill>
        </fill>
      </dxf>
    </rfmt>
    <rfmt sheetId="1" sqref="H328" start="0" length="0">
      <dxf>
        <fill>
          <patternFill patternType="solid">
            <bgColor theme="0"/>
          </patternFill>
        </fill>
      </dxf>
    </rfmt>
    <rfmt sheetId="1" sqref="I328" start="0" length="0">
      <dxf>
        <fill>
          <patternFill patternType="solid">
            <bgColor theme="0"/>
          </patternFill>
        </fill>
      </dxf>
    </rfmt>
    <rfmt sheetId="1" sqref="J328" start="0" length="0">
      <dxf>
        <fill>
          <patternFill patternType="solid">
            <bgColor theme="0"/>
          </patternFill>
        </fill>
      </dxf>
    </rfmt>
    <rfmt sheetId="1" sqref="K328" start="0" length="0">
      <dxf>
        <fill>
          <patternFill patternType="solid">
            <bgColor theme="0"/>
          </patternFill>
        </fill>
        <alignment horizontal="right" readingOrder="0"/>
      </dxf>
    </rfmt>
    <rfmt sheetId="1" sqref="L328" start="0" length="0">
      <dxf>
        <fill>
          <patternFill patternType="solid">
            <bgColor theme="0"/>
          </patternFill>
        </fill>
      </dxf>
    </rfmt>
    <rfmt sheetId="1" sqref="M328" start="0" length="0">
      <dxf>
        <fill>
          <patternFill patternType="solid">
            <bgColor theme="0"/>
          </patternFill>
        </fill>
      </dxf>
    </rfmt>
    <rfmt sheetId="1" sqref="N328" start="0" length="0">
      <dxf>
        <fill>
          <patternFill patternType="solid">
            <bgColor theme="0"/>
          </patternFill>
        </fill>
      </dxf>
    </rfmt>
    <rfmt sheetId="1" sqref="O328" start="0" length="0">
      <dxf>
        <fill>
          <patternFill patternType="solid">
            <bgColor theme="0"/>
          </patternFill>
        </fill>
      </dxf>
    </rfmt>
    <rfmt sheetId="1" sqref="P328" start="0" length="0">
      <dxf>
        <fill>
          <patternFill patternType="solid">
            <bgColor theme="0"/>
          </patternFill>
        </fill>
      </dxf>
    </rfmt>
    <rfmt sheetId="1" sqref="Q328" start="0" length="0">
      <dxf>
        <fill>
          <patternFill patternType="solid">
            <bgColor theme="0"/>
          </patternFill>
        </fill>
      </dxf>
    </rfmt>
    <rfmt sheetId="1" sqref="R328" start="0" length="0">
      <dxf>
        <fill>
          <patternFill patternType="solid">
            <bgColor theme="0"/>
          </patternFill>
        </fill>
      </dxf>
    </rfmt>
    <rfmt sheetId="1" sqref="S328" start="0" length="0">
      <dxf>
        <fill>
          <patternFill patternType="solid">
            <bgColor theme="0"/>
          </patternFill>
        </fill>
      </dxf>
    </rfmt>
  </rrc>
  <rrc rId="44752" sId="1" ref="A213:XFD213" action="insertRow"/>
  <rcc rId="44753" sId="1">
    <nc r="C213">
      <f>D213+F213+H213+J213+L213+N213+P213+Q213</f>
    </nc>
  </rcc>
  <rcc rId="44754" sId="1">
    <nc r="B213" t="inlineStr">
      <is>
        <t>г. Барнаул, ул. Антона Петрова, д. 200</t>
      </is>
    </nc>
  </rcc>
  <rcc rId="44755" sId="1" numFmtId="4">
    <nc r="G213">
      <v>1950</v>
    </nc>
  </rcc>
  <rcc rId="44756" sId="1" numFmtId="4">
    <nc r="H213">
      <v>6869304</v>
    </nc>
  </rcc>
  <rrc rId="44757" sId="1" ref="A328:XFD328" action="deleteRow">
    <rfmt sheetId="1" xfDxf="1" sqref="A328:XFD328" start="0" length="0">
      <dxf>
        <font>
          <sz val="14"/>
          <name val="Times New Roman"/>
          <scheme val="none"/>
        </font>
      </dxf>
    </rfmt>
    <rcc rId="0" sId="1" dxf="1">
      <nc r="A328">
        <v>18</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328" t="inlineStr">
        <is>
          <t>г. Барнаул, ул. Антона Петрова, д. 128А</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C328">
        <f>D328+F328+H328+J328+L328+N328+P328+Q328</f>
      </nc>
      <n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fmt sheetId="1" sqref="D32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28"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2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2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2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I328">
        <v>968.7</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J328">
        <v>1475598</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K328">
        <v>2457</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L328">
        <v>3649683</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M32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2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2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2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28"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28" start="0" length="0">
      <dxf>
        <fill>
          <patternFill patternType="solid">
            <bgColor theme="0"/>
          </patternFill>
        </fill>
      </dxf>
    </rfmt>
    <rfmt sheetId="1" sqref="S328" start="0" length="0">
      <dxf>
        <fill>
          <patternFill patternType="solid">
            <bgColor theme="0"/>
          </patternFill>
        </fill>
      </dxf>
    </rfmt>
  </rrc>
  <rrc rId="44758" sId="1" ref="A216:XFD217" action="insertRow"/>
  <rcc rId="44759" sId="1">
    <nc r="B216" t="inlineStr">
      <is>
        <t>г. Барнаул, ул. Антона Петрова, д. 215</t>
      </is>
    </nc>
  </rcc>
  <rcc rId="44760" sId="1">
    <nc r="B217" t="inlineStr">
      <is>
        <t>г. Барнаул, ул. Антона Петрова, д. 238</t>
      </is>
    </nc>
  </rcc>
  <rcc rId="44761" sId="1">
    <nc r="C216">
      <f>D216+F216+H216+J216+L216+N216+P216+Q216</f>
    </nc>
  </rcc>
  <rcc rId="44762" sId="1">
    <nc r="C217">
      <f>D217+F217+H217+J217+L217+N217+P217+Q217</f>
    </nc>
  </rcc>
  <rcc rId="44763" sId="1" numFmtId="4">
    <nc r="Q216">
      <v>2887887.55</v>
    </nc>
  </rcc>
  <rcc rId="44764" sId="1" numFmtId="4">
    <nc r="D217">
      <v>6350644.4699999997</v>
    </nc>
  </rcc>
  <rrc rId="44765" sId="1" ref="A219:XFD219" action="insertRow"/>
  <rm rId="44766" sheetId="1" source="A331:XFD331" destination="A219:XFD219" sourceSheetId="1">
    <rfmt sheetId="1" xfDxf="1" sqref="A219:XFD219" start="0" length="0">
      <dxf>
        <font>
          <sz val="14"/>
          <name val="Times New Roman"/>
          <scheme val="none"/>
        </font>
        <fill>
          <patternFill patternType="solid">
            <bgColor theme="0"/>
          </patternFill>
        </fill>
      </dxf>
    </rfmt>
    <rfmt sheetId="1" sqref="A219" start="0" length="0">
      <dxf>
        <font>
          <sz val="14"/>
          <color indexed="8"/>
          <name val="Times New Roman"/>
          <scheme val="none"/>
        </font>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219"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219"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219"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219"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2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2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2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2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2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219"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219"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2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2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2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219"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219"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m>
  <rrc rId="44767" sId="1" ref="A331:XFD331" action="deleteRow">
    <rfmt sheetId="1" xfDxf="1" sqref="A331:XFD331" start="0" length="0">
      <dxf>
        <font>
          <sz val="14"/>
          <name val="Times New Roman"/>
          <scheme val="none"/>
        </font>
      </dxf>
    </rfmt>
    <rfmt sheetId="1" sqref="A331" start="0" length="0">
      <dxf>
        <fill>
          <patternFill patternType="solid">
            <bgColor theme="0"/>
          </patternFill>
        </fill>
        <alignment horizontal="center" readingOrder="0"/>
      </dxf>
    </rfmt>
    <rfmt sheetId="1" sqref="B331" start="0" length="0">
      <dxf>
        <fill>
          <patternFill patternType="solid">
            <bgColor theme="0"/>
          </patternFill>
        </fill>
      </dxf>
    </rfmt>
    <rfmt sheetId="1" sqref="C331" start="0" length="0">
      <dxf>
        <fill>
          <patternFill patternType="solid">
            <bgColor theme="0"/>
          </patternFill>
        </fill>
      </dxf>
    </rfmt>
    <rfmt sheetId="1" sqref="D331" start="0" length="0">
      <dxf>
        <fill>
          <patternFill patternType="solid">
            <bgColor theme="0"/>
          </patternFill>
        </fill>
      </dxf>
    </rfmt>
    <rfmt sheetId="1" sqref="E331" start="0" length="0">
      <dxf>
        <fill>
          <patternFill patternType="solid">
            <bgColor theme="0"/>
          </patternFill>
        </fill>
      </dxf>
    </rfmt>
    <rfmt sheetId="1" sqref="F331" start="0" length="0">
      <dxf>
        <fill>
          <patternFill patternType="solid">
            <bgColor theme="0"/>
          </patternFill>
        </fill>
      </dxf>
    </rfmt>
    <rfmt sheetId="1" sqref="G331" start="0" length="0">
      <dxf>
        <fill>
          <patternFill patternType="solid">
            <bgColor theme="0"/>
          </patternFill>
        </fill>
      </dxf>
    </rfmt>
    <rfmt sheetId="1" sqref="H331" start="0" length="0">
      <dxf>
        <fill>
          <patternFill patternType="solid">
            <bgColor theme="0"/>
          </patternFill>
        </fill>
      </dxf>
    </rfmt>
    <rfmt sheetId="1" sqref="I331" start="0" length="0">
      <dxf>
        <fill>
          <patternFill patternType="solid">
            <bgColor theme="0"/>
          </patternFill>
        </fill>
      </dxf>
    </rfmt>
    <rfmt sheetId="1" sqref="J331" start="0" length="0">
      <dxf>
        <fill>
          <patternFill patternType="solid">
            <bgColor theme="0"/>
          </patternFill>
        </fill>
      </dxf>
    </rfmt>
    <rfmt sheetId="1" sqref="K331" start="0" length="0">
      <dxf>
        <fill>
          <patternFill patternType="solid">
            <bgColor theme="0"/>
          </patternFill>
        </fill>
        <alignment horizontal="right" readingOrder="0"/>
      </dxf>
    </rfmt>
    <rfmt sheetId="1" sqref="L331" start="0" length="0">
      <dxf>
        <fill>
          <patternFill patternType="solid">
            <bgColor theme="0"/>
          </patternFill>
        </fill>
      </dxf>
    </rfmt>
    <rfmt sheetId="1" sqref="M331" start="0" length="0">
      <dxf>
        <fill>
          <patternFill patternType="solid">
            <bgColor theme="0"/>
          </patternFill>
        </fill>
      </dxf>
    </rfmt>
    <rfmt sheetId="1" sqref="N331" start="0" length="0">
      <dxf>
        <fill>
          <patternFill patternType="solid">
            <bgColor theme="0"/>
          </patternFill>
        </fill>
      </dxf>
    </rfmt>
    <rfmt sheetId="1" sqref="O331" start="0" length="0">
      <dxf>
        <fill>
          <patternFill patternType="solid">
            <bgColor theme="0"/>
          </patternFill>
        </fill>
      </dxf>
    </rfmt>
    <rfmt sheetId="1" sqref="P331" start="0" length="0">
      <dxf>
        <fill>
          <patternFill patternType="solid">
            <bgColor theme="0"/>
          </patternFill>
        </fill>
      </dxf>
    </rfmt>
    <rfmt sheetId="1" sqref="Q331" start="0" length="0">
      <dxf>
        <fill>
          <patternFill patternType="solid">
            <bgColor theme="0"/>
          </patternFill>
        </fill>
      </dxf>
    </rfmt>
    <rfmt sheetId="1" sqref="R331" start="0" length="0">
      <dxf>
        <fill>
          <patternFill patternType="solid">
            <bgColor theme="0"/>
          </patternFill>
        </fill>
      </dxf>
    </rfmt>
    <rfmt sheetId="1" sqref="S331" start="0" length="0">
      <dxf>
        <fill>
          <patternFill patternType="solid">
            <bgColor theme="0"/>
          </patternFill>
        </fill>
      </dxf>
    </rfmt>
  </rrc>
  <rcc rId="44768" sId="1" numFmtId="4">
    <oc r="G219">
      <v>1582.1</v>
    </oc>
    <nc r="G219">
      <v>2097.3000000000002</v>
    </nc>
  </rcc>
  <rcc rId="44769" sId="1" numFmtId="4">
    <oc r="H219">
      <v>10236313</v>
    </oc>
    <nc r="H219">
      <v>5412355.2999999998</v>
    </nc>
  </rcc>
  <rrc rId="44770" sId="1" ref="A220:XFD220" action="insertRow"/>
  <rrc rId="44771" sId="1" ref="A222:XFD222" action="insertRow"/>
  <rm rId="44772" sheetId="1" source="A220:XFD220" destination="A222:XFD222" sourceSheetId="1">
    <rfmt sheetId="1" xfDxf="1" sqref="A222:XFD222" start="0" length="0">
      <dxf>
        <font>
          <sz val="14"/>
          <name val="Times New Roman"/>
          <scheme val="none"/>
        </font>
      </dxf>
    </rfmt>
    <rfmt sheetId="1" sqref="A222"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22"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22"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22"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22" start="0" length="0">
      <dxf>
        <fill>
          <patternFill patternType="solid">
            <bgColor theme="0"/>
          </patternFill>
        </fill>
      </dxf>
    </rfmt>
    <rfmt sheetId="1" sqref="S222" start="0" length="0">
      <dxf>
        <fill>
          <patternFill patternType="solid">
            <bgColor theme="0"/>
          </patternFill>
        </fill>
      </dxf>
    </rfmt>
  </rm>
  <rrc rId="44773" sId="1" ref="A220:XFD220" action="deleteRow">
    <rfmt sheetId="1" xfDxf="1" sqref="A220:XFD220" start="0" length="0">
      <dxf>
        <font>
          <sz val="14"/>
          <name val="Times New Roman"/>
          <scheme val="none"/>
        </font>
      </dxf>
    </rfmt>
    <rfmt sheetId="1" sqref="A220" start="0" length="0">
      <dxf>
        <fill>
          <patternFill patternType="solid">
            <bgColor theme="0"/>
          </patternFill>
        </fill>
        <alignment horizontal="center" readingOrder="0"/>
      </dxf>
    </rfmt>
    <rfmt sheetId="1" sqref="B220" start="0" length="0">
      <dxf>
        <fill>
          <patternFill patternType="solid">
            <bgColor theme="0"/>
          </patternFill>
        </fill>
      </dxf>
    </rfmt>
    <rfmt sheetId="1" sqref="C220" start="0" length="0">
      <dxf>
        <fill>
          <patternFill patternType="solid">
            <bgColor theme="0"/>
          </patternFill>
        </fill>
      </dxf>
    </rfmt>
    <rfmt sheetId="1" sqref="D220" start="0" length="0">
      <dxf>
        <fill>
          <patternFill patternType="solid">
            <bgColor theme="0"/>
          </patternFill>
        </fill>
      </dxf>
    </rfmt>
    <rfmt sheetId="1" sqref="E220" start="0" length="0">
      <dxf>
        <fill>
          <patternFill patternType="solid">
            <bgColor theme="0"/>
          </patternFill>
        </fill>
      </dxf>
    </rfmt>
    <rfmt sheetId="1" sqref="F220" start="0" length="0">
      <dxf>
        <fill>
          <patternFill patternType="solid">
            <bgColor theme="0"/>
          </patternFill>
        </fill>
      </dxf>
    </rfmt>
    <rfmt sheetId="1" sqref="G220" start="0" length="0">
      <dxf>
        <fill>
          <patternFill patternType="solid">
            <bgColor theme="0"/>
          </patternFill>
        </fill>
      </dxf>
    </rfmt>
    <rfmt sheetId="1" sqref="H220" start="0" length="0">
      <dxf>
        <fill>
          <patternFill patternType="solid">
            <bgColor theme="0"/>
          </patternFill>
        </fill>
      </dxf>
    </rfmt>
    <rfmt sheetId="1" sqref="I220" start="0" length="0">
      <dxf>
        <fill>
          <patternFill patternType="solid">
            <bgColor theme="0"/>
          </patternFill>
        </fill>
      </dxf>
    </rfmt>
    <rfmt sheetId="1" sqref="J220" start="0" length="0">
      <dxf>
        <fill>
          <patternFill patternType="solid">
            <bgColor theme="0"/>
          </patternFill>
        </fill>
      </dxf>
    </rfmt>
    <rfmt sheetId="1" sqref="K220" start="0" length="0">
      <dxf>
        <fill>
          <patternFill patternType="solid">
            <bgColor theme="0"/>
          </patternFill>
        </fill>
        <alignment horizontal="right" readingOrder="0"/>
      </dxf>
    </rfmt>
    <rfmt sheetId="1" sqref="L220" start="0" length="0">
      <dxf>
        <fill>
          <patternFill patternType="solid">
            <bgColor theme="0"/>
          </patternFill>
        </fill>
      </dxf>
    </rfmt>
    <rfmt sheetId="1" sqref="M220" start="0" length="0">
      <dxf>
        <fill>
          <patternFill patternType="solid">
            <bgColor theme="0"/>
          </patternFill>
        </fill>
      </dxf>
    </rfmt>
    <rfmt sheetId="1" sqref="N220" start="0" length="0">
      <dxf>
        <fill>
          <patternFill patternType="solid">
            <bgColor theme="0"/>
          </patternFill>
        </fill>
      </dxf>
    </rfmt>
    <rfmt sheetId="1" sqref="O220" start="0" length="0">
      <dxf>
        <fill>
          <patternFill patternType="solid">
            <bgColor theme="0"/>
          </patternFill>
        </fill>
      </dxf>
    </rfmt>
    <rfmt sheetId="1" sqref="P220" start="0" length="0">
      <dxf>
        <fill>
          <patternFill patternType="solid">
            <bgColor theme="0"/>
          </patternFill>
        </fill>
      </dxf>
    </rfmt>
    <rfmt sheetId="1" sqref="Q220" start="0" length="0">
      <dxf>
        <fill>
          <patternFill patternType="solid">
            <bgColor theme="0"/>
          </patternFill>
        </fill>
      </dxf>
    </rfmt>
    <rfmt sheetId="1" sqref="R220" start="0" length="0">
      <dxf>
        <fill>
          <patternFill patternType="solid">
            <bgColor theme="0"/>
          </patternFill>
        </fill>
      </dxf>
    </rfmt>
    <rfmt sheetId="1" sqref="S220" start="0" length="0">
      <dxf>
        <fill>
          <patternFill patternType="solid">
            <bgColor theme="0"/>
          </patternFill>
        </fill>
      </dxf>
    </rfmt>
  </rrc>
  <rfmt sheetId="1" sqref="B221" start="0" length="0">
    <dxf>
      <fill>
        <patternFill>
          <bgColor rgb="FF92D050"/>
        </patternFill>
      </fill>
      <alignment horizontal="left" vertical="center" wrapText="1" readingOrder="0"/>
    </dxf>
  </rfmt>
  <rcc rId="44774" sId="1">
    <nc r="B221" t="inlineStr">
      <is>
        <t>г. Барнаул, ул. Брестская, д. 10</t>
      </is>
    </nc>
  </rcc>
  <rfmt sheetId="1" sqref="A221:XFD221">
    <dxf>
      <fill>
        <patternFill>
          <bgColor theme="0"/>
        </patternFill>
      </fill>
    </dxf>
  </rfmt>
  <rcc rId="44775" sId="1" odxf="1" dxf="1">
    <nc r="C221">
      <f>D221+F221+H221+J221+L221+N221+P221+Q221</f>
    </nc>
    <odxf>
      <font>
        <sz val="14"/>
        <color theme="1"/>
        <name val="Times New Roman"/>
        <scheme val="none"/>
      </font>
    </odxf>
    <ndxf>
      <font>
        <sz val="14"/>
        <color theme="1"/>
        <name val="Times New Roman"/>
        <scheme val="none"/>
      </font>
    </ndxf>
  </rcc>
  <rcc rId="44776" sId="1" numFmtId="4">
    <nc r="G221">
      <v>1035</v>
    </nc>
  </rcc>
  <rcc rId="44777" sId="1" numFmtId="4">
    <nc r="H221">
      <v>3646015.2</v>
    </nc>
  </rcc>
  <rrc rId="44778" sId="1" ref="A223:XFD223" action="insertRow"/>
  <rcc rId="44779" sId="1">
    <nc r="C223">
      <f>D223+F223+H223+J223+L223+N223+P223+Q223</f>
    </nc>
  </rcc>
  <rfmt sheetId="1" sqref="A223:XFD223">
    <dxf>
      <fill>
        <patternFill>
          <bgColor theme="0"/>
        </patternFill>
      </fill>
    </dxf>
  </rfmt>
  <rcc rId="44780" sId="1">
    <nc r="B223" t="inlineStr">
      <is>
        <t>г. Барнаул, ул. Брестская, д. 20</t>
      </is>
    </nc>
  </rcc>
  <rcc rId="44781" sId="1" odxf="1" dxf="1" numFmtId="4">
    <nc r="G223">
      <v>1035</v>
    </nc>
    <odxf>
      <alignment horizontal="general" vertical="center" readingOrder="0"/>
    </odxf>
    <ndxf>
      <alignment horizontal="right" vertical="top" readingOrder="0"/>
    </ndxf>
  </rcc>
  <rcc rId="44782" sId="1" odxf="1" dxf="1" numFmtId="4">
    <nc r="H223">
      <v>3646015.2</v>
    </nc>
    <odxf>
      <alignment horizontal="general" vertical="center" readingOrder="0"/>
    </odxf>
    <ndxf>
      <alignment horizontal="right" vertical="top" readingOrder="0"/>
    </ndxf>
  </rcc>
  <rfmt sheetId="1" sqref="B221">
    <dxf>
      <fill>
        <patternFill>
          <bgColor rgb="FF00B0F0"/>
        </patternFill>
      </fill>
    </dxf>
  </rfmt>
  <rrc rId="44783" sId="1" ref="A228:XFD228" action="insertRow"/>
  <rcc rId="44784" sId="1">
    <nc r="C228">
      <f>D228+F228+H228+J228+L228+N228+P228+Q228</f>
    </nc>
  </rcc>
  <rfmt sheetId="1" sqref="A228:XFD228">
    <dxf>
      <fill>
        <patternFill>
          <bgColor theme="0"/>
        </patternFill>
      </fill>
    </dxf>
  </rfmt>
  <rcc rId="44785" sId="1">
    <nc r="B228" t="inlineStr">
      <is>
        <t>г. Барнаул, ул. Георгия Исакова, д. 147</t>
      </is>
    </nc>
  </rcc>
  <rcc rId="44786" sId="1" numFmtId="4">
    <nc r="G228">
      <v>1370</v>
    </nc>
  </rcc>
  <rcc rId="44787" sId="1" numFmtId="4">
    <nc r="H228">
      <v>6533676.5099999998</v>
    </nc>
  </rcc>
  <rrc rId="44788" sId="1" ref="A236:XFD236" action="insertRow"/>
  <rm rId="44789" sheetId="1" source="A338:XFD338" destination="A236:XFD236" sourceSheetId="1">
    <rfmt sheetId="1" xfDxf="1" sqref="A236:XFD236" start="0" length="0">
      <dxf>
        <font>
          <sz val="14"/>
          <name val="Times New Roman"/>
          <scheme val="none"/>
        </font>
      </dxf>
    </rfmt>
    <rfmt sheetId="1" sqref="A236"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36"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36"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36"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36"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36" start="0" length="0">
      <dxf>
        <fill>
          <patternFill patternType="solid">
            <bgColor theme="0"/>
          </patternFill>
        </fill>
      </dxf>
    </rfmt>
    <rfmt sheetId="1" sqref="S236" start="0" length="0">
      <dxf>
        <fill>
          <patternFill patternType="solid">
            <bgColor theme="0"/>
          </patternFill>
        </fill>
      </dxf>
    </rfmt>
  </rm>
  <rrc rId="44790" sId="1" ref="A338:XFD338" action="deleteRow">
    <rfmt sheetId="1" xfDxf="1" sqref="A338:XFD338" start="0" length="0">
      <dxf>
        <font>
          <sz val="14"/>
          <name val="Times New Roman"/>
          <scheme val="none"/>
        </font>
      </dxf>
    </rfmt>
    <rfmt sheetId="1" sqref="A338" start="0" length="0">
      <dxf>
        <fill>
          <patternFill patternType="solid">
            <bgColor theme="0"/>
          </patternFill>
        </fill>
        <alignment horizontal="center" readingOrder="0"/>
      </dxf>
    </rfmt>
    <rfmt sheetId="1" sqref="B338" start="0" length="0">
      <dxf>
        <fill>
          <patternFill patternType="solid">
            <bgColor theme="0"/>
          </patternFill>
        </fill>
      </dxf>
    </rfmt>
    <rfmt sheetId="1" sqref="C338" start="0" length="0">
      <dxf>
        <fill>
          <patternFill patternType="solid">
            <bgColor theme="0"/>
          </patternFill>
        </fill>
      </dxf>
    </rfmt>
    <rfmt sheetId="1" sqref="D338" start="0" length="0">
      <dxf>
        <fill>
          <patternFill patternType="solid">
            <bgColor theme="0"/>
          </patternFill>
        </fill>
      </dxf>
    </rfmt>
    <rfmt sheetId="1" sqref="E338" start="0" length="0">
      <dxf>
        <fill>
          <patternFill patternType="solid">
            <bgColor theme="0"/>
          </patternFill>
        </fill>
      </dxf>
    </rfmt>
    <rfmt sheetId="1" sqref="F338" start="0" length="0">
      <dxf>
        <fill>
          <patternFill patternType="solid">
            <bgColor theme="0"/>
          </patternFill>
        </fill>
      </dxf>
    </rfmt>
    <rfmt sheetId="1" sqref="G338" start="0" length="0">
      <dxf>
        <fill>
          <patternFill patternType="solid">
            <bgColor theme="0"/>
          </patternFill>
        </fill>
      </dxf>
    </rfmt>
    <rfmt sheetId="1" sqref="H338" start="0" length="0">
      <dxf>
        <fill>
          <patternFill patternType="solid">
            <bgColor theme="0"/>
          </patternFill>
        </fill>
      </dxf>
    </rfmt>
    <rfmt sheetId="1" sqref="I338" start="0" length="0">
      <dxf>
        <fill>
          <patternFill patternType="solid">
            <bgColor theme="0"/>
          </patternFill>
        </fill>
      </dxf>
    </rfmt>
    <rfmt sheetId="1" sqref="J338" start="0" length="0">
      <dxf>
        <fill>
          <patternFill patternType="solid">
            <bgColor theme="0"/>
          </patternFill>
        </fill>
      </dxf>
    </rfmt>
    <rfmt sheetId="1" sqref="K338" start="0" length="0">
      <dxf>
        <fill>
          <patternFill patternType="solid">
            <bgColor theme="0"/>
          </patternFill>
        </fill>
        <alignment horizontal="right" readingOrder="0"/>
      </dxf>
    </rfmt>
    <rfmt sheetId="1" sqref="L338" start="0" length="0">
      <dxf>
        <fill>
          <patternFill patternType="solid">
            <bgColor theme="0"/>
          </patternFill>
        </fill>
      </dxf>
    </rfmt>
    <rfmt sheetId="1" sqref="M338" start="0" length="0">
      <dxf>
        <fill>
          <patternFill patternType="solid">
            <bgColor theme="0"/>
          </patternFill>
        </fill>
      </dxf>
    </rfmt>
    <rfmt sheetId="1" sqref="N338" start="0" length="0">
      <dxf>
        <fill>
          <patternFill patternType="solid">
            <bgColor theme="0"/>
          </patternFill>
        </fill>
      </dxf>
    </rfmt>
    <rfmt sheetId="1" sqref="O338" start="0" length="0">
      <dxf>
        <fill>
          <patternFill patternType="solid">
            <bgColor theme="0"/>
          </patternFill>
        </fill>
      </dxf>
    </rfmt>
    <rfmt sheetId="1" sqref="P338" start="0" length="0">
      <dxf>
        <fill>
          <patternFill patternType="solid">
            <bgColor theme="0"/>
          </patternFill>
        </fill>
      </dxf>
    </rfmt>
    <rfmt sheetId="1" sqref="Q338" start="0" length="0">
      <dxf>
        <fill>
          <patternFill patternType="solid">
            <bgColor theme="0"/>
          </patternFill>
        </fill>
      </dxf>
    </rfmt>
    <rfmt sheetId="1" sqref="R338" start="0" length="0">
      <dxf>
        <fill>
          <patternFill patternType="solid">
            <bgColor theme="0"/>
          </patternFill>
        </fill>
      </dxf>
    </rfmt>
    <rfmt sheetId="1" sqref="S338" start="0" length="0">
      <dxf>
        <fill>
          <patternFill patternType="solid">
            <bgColor theme="0"/>
          </patternFill>
        </fill>
      </dxf>
    </rfmt>
  </rrc>
  <rrc rId="44791" sId="1" ref="A238:XFD238" action="insertRow"/>
  <rm rId="44792" sheetId="1" source="A339:XFD339" destination="A238:XFD238" sourceSheetId="1">
    <rfmt sheetId="1" xfDxf="1" sqref="A238:XFD238" start="0" length="0">
      <dxf>
        <font>
          <sz val="14"/>
          <name val="Times New Roman"/>
          <scheme val="none"/>
        </font>
        <fill>
          <patternFill patternType="solid">
            <bgColor rgb="FF92D050"/>
          </patternFill>
        </fill>
      </dxf>
    </rfmt>
    <rfmt sheetId="1" sqref="A238"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38"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38"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38"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38"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793" sId="1" ref="A339:XFD339" action="deleteRow">
    <rfmt sheetId="1" xfDxf="1" sqref="A339:XFD339" start="0" length="0">
      <dxf>
        <font>
          <sz val="14"/>
          <name val="Times New Roman"/>
          <scheme val="none"/>
        </font>
      </dxf>
    </rfmt>
    <rfmt sheetId="1" sqref="A339" start="0" length="0">
      <dxf>
        <fill>
          <patternFill patternType="solid">
            <bgColor theme="0"/>
          </patternFill>
        </fill>
        <alignment horizontal="center" readingOrder="0"/>
      </dxf>
    </rfmt>
    <rfmt sheetId="1" sqref="B339" start="0" length="0">
      <dxf>
        <fill>
          <patternFill patternType="solid">
            <bgColor theme="0"/>
          </patternFill>
        </fill>
      </dxf>
    </rfmt>
    <rfmt sheetId="1" sqref="C339" start="0" length="0">
      <dxf>
        <fill>
          <patternFill patternType="solid">
            <bgColor theme="0"/>
          </patternFill>
        </fill>
      </dxf>
    </rfmt>
    <rfmt sheetId="1" sqref="D339" start="0" length="0">
      <dxf>
        <fill>
          <patternFill patternType="solid">
            <bgColor theme="0"/>
          </patternFill>
        </fill>
      </dxf>
    </rfmt>
    <rfmt sheetId="1" sqref="E339" start="0" length="0">
      <dxf>
        <fill>
          <patternFill patternType="solid">
            <bgColor theme="0"/>
          </patternFill>
        </fill>
      </dxf>
    </rfmt>
    <rfmt sheetId="1" sqref="F339" start="0" length="0">
      <dxf>
        <fill>
          <patternFill patternType="solid">
            <bgColor theme="0"/>
          </patternFill>
        </fill>
      </dxf>
    </rfmt>
    <rfmt sheetId="1" sqref="G339" start="0" length="0">
      <dxf>
        <fill>
          <patternFill patternType="solid">
            <bgColor theme="0"/>
          </patternFill>
        </fill>
      </dxf>
    </rfmt>
    <rfmt sheetId="1" sqref="H339" start="0" length="0">
      <dxf>
        <fill>
          <patternFill patternType="solid">
            <bgColor theme="0"/>
          </patternFill>
        </fill>
      </dxf>
    </rfmt>
    <rfmt sheetId="1" sqref="I339" start="0" length="0">
      <dxf>
        <fill>
          <patternFill patternType="solid">
            <bgColor theme="0"/>
          </patternFill>
        </fill>
      </dxf>
    </rfmt>
    <rfmt sheetId="1" sqref="J339" start="0" length="0">
      <dxf>
        <fill>
          <patternFill patternType="solid">
            <bgColor theme="0"/>
          </patternFill>
        </fill>
      </dxf>
    </rfmt>
    <rfmt sheetId="1" sqref="K339" start="0" length="0">
      <dxf>
        <fill>
          <patternFill patternType="solid">
            <bgColor theme="0"/>
          </patternFill>
        </fill>
        <alignment horizontal="right" readingOrder="0"/>
      </dxf>
    </rfmt>
    <rfmt sheetId="1" sqref="L339" start="0" length="0">
      <dxf>
        <fill>
          <patternFill patternType="solid">
            <bgColor theme="0"/>
          </patternFill>
        </fill>
      </dxf>
    </rfmt>
    <rfmt sheetId="1" sqref="M339" start="0" length="0">
      <dxf>
        <fill>
          <patternFill patternType="solid">
            <bgColor theme="0"/>
          </patternFill>
        </fill>
      </dxf>
    </rfmt>
    <rfmt sheetId="1" sqref="N339" start="0" length="0">
      <dxf>
        <fill>
          <patternFill patternType="solid">
            <bgColor theme="0"/>
          </patternFill>
        </fill>
      </dxf>
    </rfmt>
    <rfmt sheetId="1" sqref="O339" start="0" length="0">
      <dxf>
        <fill>
          <patternFill patternType="solid">
            <bgColor theme="0"/>
          </patternFill>
        </fill>
      </dxf>
    </rfmt>
    <rfmt sheetId="1" sqref="P339" start="0" length="0">
      <dxf>
        <fill>
          <patternFill patternType="solid">
            <bgColor theme="0"/>
          </patternFill>
        </fill>
      </dxf>
    </rfmt>
    <rfmt sheetId="1" sqref="Q339" start="0" length="0">
      <dxf>
        <fill>
          <patternFill patternType="solid">
            <bgColor theme="0"/>
          </patternFill>
        </fill>
      </dxf>
    </rfmt>
    <rfmt sheetId="1" sqref="R339" start="0" length="0">
      <dxf>
        <fill>
          <patternFill patternType="solid">
            <bgColor theme="0"/>
          </patternFill>
        </fill>
      </dxf>
    </rfmt>
    <rfmt sheetId="1" sqref="S339" start="0" length="0">
      <dxf>
        <fill>
          <patternFill patternType="solid">
            <bgColor theme="0"/>
          </patternFill>
        </fill>
      </dxf>
    </rfmt>
  </rrc>
  <rrc rId="44794" sId="1" ref="A240:XFD240" action="insertRow"/>
  <rfmt sheetId="1" sqref="B240" start="0" length="0">
    <dxf>
      <fill>
        <patternFill>
          <bgColor theme="0"/>
        </patternFill>
      </fill>
      <alignment vertical="top" readingOrder="0"/>
    </dxf>
  </rfmt>
  <rcc rId="44795" sId="1" odxf="1" dxf="1">
    <nc r="C240">
      <f>D240+F240+H240+J240+L240+N240+P240+Q240</f>
    </nc>
    <odxf>
      <font>
        <sz val="14"/>
        <color theme="1"/>
        <name val="Times New Roman"/>
        <scheme val="none"/>
      </font>
      <fill>
        <patternFill>
          <bgColor rgb="FF92D050"/>
        </patternFill>
      </fill>
      <alignment vertical="center" readingOrder="0"/>
    </odxf>
    <ndxf>
      <font>
        <sz val="14"/>
        <color theme="1"/>
        <name val="Times New Roman"/>
        <scheme val="none"/>
      </font>
      <fill>
        <patternFill>
          <bgColor theme="0"/>
        </patternFill>
      </fill>
      <alignment vertical="top" readingOrder="0"/>
    </ndxf>
  </rcc>
  <rcc rId="44796" sId="1">
    <nc r="B240" t="inlineStr">
      <is>
        <t>г. Барнаул, ул. Гущина, д. 197</t>
      </is>
    </nc>
  </rcc>
  <rfmt sheetId="1" sqref="A240:XFD240">
    <dxf>
      <fill>
        <patternFill>
          <bgColor theme="0"/>
        </patternFill>
      </fill>
    </dxf>
  </rfmt>
  <rcc rId="44797" sId="1" numFmtId="4">
    <nc r="Q240">
      <v>6347656.7999999998</v>
    </nc>
  </rcc>
  <rrc rId="44798" sId="1" ref="A243:XFD243" action="insertRow"/>
  <rcc rId="44799" sId="1" odxf="1" dxf="1">
    <nc r="C243">
      <f>D243+F243+H243+J243+L243+N243+P243+Q243</f>
    </nc>
    <odxf>
      <font>
        <sz val="14"/>
        <name val="Times New Roman"/>
        <scheme val="none"/>
      </font>
      <fill>
        <patternFill>
          <bgColor theme="2" tint="-0.249977111117893"/>
        </patternFill>
      </fill>
      <alignment vertical="top" readingOrder="0"/>
    </odxf>
    <ndxf>
      <font>
        <sz val="14"/>
        <color theme="1"/>
        <name val="Times New Roman"/>
        <scheme val="none"/>
      </font>
      <fill>
        <patternFill>
          <bgColor rgb="FF92D050"/>
        </patternFill>
      </fill>
      <alignment vertical="center" readingOrder="0"/>
    </ndxf>
  </rcc>
  <rfmt sheetId="1" sqref="A243:XFD243">
    <dxf>
      <fill>
        <patternFill>
          <bgColor theme="0"/>
        </patternFill>
      </fill>
    </dxf>
  </rfmt>
  <rcc rId="44800" sId="1">
    <nc r="B243" t="inlineStr">
      <is>
        <t>г. Барнаул, ул. Глушкова, д. 54</t>
      </is>
    </nc>
  </rcc>
  <rrc rId="44801" sId="1" ref="A239:XFD239" action="insertRow"/>
  <rm rId="44802" sheetId="1" source="A244:XFD244" destination="A239:XFD239" sourceSheetId="1">
    <rfmt sheetId="1" xfDxf="1" sqref="A239:XFD239" start="0" length="0">
      <dxf>
        <font>
          <sz val="14"/>
          <name val="Times New Roman"/>
          <scheme val="none"/>
        </font>
      </dxf>
    </rfmt>
    <rfmt sheetId="1" sqref="A239"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239"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239"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39"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39"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39"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239" start="0" length="0">
      <dxf>
        <fill>
          <patternFill patternType="solid">
            <bgColor theme="0"/>
          </patternFill>
        </fill>
      </dxf>
    </rfmt>
    <rfmt sheetId="1" sqref="S239" start="0" length="0">
      <dxf>
        <fill>
          <patternFill patternType="solid">
            <bgColor theme="0"/>
          </patternFill>
        </fill>
      </dxf>
    </rfmt>
  </rm>
  <rrc rId="44803" sId="1" ref="A244:XFD244" action="deleteRow">
    <rfmt sheetId="1" xfDxf="1" sqref="A244:XFD244" start="0" length="0">
      <dxf>
        <font>
          <sz val="14"/>
          <name val="Times New Roman"/>
          <scheme val="none"/>
        </font>
      </dxf>
    </rfmt>
    <rfmt sheetId="1" sqref="A244" start="0" length="0">
      <dxf>
        <fill>
          <patternFill patternType="solid">
            <bgColor theme="0"/>
          </patternFill>
        </fill>
        <alignment horizontal="center" readingOrder="0"/>
      </dxf>
    </rfmt>
    <rfmt sheetId="1" sqref="B244" start="0" length="0">
      <dxf>
        <fill>
          <patternFill patternType="solid">
            <bgColor theme="0"/>
          </patternFill>
        </fill>
      </dxf>
    </rfmt>
    <rfmt sheetId="1" sqref="C244" start="0" length="0">
      <dxf>
        <fill>
          <patternFill patternType="solid">
            <bgColor theme="0"/>
          </patternFill>
        </fill>
      </dxf>
    </rfmt>
    <rfmt sheetId="1" sqref="D244" start="0" length="0">
      <dxf>
        <fill>
          <patternFill patternType="solid">
            <bgColor theme="0"/>
          </patternFill>
        </fill>
      </dxf>
    </rfmt>
    <rfmt sheetId="1" sqref="E244" start="0" length="0">
      <dxf>
        <fill>
          <patternFill patternType="solid">
            <bgColor theme="0"/>
          </patternFill>
        </fill>
      </dxf>
    </rfmt>
    <rfmt sheetId="1" sqref="F244" start="0" length="0">
      <dxf>
        <fill>
          <patternFill patternType="solid">
            <bgColor theme="0"/>
          </patternFill>
        </fill>
      </dxf>
    </rfmt>
    <rfmt sheetId="1" sqref="G244" start="0" length="0">
      <dxf>
        <fill>
          <patternFill patternType="solid">
            <bgColor theme="0"/>
          </patternFill>
        </fill>
      </dxf>
    </rfmt>
    <rfmt sheetId="1" sqref="H244" start="0" length="0">
      <dxf>
        <fill>
          <patternFill patternType="solid">
            <bgColor theme="0"/>
          </patternFill>
        </fill>
      </dxf>
    </rfmt>
    <rfmt sheetId="1" sqref="I244" start="0" length="0">
      <dxf>
        <fill>
          <patternFill patternType="solid">
            <bgColor theme="0"/>
          </patternFill>
        </fill>
      </dxf>
    </rfmt>
    <rfmt sheetId="1" sqref="J244" start="0" length="0">
      <dxf>
        <fill>
          <patternFill patternType="solid">
            <bgColor theme="0"/>
          </patternFill>
        </fill>
      </dxf>
    </rfmt>
    <rfmt sheetId="1" sqref="K244" start="0" length="0">
      <dxf>
        <fill>
          <patternFill patternType="solid">
            <bgColor theme="0"/>
          </patternFill>
        </fill>
        <alignment horizontal="right" readingOrder="0"/>
      </dxf>
    </rfmt>
    <rfmt sheetId="1" sqref="L244" start="0" length="0">
      <dxf>
        <fill>
          <patternFill patternType="solid">
            <bgColor theme="0"/>
          </patternFill>
        </fill>
      </dxf>
    </rfmt>
    <rfmt sheetId="1" sqref="M244" start="0" length="0">
      <dxf>
        <fill>
          <patternFill patternType="solid">
            <bgColor theme="0"/>
          </patternFill>
        </fill>
      </dxf>
    </rfmt>
    <rfmt sheetId="1" sqref="N244" start="0" length="0">
      <dxf>
        <fill>
          <patternFill patternType="solid">
            <bgColor theme="0"/>
          </patternFill>
        </fill>
      </dxf>
    </rfmt>
    <rfmt sheetId="1" sqref="O244" start="0" length="0">
      <dxf>
        <fill>
          <patternFill patternType="solid">
            <bgColor theme="0"/>
          </patternFill>
        </fill>
      </dxf>
    </rfmt>
    <rfmt sheetId="1" sqref="P244" start="0" length="0">
      <dxf>
        <fill>
          <patternFill patternType="solid">
            <bgColor theme="0"/>
          </patternFill>
        </fill>
      </dxf>
    </rfmt>
    <rfmt sheetId="1" sqref="Q244" start="0" length="0">
      <dxf>
        <fill>
          <patternFill patternType="solid">
            <bgColor theme="0"/>
          </patternFill>
        </fill>
      </dxf>
    </rfmt>
    <rfmt sheetId="1" sqref="R244" start="0" length="0">
      <dxf>
        <fill>
          <patternFill patternType="solid">
            <bgColor theme="0"/>
          </patternFill>
        </fill>
      </dxf>
    </rfmt>
    <rfmt sheetId="1" sqref="S244" start="0" length="0">
      <dxf>
        <fill>
          <patternFill patternType="solid">
            <bgColor theme="0"/>
          </patternFill>
        </fill>
      </dxf>
    </rfmt>
  </rrc>
  <rcc rId="44804" sId="1" numFmtId="4">
    <nc r="G239">
      <v>900</v>
    </nc>
  </rcc>
  <rcc rId="44805" sId="1" numFmtId="4">
    <nc r="H239">
      <v>3256767</v>
    </nc>
  </rcc>
  <rrc rId="44806" sId="1" ref="A238:XFD238" action="insertRow"/>
  <rm rId="44807" sheetId="1" source="A240:XFD240" destination="A238:XFD238" sourceSheetId="1">
    <rfmt sheetId="1" xfDxf="1" sqref="A238:XFD238" start="0" length="0">
      <dxf>
        <font>
          <sz val="14"/>
          <name val="Times New Roman"/>
          <scheme val="none"/>
        </font>
        <fill>
          <patternFill patternType="solid">
            <bgColor rgb="FF92D050"/>
          </patternFill>
        </fill>
      </dxf>
    </rfmt>
    <rfmt sheetId="1" sqref="A238"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38"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38"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38"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38"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38"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808" sId="1" ref="A240:XFD240" action="deleteRow">
    <rfmt sheetId="1" xfDxf="1" sqref="A240:XFD240" start="0" length="0">
      <dxf>
        <font>
          <sz val="14"/>
          <name val="Times New Roman"/>
          <scheme val="none"/>
        </font>
      </dxf>
    </rfmt>
    <rfmt sheetId="1" sqref="A240" start="0" length="0">
      <dxf>
        <fill>
          <patternFill patternType="solid">
            <bgColor theme="0"/>
          </patternFill>
        </fill>
        <alignment horizontal="center" readingOrder="0"/>
      </dxf>
    </rfmt>
    <rfmt sheetId="1" sqref="B240" start="0" length="0">
      <dxf>
        <fill>
          <patternFill patternType="solid">
            <bgColor theme="0"/>
          </patternFill>
        </fill>
      </dxf>
    </rfmt>
    <rfmt sheetId="1" sqref="C240" start="0" length="0">
      <dxf>
        <fill>
          <patternFill patternType="solid">
            <bgColor theme="0"/>
          </patternFill>
        </fill>
      </dxf>
    </rfmt>
    <rfmt sheetId="1" sqref="D240" start="0" length="0">
      <dxf>
        <fill>
          <patternFill patternType="solid">
            <bgColor theme="0"/>
          </patternFill>
        </fill>
      </dxf>
    </rfmt>
    <rfmt sheetId="1" sqref="E240" start="0" length="0">
      <dxf>
        <fill>
          <patternFill patternType="solid">
            <bgColor theme="0"/>
          </patternFill>
        </fill>
      </dxf>
    </rfmt>
    <rfmt sheetId="1" sqref="F240" start="0" length="0">
      <dxf>
        <fill>
          <patternFill patternType="solid">
            <bgColor theme="0"/>
          </patternFill>
        </fill>
      </dxf>
    </rfmt>
    <rfmt sheetId="1" sqref="G240" start="0" length="0">
      <dxf>
        <fill>
          <patternFill patternType="solid">
            <bgColor theme="0"/>
          </patternFill>
        </fill>
      </dxf>
    </rfmt>
    <rfmt sheetId="1" sqref="H240" start="0" length="0">
      <dxf>
        <fill>
          <patternFill patternType="solid">
            <bgColor theme="0"/>
          </patternFill>
        </fill>
      </dxf>
    </rfmt>
    <rfmt sheetId="1" sqref="I240" start="0" length="0">
      <dxf>
        <fill>
          <patternFill patternType="solid">
            <bgColor theme="0"/>
          </patternFill>
        </fill>
      </dxf>
    </rfmt>
    <rfmt sheetId="1" sqref="J240" start="0" length="0">
      <dxf>
        <fill>
          <patternFill patternType="solid">
            <bgColor theme="0"/>
          </patternFill>
        </fill>
      </dxf>
    </rfmt>
    <rfmt sheetId="1" sqref="K240" start="0" length="0">
      <dxf>
        <fill>
          <patternFill patternType="solid">
            <bgColor theme="0"/>
          </patternFill>
        </fill>
        <alignment horizontal="right" readingOrder="0"/>
      </dxf>
    </rfmt>
    <rfmt sheetId="1" sqref="L240" start="0" length="0">
      <dxf>
        <fill>
          <patternFill patternType="solid">
            <bgColor theme="0"/>
          </patternFill>
        </fill>
      </dxf>
    </rfmt>
    <rfmt sheetId="1" sqref="M240" start="0" length="0">
      <dxf>
        <fill>
          <patternFill patternType="solid">
            <bgColor theme="0"/>
          </patternFill>
        </fill>
      </dxf>
    </rfmt>
    <rfmt sheetId="1" sqref="N240" start="0" length="0">
      <dxf>
        <fill>
          <patternFill patternType="solid">
            <bgColor theme="0"/>
          </patternFill>
        </fill>
      </dxf>
    </rfmt>
    <rfmt sheetId="1" sqref="O240" start="0" length="0">
      <dxf>
        <fill>
          <patternFill patternType="solid">
            <bgColor theme="0"/>
          </patternFill>
        </fill>
      </dxf>
    </rfmt>
    <rfmt sheetId="1" sqref="P240" start="0" length="0">
      <dxf>
        <fill>
          <patternFill patternType="solid">
            <bgColor theme="0"/>
          </patternFill>
        </fill>
      </dxf>
    </rfmt>
    <rfmt sheetId="1" sqref="Q240" start="0" length="0">
      <dxf>
        <fill>
          <patternFill patternType="solid">
            <bgColor theme="0"/>
          </patternFill>
        </fill>
      </dxf>
    </rfmt>
    <rfmt sheetId="1" sqref="R240" start="0" length="0">
      <dxf>
        <fill>
          <patternFill patternType="solid">
            <bgColor theme="0"/>
          </patternFill>
        </fill>
      </dxf>
    </rfmt>
    <rfmt sheetId="1" sqref="S240" start="0" length="0">
      <dxf>
        <fill>
          <patternFill patternType="solid">
            <bgColor theme="0"/>
          </patternFill>
        </fill>
      </dxf>
    </rfmt>
  </rrc>
  <rrc rId="44809" sId="1" ref="A244:XFD247" action="insertRow"/>
  <rm rId="44810" sheetId="1" source="A345:XFD348" destination="A244:XFD247" sourceSheetId="1">
    <rfmt sheetId="1" xfDxf="1" sqref="A244:XFD244" start="0" length="0">
      <dxf>
        <font>
          <sz val="14"/>
          <name val="Times New Roman"/>
          <scheme val="none"/>
        </font>
        <fill>
          <patternFill patternType="solid">
            <bgColor theme="0"/>
          </patternFill>
        </fill>
      </dxf>
    </rfmt>
    <rfmt sheetId="1" xfDxf="1" sqref="A245:XFD245" start="0" length="0">
      <dxf>
        <font>
          <sz val="14"/>
          <name val="Times New Roman"/>
          <scheme val="none"/>
        </font>
        <fill>
          <patternFill patternType="solid">
            <bgColor theme="0"/>
          </patternFill>
        </fill>
      </dxf>
    </rfmt>
    <rfmt sheetId="1" xfDxf="1" sqref="A246:XFD246" start="0" length="0">
      <dxf>
        <font>
          <sz val="14"/>
          <name val="Times New Roman"/>
          <scheme val="none"/>
        </font>
        <fill>
          <patternFill patternType="solid">
            <bgColor theme="0"/>
          </patternFill>
        </fill>
      </dxf>
    </rfmt>
    <rfmt sheetId="1" xfDxf="1" sqref="A247:XFD247" start="0" length="0">
      <dxf>
        <font>
          <sz val="14"/>
          <name val="Times New Roman"/>
          <scheme val="none"/>
        </font>
        <fill>
          <patternFill patternType="solid">
            <bgColor theme="0"/>
          </patternFill>
        </fill>
      </dxf>
    </rfmt>
    <rfmt sheetId="1" sqref="A244" start="0" length="0">
      <dxf>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244"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244"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244"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244"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2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2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2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2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2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244"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244"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2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2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2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244"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2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A245" start="0" length="0">
      <dxf>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245"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245"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24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245"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24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24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24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24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24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24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245"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24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24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24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245"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245"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A246" start="0" length="0">
      <dxf>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246"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246"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246"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246"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2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2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2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2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2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246"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246"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2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2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2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246"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2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A247" start="0" length="0">
      <dxf>
        <fill>
          <patternFill>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247"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247"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247"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247"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24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24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24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24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24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247"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247"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24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24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24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247"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Q247"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m>
  <rrc rId="44811" sId="1" ref="A345:XFD345" action="deleteRow">
    <rfmt sheetId="1" xfDxf="1" sqref="A345:XFD345" start="0" length="0">
      <dxf>
        <font>
          <sz val="14"/>
          <name val="Times New Roman"/>
          <scheme val="none"/>
        </font>
      </dxf>
    </rfmt>
    <rfmt sheetId="1" sqref="A345" start="0" length="0">
      <dxf>
        <fill>
          <patternFill patternType="solid">
            <bgColor theme="0"/>
          </patternFill>
        </fill>
        <alignment horizontal="center" readingOrder="0"/>
      </dxf>
    </rfmt>
    <rfmt sheetId="1" sqref="B345" start="0" length="0">
      <dxf>
        <fill>
          <patternFill patternType="solid">
            <bgColor theme="0"/>
          </patternFill>
        </fill>
      </dxf>
    </rfmt>
    <rfmt sheetId="1" sqref="C345" start="0" length="0">
      <dxf>
        <fill>
          <patternFill patternType="solid">
            <bgColor theme="0"/>
          </patternFill>
        </fill>
      </dxf>
    </rfmt>
    <rfmt sheetId="1" sqref="D345" start="0" length="0">
      <dxf>
        <fill>
          <patternFill patternType="solid">
            <bgColor theme="0"/>
          </patternFill>
        </fill>
      </dxf>
    </rfmt>
    <rfmt sheetId="1" sqref="E345" start="0" length="0">
      <dxf>
        <fill>
          <patternFill patternType="solid">
            <bgColor theme="0"/>
          </patternFill>
        </fill>
      </dxf>
    </rfmt>
    <rfmt sheetId="1" sqref="F345" start="0" length="0">
      <dxf>
        <fill>
          <patternFill patternType="solid">
            <bgColor theme="0"/>
          </patternFill>
        </fill>
      </dxf>
    </rfmt>
    <rfmt sheetId="1" sqref="G345" start="0" length="0">
      <dxf>
        <fill>
          <patternFill patternType="solid">
            <bgColor theme="0"/>
          </patternFill>
        </fill>
      </dxf>
    </rfmt>
    <rfmt sheetId="1" sqref="H345" start="0" length="0">
      <dxf>
        <fill>
          <patternFill patternType="solid">
            <bgColor theme="0"/>
          </patternFill>
        </fill>
      </dxf>
    </rfmt>
    <rfmt sheetId="1" sqref="I345" start="0" length="0">
      <dxf>
        <fill>
          <patternFill patternType="solid">
            <bgColor theme="0"/>
          </patternFill>
        </fill>
      </dxf>
    </rfmt>
    <rfmt sheetId="1" sqref="J345" start="0" length="0">
      <dxf>
        <fill>
          <patternFill patternType="solid">
            <bgColor theme="0"/>
          </patternFill>
        </fill>
      </dxf>
    </rfmt>
    <rfmt sheetId="1" sqref="K345" start="0" length="0">
      <dxf>
        <fill>
          <patternFill patternType="solid">
            <bgColor theme="0"/>
          </patternFill>
        </fill>
        <alignment horizontal="right" readingOrder="0"/>
      </dxf>
    </rfmt>
    <rfmt sheetId="1" sqref="L345" start="0" length="0">
      <dxf>
        <fill>
          <patternFill patternType="solid">
            <bgColor theme="0"/>
          </patternFill>
        </fill>
      </dxf>
    </rfmt>
    <rfmt sheetId="1" sqref="M345" start="0" length="0">
      <dxf>
        <fill>
          <patternFill patternType="solid">
            <bgColor theme="0"/>
          </patternFill>
        </fill>
      </dxf>
    </rfmt>
    <rfmt sheetId="1" sqref="N345" start="0" length="0">
      <dxf>
        <fill>
          <patternFill patternType="solid">
            <bgColor theme="0"/>
          </patternFill>
        </fill>
      </dxf>
    </rfmt>
    <rfmt sheetId="1" sqref="O345" start="0" length="0">
      <dxf>
        <fill>
          <patternFill patternType="solid">
            <bgColor theme="0"/>
          </patternFill>
        </fill>
      </dxf>
    </rfmt>
    <rfmt sheetId="1" sqref="P345" start="0" length="0">
      <dxf>
        <fill>
          <patternFill patternType="solid">
            <bgColor theme="0"/>
          </patternFill>
        </fill>
      </dxf>
    </rfmt>
    <rfmt sheetId="1" sqref="Q345" start="0" length="0">
      <dxf>
        <fill>
          <patternFill patternType="solid">
            <bgColor theme="0"/>
          </patternFill>
        </fill>
      </dxf>
    </rfmt>
    <rfmt sheetId="1" sqref="R345" start="0" length="0">
      <dxf>
        <fill>
          <patternFill patternType="solid">
            <bgColor theme="0"/>
          </patternFill>
        </fill>
      </dxf>
    </rfmt>
    <rfmt sheetId="1" sqref="S345" start="0" length="0">
      <dxf>
        <fill>
          <patternFill patternType="solid">
            <bgColor theme="0"/>
          </patternFill>
        </fill>
      </dxf>
    </rfmt>
  </rrc>
  <rrc rId="44812" sId="1" ref="A345:XFD345" action="deleteRow">
    <rfmt sheetId="1" xfDxf="1" sqref="A345:XFD345" start="0" length="0">
      <dxf>
        <font>
          <sz val="14"/>
          <name val="Times New Roman"/>
          <scheme val="none"/>
        </font>
      </dxf>
    </rfmt>
    <rfmt sheetId="1" sqref="A345" start="0" length="0">
      <dxf>
        <fill>
          <patternFill patternType="solid">
            <bgColor theme="0"/>
          </patternFill>
        </fill>
        <alignment horizontal="center" readingOrder="0"/>
      </dxf>
    </rfmt>
    <rfmt sheetId="1" sqref="B345" start="0" length="0">
      <dxf>
        <fill>
          <patternFill patternType="solid">
            <bgColor theme="0"/>
          </patternFill>
        </fill>
      </dxf>
    </rfmt>
    <rfmt sheetId="1" sqref="C345" start="0" length="0">
      <dxf>
        <fill>
          <patternFill patternType="solid">
            <bgColor theme="0"/>
          </patternFill>
        </fill>
      </dxf>
    </rfmt>
    <rfmt sheetId="1" sqref="D345" start="0" length="0">
      <dxf>
        <fill>
          <patternFill patternType="solid">
            <bgColor theme="0"/>
          </patternFill>
        </fill>
      </dxf>
    </rfmt>
    <rfmt sheetId="1" sqref="E345" start="0" length="0">
      <dxf>
        <fill>
          <patternFill patternType="solid">
            <bgColor theme="0"/>
          </patternFill>
        </fill>
      </dxf>
    </rfmt>
    <rfmt sheetId="1" sqref="F345" start="0" length="0">
      <dxf>
        <fill>
          <patternFill patternType="solid">
            <bgColor theme="0"/>
          </patternFill>
        </fill>
      </dxf>
    </rfmt>
    <rfmt sheetId="1" sqref="G345" start="0" length="0">
      <dxf>
        <fill>
          <patternFill patternType="solid">
            <bgColor theme="0"/>
          </patternFill>
        </fill>
      </dxf>
    </rfmt>
    <rfmt sheetId="1" sqref="H345" start="0" length="0">
      <dxf>
        <fill>
          <patternFill patternType="solid">
            <bgColor theme="0"/>
          </patternFill>
        </fill>
      </dxf>
    </rfmt>
    <rfmt sheetId="1" sqref="I345" start="0" length="0">
      <dxf>
        <fill>
          <patternFill patternType="solid">
            <bgColor theme="0"/>
          </patternFill>
        </fill>
      </dxf>
    </rfmt>
    <rfmt sheetId="1" sqref="J345" start="0" length="0">
      <dxf>
        <fill>
          <patternFill patternType="solid">
            <bgColor theme="0"/>
          </patternFill>
        </fill>
      </dxf>
    </rfmt>
    <rfmt sheetId="1" sqref="K345" start="0" length="0">
      <dxf>
        <fill>
          <patternFill patternType="solid">
            <bgColor theme="0"/>
          </patternFill>
        </fill>
        <alignment horizontal="right" readingOrder="0"/>
      </dxf>
    </rfmt>
    <rfmt sheetId="1" sqref="L345" start="0" length="0">
      <dxf>
        <fill>
          <patternFill patternType="solid">
            <bgColor theme="0"/>
          </patternFill>
        </fill>
      </dxf>
    </rfmt>
    <rfmt sheetId="1" sqref="M345" start="0" length="0">
      <dxf>
        <fill>
          <patternFill patternType="solid">
            <bgColor theme="0"/>
          </patternFill>
        </fill>
      </dxf>
    </rfmt>
    <rfmt sheetId="1" sqref="N345" start="0" length="0">
      <dxf>
        <fill>
          <patternFill patternType="solid">
            <bgColor theme="0"/>
          </patternFill>
        </fill>
      </dxf>
    </rfmt>
    <rfmt sheetId="1" sqref="O345" start="0" length="0">
      <dxf>
        <fill>
          <patternFill patternType="solid">
            <bgColor theme="0"/>
          </patternFill>
        </fill>
      </dxf>
    </rfmt>
    <rfmt sheetId="1" sqref="P345" start="0" length="0">
      <dxf>
        <fill>
          <patternFill patternType="solid">
            <bgColor theme="0"/>
          </patternFill>
        </fill>
      </dxf>
    </rfmt>
    <rfmt sheetId="1" sqref="Q345" start="0" length="0">
      <dxf>
        <fill>
          <patternFill patternType="solid">
            <bgColor theme="0"/>
          </patternFill>
        </fill>
      </dxf>
    </rfmt>
    <rfmt sheetId="1" sqref="R345" start="0" length="0">
      <dxf>
        <fill>
          <patternFill patternType="solid">
            <bgColor theme="0"/>
          </patternFill>
        </fill>
      </dxf>
    </rfmt>
    <rfmt sheetId="1" sqref="S345" start="0" length="0">
      <dxf>
        <fill>
          <patternFill patternType="solid">
            <bgColor theme="0"/>
          </patternFill>
        </fill>
      </dxf>
    </rfmt>
  </rrc>
  <rrc rId="44813" sId="1" ref="A345:XFD345" action="deleteRow">
    <rfmt sheetId="1" xfDxf="1" sqref="A345:XFD345" start="0" length="0">
      <dxf>
        <font>
          <sz val="14"/>
          <name val="Times New Roman"/>
          <scheme val="none"/>
        </font>
      </dxf>
    </rfmt>
    <rfmt sheetId="1" sqref="A345" start="0" length="0">
      <dxf>
        <fill>
          <patternFill patternType="solid">
            <bgColor theme="0"/>
          </patternFill>
        </fill>
        <alignment horizontal="center" readingOrder="0"/>
      </dxf>
    </rfmt>
    <rfmt sheetId="1" sqref="B345" start="0" length="0">
      <dxf>
        <fill>
          <patternFill patternType="solid">
            <bgColor theme="0"/>
          </patternFill>
        </fill>
      </dxf>
    </rfmt>
    <rfmt sheetId="1" sqref="C345" start="0" length="0">
      <dxf>
        <fill>
          <patternFill patternType="solid">
            <bgColor theme="0"/>
          </patternFill>
        </fill>
      </dxf>
    </rfmt>
    <rfmt sheetId="1" sqref="D345" start="0" length="0">
      <dxf>
        <fill>
          <patternFill patternType="solid">
            <bgColor theme="0"/>
          </patternFill>
        </fill>
      </dxf>
    </rfmt>
    <rfmt sheetId="1" sqref="E345" start="0" length="0">
      <dxf>
        <fill>
          <patternFill patternType="solid">
            <bgColor theme="0"/>
          </patternFill>
        </fill>
      </dxf>
    </rfmt>
    <rfmt sheetId="1" sqref="F345" start="0" length="0">
      <dxf>
        <fill>
          <patternFill patternType="solid">
            <bgColor theme="0"/>
          </patternFill>
        </fill>
      </dxf>
    </rfmt>
    <rfmt sheetId="1" sqref="G345" start="0" length="0">
      <dxf>
        <fill>
          <patternFill patternType="solid">
            <bgColor theme="0"/>
          </patternFill>
        </fill>
      </dxf>
    </rfmt>
    <rfmt sheetId="1" sqref="H345" start="0" length="0">
      <dxf>
        <fill>
          <patternFill patternType="solid">
            <bgColor theme="0"/>
          </patternFill>
        </fill>
      </dxf>
    </rfmt>
    <rfmt sheetId="1" sqref="I345" start="0" length="0">
      <dxf>
        <fill>
          <patternFill patternType="solid">
            <bgColor theme="0"/>
          </patternFill>
        </fill>
      </dxf>
    </rfmt>
    <rfmt sheetId="1" sqref="J345" start="0" length="0">
      <dxf>
        <fill>
          <patternFill patternType="solid">
            <bgColor theme="0"/>
          </patternFill>
        </fill>
      </dxf>
    </rfmt>
    <rfmt sheetId="1" sqref="K345" start="0" length="0">
      <dxf>
        <fill>
          <patternFill patternType="solid">
            <bgColor theme="0"/>
          </patternFill>
        </fill>
        <alignment horizontal="right" readingOrder="0"/>
      </dxf>
    </rfmt>
    <rfmt sheetId="1" sqref="L345" start="0" length="0">
      <dxf>
        <fill>
          <patternFill patternType="solid">
            <bgColor theme="0"/>
          </patternFill>
        </fill>
      </dxf>
    </rfmt>
    <rfmt sheetId="1" sqref="M345" start="0" length="0">
      <dxf>
        <fill>
          <patternFill patternType="solid">
            <bgColor theme="0"/>
          </patternFill>
        </fill>
      </dxf>
    </rfmt>
    <rfmt sheetId="1" sqref="N345" start="0" length="0">
      <dxf>
        <fill>
          <patternFill patternType="solid">
            <bgColor theme="0"/>
          </patternFill>
        </fill>
      </dxf>
    </rfmt>
    <rfmt sheetId="1" sqref="O345" start="0" length="0">
      <dxf>
        <fill>
          <patternFill patternType="solid">
            <bgColor theme="0"/>
          </patternFill>
        </fill>
      </dxf>
    </rfmt>
    <rfmt sheetId="1" sqref="P345" start="0" length="0">
      <dxf>
        <fill>
          <patternFill patternType="solid">
            <bgColor theme="0"/>
          </patternFill>
        </fill>
      </dxf>
    </rfmt>
    <rfmt sheetId="1" sqref="Q345" start="0" length="0">
      <dxf>
        <fill>
          <patternFill patternType="solid">
            <bgColor theme="0"/>
          </patternFill>
        </fill>
      </dxf>
    </rfmt>
    <rfmt sheetId="1" sqref="R345" start="0" length="0">
      <dxf>
        <fill>
          <patternFill patternType="solid">
            <bgColor theme="0"/>
          </patternFill>
        </fill>
      </dxf>
    </rfmt>
    <rfmt sheetId="1" sqref="S345" start="0" length="0">
      <dxf>
        <fill>
          <patternFill patternType="solid">
            <bgColor theme="0"/>
          </patternFill>
        </fill>
      </dxf>
    </rfmt>
  </rrc>
  <rrc rId="44814" sId="1" ref="A345:XFD345" action="deleteRow">
    <rfmt sheetId="1" xfDxf="1" sqref="A345:XFD345" start="0" length="0">
      <dxf>
        <font>
          <sz val="14"/>
          <name val="Times New Roman"/>
          <scheme val="none"/>
        </font>
      </dxf>
    </rfmt>
    <rfmt sheetId="1" sqref="A345" start="0" length="0">
      <dxf>
        <fill>
          <patternFill patternType="solid">
            <bgColor theme="0"/>
          </patternFill>
        </fill>
        <alignment horizontal="center" readingOrder="0"/>
      </dxf>
    </rfmt>
    <rfmt sheetId="1" sqref="B345" start="0" length="0">
      <dxf>
        <fill>
          <patternFill patternType="solid">
            <bgColor theme="0"/>
          </patternFill>
        </fill>
      </dxf>
    </rfmt>
    <rfmt sheetId="1" sqref="C345" start="0" length="0">
      <dxf>
        <fill>
          <patternFill patternType="solid">
            <bgColor theme="0"/>
          </patternFill>
        </fill>
      </dxf>
    </rfmt>
    <rfmt sheetId="1" sqref="D345" start="0" length="0">
      <dxf>
        <fill>
          <patternFill patternType="solid">
            <bgColor theme="0"/>
          </patternFill>
        </fill>
      </dxf>
    </rfmt>
    <rfmt sheetId="1" sqref="E345" start="0" length="0">
      <dxf>
        <fill>
          <patternFill patternType="solid">
            <bgColor theme="0"/>
          </patternFill>
        </fill>
      </dxf>
    </rfmt>
    <rfmt sheetId="1" sqref="F345" start="0" length="0">
      <dxf>
        <fill>
          <patternFill patternType="solid">
            <bgColor theme="0"/>
          </patternFill>
        </fill>
      </dxf>
    </rfmt>
    <rfmt sheetId="1" sqref="G345" start="0" length="0">
      <dxf>
        <fill>
          <patternFill patternType="solid">
            <bgColor theme="0"/>
          </patternFill>
        </fill>
      </dxf>
    </rfmt>
    <rfmt sheetId="1" sqref="H345" start="0" length="0">
      <dxf>
        <fill>
          <patternFill patternType="solid">
            <bgColor theme="0"/>
          </patternFill>
        </fill>
      </dxf>
    </rfmt>
    <rfmt sheetId="1" sqref="I345" start="0" length="0">
      <dxf>
        <fill>
          <patternFill patternType="solid">
            <bgColor theme="0"/>
          </patternFill>
        </fill>
      </dxf>
    </rfmt>
    <rfmt sheetId="1" sqref="J345" start="0" length="0">
      <dxf>
        <fill>
          <patternFill patternType="solid">
            <bgColor theme="0"/>
          </patternFill>
        </fill>
      </dxf>
    </rfmt>
    <rfmt sheetId="1" sqref="K345" start="0" length="0">
      <dxf>
        <fill>
          <patternFill patternType="solid">
            <bgColor theme="0"/>
          </patternFill>
        </fill>
        <alignment horizontal="right" readingOrder="0"/>
      </dxf>
    </rfmt>
    <rfmt sheetId="1" sqref="L345" start="0" length="0">
      <dxf>
        <fill>
          <patternFill patternType="solid">
            <bgColor theme="0"/>
          </patternFill>
        </fill>
      </dxf>
    </rfmt>
    <rfmt sheetId="1" sqref="M345" start="0" length="0">
      <dxf>
        <fill>
          <patternFill patternType="solid">
            <bgColor theme="0"/>
          </patternFill>
        </fill>
      </dxf>
    </rfmt>
    <rfmt sheetId="1" sqref="N345" start="0" length="0">
      <dxf>
        <fill>
          <patternFill patternType="solid">
            <bgColor theme="0"/>
          </patternFill>
        </fill>
      </dxf>
    </rfmt>
    <rfmt sheetId="1" sqref="O345" start="0" length="0">
      <dxf>
        <fill>
          <patternFill patternType="solid">
            <bgColor theme="0"/>
          </patternFill>
        </fill>
      </dxf>
    </rfmt>
    <rfmt sheetId="1" sqref="P345" start="0" length="0">
      <dxf>
        <fill>
          <patternFill patternType="solid">
            <bgColor theme="0"/>
          </patternFill>
        </fill>
      </dxf>
    </rfmt>
    <rfmt sheetId="1" sqref="Q345" start="0" length="0">
      <dxf>
        <fill>
          <patternFill patternType="solid">
            <bgColor theme="0"/>
          </patternFill>
        </fill>
      </dxf>
    </rfmt>
    <rfmt sheetId="1" sqref="R345" start="0" length="0">
      <dxf>
        <fill>
          <patternFill patternType="solid">
            <bgColor theme="0"/>
          </patternFill>
        </fill>
      </dxf>
    </rfmt>
    <rfmt sheetId="1" sqref="S345" start="0" length="0">
      <dxf>
        <fill>
          <patternFill patternType="solid">
            <bgColor theme="0"/>
          </patternFill>
        </fill>
      </dxf>
    </rfmt>
  </rrc>
  <rrc rId="44815" sId="1" ref="A251:XFD251" action="insertRow"/>
  <rcc rId="44816" sId="1">
    <nc r="C251">
      <f>D251+F251+H251+J251+L251+N251+P251+Q251</f>
    </nc>
  </rcc>
  <rcc rId="44817" sId="1">
    <nc r="B251" t="inlineStr">
      <is>
        <t>г. Барнаул, ул. Ким, д. 33</t>
      </is>
    </nc>
  </rcc>
  <rcc rId="44818" sId="1" numFmtId="4">
    <nc r="G251">
      <v>1010</v>
    </nc>
  </rcc>
  <rcc rId="44819" sId="1" numFmtId="4">
    <nc r="H251">
      <v>3691002.6</v>
    </nc>
  </rcc>
  <rrc rId="44820" sId="1" ref="A348:XFD348" action="deleteRow">
    <rfmt sheetId="1" xfDxf="1" sqref="A348:XFD348" start="0" length="0">
      <dxf>
        <font>
          <sz val="14"/>
          <name val="Times New Roman"/>
          <scheme val="none"/>
        </font>
        <fill>
          <patternFill patternType="solid">
            <bgColor rgb="FF00B0F0"/>
          </patternFill>
        </fill>
      </dxf>
    </rfmt>
    <rcc rId="0" sId="1" dxf="1">
      <nc r="A348">
        <v>98</v>
      </nc>
      <ndxf>
        <alignment horizontal="center" wrapText="1" readingOrder="0"/>
        <border outline="0">
          <left style="thin">
            <color indexed="64"/>
          </left>
          <right style="thin">
            <color indexed="64"/>
          </right>
          <top style="thin">
            <color indexed="64"/>
          </top>
          <bottom style="thin">
            <color indexed="64"/>
          </bottom>
        </border>
      </ndxf>
    </rcc>
    <rcc rId="0" sId="1" dxf="1">
      <nc r="B348" t="inlineStr">
        <is>
          <t>г. Барнаул, ул. Куета, д. 11</t>
        </is>
      </nc>
      <ndxf>
        <font>
          <sz val="14"/>
          <color theme="1"/>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1" dxf="1">
      <nc r="C348">
        <f>D348+F348+H348+J348+L348+N348+P348+Q348</f>
      </nc>
      <n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ndxf>
    </rcc>
    <rfmt sheetId="1" sqref="D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348"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K348">
        <v>943.6</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L348">
        <v>993066</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M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348"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34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nc r="R348" t="inlineStr">
        <is>
          <t>??????</t>
        </is>
      </nc>
    </rcc>
  </rrc>
  <rrc rId="44821" sId="1" ref="A255:XFD255" action="insertRow"/>
  <rfmt sheetId="1" sqref="B255" start="0" length="0">
    <dxf>
      <font>
        <sz val="14"/>
        <color theme="1"/>
        <name val="Times New Roman"/>
        <scheme val="none"/>
      </font>
      <fill>
        <patternFill>
          <bgColor rgb="FF92D050"/>
        </patternFill>
      </fill>
      <alignment vertical="center" readingOrder="0"/>
    </dxf>
  </rfmt>
  <rcc rId="44822" sId="1" odxf="1" dxf="1">
    <nc r="C255">
      <f>D255+F255+H255+J255+L255+N255+P255+Q255</f>
    </nc>
    <odxf>
      <font>
        <sz val="14"/>
        <name val="Times New Roman"/>
        <scheme val="none"/>
      </font>
      <fill>
        <patternFill>
          <bgColor theme="2" tint="-0.249977111117893"/>
        </patternFill>
      </fill>
      <alignment vertical="top" readingOrder="0"/>
    </odxf>
    <ndxf>
      <font>
        <sz val="14"/>
        <color theme="1"/>
        <name val="Times New Roman"/>
        <scheme val="none"/>
      </font>
      <fill>
        <patternFill>
          <bgColor rgb="FF92D050"/>
        </patternFill>
      </fill>
      <alignment vertical="center" readingOrder="0"/>
    </ndxf>
  </rcc>
  <rcc rId="44823" sId="1">
    <nc r="B255" t="inlineStr">
      <is>
        <t>г. Барнаул, ул. Красносельская, д. 92</t>
      </is>
    </nc>
  </rcc>
  <rfmt sheetId="1" sqref="A255:XFD255">
    <dxf>
      <fill>
        <patternFill>
          <bgColor theme="0"/>
        </patternFill>
      </fill>
    </dxf>
  </rfmt>
  <rcc rId="44824" sId="1" numFmtId="4">
    <nc r="G255">
      <v>1380</v>
    </nc>
  </rcc>
  <rcc rId="44825" sId="1" numFmtId="4">
    <nc r="H255">
      <v>6631685.9400000004</v>
    </nc>
  </rcc>
  <rrc rId="44826" sId="1" ref="A257:XFD258" action="insertRow"/>
  <rcc rId="44827" sId="1">
    <nc r="C257">
      <f>D257+F257+H257+J257+L257+N257+P257+Q257</f>
    </nc>
  </rcc>
  <rcc rId="44828" sId="1">
    <nc r="C258">
      <f>D258+F258+H258+J258+L258+N258+P258+Q258</f>
    </nc>
  </rcc>
  <rcc rId="44829" sId="1">
    <nc r="B257" t="inlineStr">
      <is>
        <t>г. Барнаул, ул. Малахова, д. 27</t>
      </is>
    </nc>
  </rcc>
  <rcc rId="44830" sId="1">
    <nc r="B258" t="inlineStr">
      <is>
        <t>г. Барнаул, ул. Малахова, д. 57</t>
      </is>
    </nc>
  </rcc>
  <rfmt sheetId="1" sqref="A257:XFD258">
    <dxf>
      <fill>
        <patternFill>
          <bgColor theme="0"/>
        </patternFill>
      </fill>
    </dxf>
  </rfmt>
  <rcc rId="44831" sId="1" numFmtId="4">
    <nc r="G257">
      <v>850</v>
    </nc>
  </rcc>
  <rcc rId="44832" sId="1" numFmtId="4">
    <nc r="H257">
      <v>3005226</v>
    </nc>
  </rcc>
  <rcc rId="44833" sId="1" numFmtId="4">
    <nc r="G258">
      <v>680</v>
    </nc>
  </rcc>
  <rcc rId="44834" sId="1" numFmtId="4">
    <nc r="H258">
      <v>2460668.4</v>
    </nc>
  </rcc>
  <rrc rId="44835" sId="1" ref="A265:XFD265" action="insertRow"/>
  <rm rId="44836" sheetId="1" source="A356:XFD356" destination="A265:XFD265" sourceSheetId="1">
    <rfmt sheetId="1" xfDxf="1" sqref="A265:XFD265" start="0" length="0">
      <dxf>
        <font>
          <sz val="14"/>
          <name val="Times New Roman"/>
          <scheme val="none"/>
        </font>
        <fill>
          <patternFill patternType="solid">
            <bgColor rgb="FF92D050"/>
          </patternFill>
        </fill>
      </dxf>
    </rfmt>
    <rfmt sheetId="1" sqref="A265"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B265"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65"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65"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65"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65"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837" sId="1" ref="A356:XFD356" action="deleteRow">
    <rfmt sheetId="1" xfDxf="1" sqref="A356:XFD356" start="0" length="0">
      <dxf>
        <font>
          <sz val="14"/>
          <name val="Times New Roman"/>
          <scheme val="none"/>
        </font>
      </dxf>
    </rfmt>
    <rfmt sheetId="1" sqref="A356" start="0" length="0">
      <dxf>
        <fill>
          <patternFill patternType="solid">
            <bgColor theme="0"/>
          </patternFill>
        </fill>
        <alignment horizontal="center" readingOrder="0"/>
      </dxf>
    </rfmt>
    <rfmt sheetId="1" sqref="B356" start="0" length="0">
      <dxf>
        <fill>
          <patternFill patternType="solid">
            <bgColor theme="0"/>
          </patternFill>
        </fill>
      </dxf>
    </rfmt>
    <rfmt sheetId="1" sqref="C356" start="0" length="0">
      <dxf>
        <fill>
          <patternFill patternType="solid">
            <bgColor theme="0"/>
          </patternFill>
        </fill>
      </dxf>
    </rfmt>
    <rfmt sheetId="1" sqref="D356" start="0" length="0">
      <dxf>
        <fill>
          <patternFill patternType="solid">
            <bgColor theme="0"/>
          </patternFill>
        </fill>
      </dxf>
    </rfmt>
    <rfmt sheetId="1" sqref="E356" start="0" length="0">
      <dxf>
        <fill>
          <patternFill patternType="solid">
            <bgColor theme="0"/>
          </patternFill>
        </fill>
      </dxf>
    </rfmt>
    <rfmt sheetId="1" sqref="F356" start="0" length="0">
      <dxf>
        <fill>
          <patternFill patternType="solid">
            <bgColor theme="0"/>
          </patternFill>
        </fill>
      </dxf>
    </rfmt>
    <rfmt sheetId="1" sqref="G356" start="0" length="0">
      <dxf>
        <fill>
          <patternFill patternType="solid">
            <bgColor theme="0"/>
          </patternFill>
        </fill>
      </dxf>
    </rfmt>
    <rfmt sheetId="1" sqref="H356" start="0" length="0">
      <dxf>
        <fill>
          <patternFill patternType="solid">
            <bgColor theme="0"/>
          </patternFill>
        </fill>
      </dxf>
    </rfmt>
    <rfmt sheetId="1" sqref="I356" start="0" length="0">
      <dxf>
        <fill>
          <patternFill patternType="solid">
            <bgColor theme="0"/>
          </patternFill>
        </fill>
      </dxf>
    </rfmt>
    <rfmt sheetId="1" sqref="J356" start="0" length="0">
      <dxf>
        <fill>
          <patternFill patternType="solid">
            <bgColor theme="0"/>
          </patternFill>
        </fill>
      </dxf>
    </rfmt>
    <rfmt sheetId="1" sqref="K356" start="0" length="0">
      <dxf>
        <fill>
          <patternFill patternType="solid">
            <bgColor theme="0"/>
          </patternFill>
        </fill>
        <alignment horizontal="right" readingOrder="0"/>
      </dxf>
    </rfmt>
    <rfmt sheetId="1" sqref="L356" start="0" length="0">
      <dxf>
        <fill>
          <patternFill patternType="solid">
            <bgColor theme="0"/>
          </patternFill>
        </fill>
      </dxf>
    </rfmt>
    <rfmt sheetId="1" sqref="M356" start="0" length="0">
      <dxf>
        <fill>
          <patternFill patternType="solid">
            <bgColor theme="0"/>
          </patternFill>
        </fill>
      </dxf>
    </rfmt>
    <rfmt sheetId="1" sqref="N356" start="0" length="0">
      <dxf>
        <fill>
          <patternFill patternType="solid">
            <bgColor theme="0"/>
          </patternFill>
        </fill>
      </dxf>
    </rfmt>
    <rfmt sheetId="1" sqref="O356" start="0" length="0">
      <dxf>
        <fill>
          <patternFill patternType="solid">
            <bgColor theme="0"/>
          </patternFill>
        </fill>
      </dxf>
    </rfmt>
    <rfmt sheetId="1" sqref="P356" start="0" length="0">
      <dxf>
        <fill>
          <patternFill patternType="solid">
            <bgColor theme="0"/>
          </patternFill>
        </fill>
      </dxf>
    </rfmt>
    <rfmt sheetId="1" sqref="Q356" start="0" length="0">
      <dxf>
        <fill>
          <patternFill patternType="solid">
            <bgColor theme="0"/>
          </patternFill>
        </fill>
      </dxf>
    </rfmt>
    <rfmt sheetId="1" sqref="R356" start="0" length="0">
      <dxf>
        <fill>
          <patternFill patternType="solid">
            <bgColor theme="0"/>
          </patternFill>
        </fill>
      </dxf>
    </rfmt>
    <rfmt sheetId="1" sqref="S356" start="0" length="0">
      <dxf>
        <fill>
          <patternFill patternType="solid">
            <bgColor theme="0"/>
          </patternFill>
        </fill>
      </dxf>
    </rfmt>
  </rrc>
  <rrc rId="44838" sId="1" ref="A281:XFD281" action="insertRow"/>
  <rm rId="44839" sheetId="1" source="A362:XFD362" destination="A281:XFD281" sourceSheetId="1">
    <rfmt sheetId="1" xfDxf="1" sqref="A281:XFD281" start="0" length="0">
      <dxf>
        <font>
          <sz val="14"/>
          <name val="Times New Roman"/>
          <scheme val="none"/>
        </font>
        <fill>
          <patternFill patternType="solid">
            <bgColor rgb="FF92D050"/>
          </patternFill>
        </fill>
      </dxf>
    </rfmt>
    <rfmt sheetId="1" sqref="A281"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81" start="0" length="0">
      <dxf>
        <font>
          <sz val="14"/>
          <color theme="1"/>
          <name val="Times New Roman"/>
          <scheme val="none"/>
        </font>
        <alignment vertical="center" readingOrder="0"/>
        <border outline="0">
          <left style="thin">
            <color indexed="64"/>
          </left>
          <right style="thin">
            <color indexed="64"/>
          </right>
          <top style="thin">
            <color indexed="64"/>
          </top>
          <bottom style="thin">
            <color indexed="64"/>
          </bottom>
        </border>
      </dxf>
    </rfmt>
    <rfmt sheetId="1" sqref="C281"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81"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81"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81"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840" sId="1" ref="A362:XFD362" action="deleteRow">
    <rfmt sheetId="1" xfDxf="1" sqref="A362:XFD362" start="0" length="0">
      <dxf>
        <font>
          <sz val="14"/>
          <name val="Times New Roman"/>
          <scheme val="none"/>
        </font>
      </dxf>
    </rfmt>
    <rfmt sheetId="1" sqref="A362" start="0" length="0">
      <dxf>
        <fill>
          <patternFill patternType="solid">
            <bgColor theme="0"/>
          </patternFill>
        </fill>
        <alignment horizontal="center" readingOrder="0"/>
      </dxf>
    </rfmt>
    <rfmt sheetId="1" sqref="B362" start="0" length="0">
      <dxf>
        <fill>
          <patternFill patternType="solid">
            <bgColor theme="0"/>
          </patternFill>
        </fill>
      </dxf>
    </rfmt>
    <rfmt sheetId="1" sqref="C362" start="0" length="0">
      <dxf>
        <fill>
          <patternFill patternType="solid">
            <bgColor theme="0"/>
          </patternFill>
        </fill>
      </dxf>
    </rfmt>
    <rfmt sheetId="1" sqref="D362" start="0" length="0">
      <dxf>
        <fill>
          <patternFill patternType="solid">
            <bgColor theme="0"/>
          </patternFill>
        </fill>
      </dxf>
    </rfmt>
    <rfmt sheetId="1" sqref="E362" start="0" length="0">
      <dxf>
        <fill>
          <patternFill patternType="solid">
            <bgColor theme="0"/>
          </patternFill>
        </fill>
      </dxf>
    </rfmt>
    <rfmt sheetId="1" sqref="F362" start="0" length="0">
      <dxf>
        <fill>
          <patternFill patternType="solid">
            <bgColor theme="0"/>
          </patternFill>
        </fill>
      </dxf>
    </rfmt>
    <rfmt sheetId="1" sqref="G362" start="0" length="0">
      <dxf>
        <fill>
          <patternFill patternType="solid">
            <bgColor theme="0"/>
          </patternFill>
        </fill>
      </dxf>
    </rfmt>
    <rfmt sheetId="1" sqref="H362" start="0" length="0">
      <dxf>
        <fill>
          <patternFill patternType="solid">
            <bgColor theme="0"/>
          </patternFill>
        </fill>
      </dxf>
    </rfmt>
    <rfmt sheetId="1" sqref="I362" start="0" length="0">
      <dxf>
        <fill>
          <patternFill patternType="solid">
            <bgColor theme="0"/>
          </patternFill>
        </fill>
      </dxf>
    </rfmt>
    <rfmt sheetId="1" sqref="J362" start="0" length="0">
      <dxf>
        <fill>
          <patternFill patternType="solid">
            <bgColor theme="0"/>
          </patternFill>
        </fill>
      </dxf>
    </rfmt>
    <rfmt sheetId="1" sqref="K362" start="0" length="0">
      <dxf>
        <fill>
          <patternFill patternType="solid">
            <bgColor theme="0"/>
          </patternFill>
        </fill>
        <alignment horizontal="right" readingOrder="0"/>
      </dxf>
    </rfmt>
    <rfmt sheetId="1" sqref="L362" start="0" length="0">
      <dxf>
        <fill>
          <patternFill patternType="solid">
            <bgColor theme="0"/>
          </patternFill>
        </fill>
      </dxf>
    </rfmt>
    <rfmt sheetId="1" sqref="M362" start="0" length="0">
      <dxf>
        <fill>
          <patternFill patternType="solid">
            <bgColor theme="0"/>
          </patternFill>
        </fill>
      </dxf>
    </rfmt>
    <rfmt sheetId="1" sqref="N362" start="0" length="0">
      <dxf>
        <fill>
          <patternFill patternType="solid">
            <bgColor theme="0"/>
          </patternFill>
        </fill>
      </dxf>
    </rfmt>
    <rfmt sheetId="1" sqref="O362" start="0" length="0">
      <dxf>
        <fill>
          <patternFill patternType="solid">
            <bgColor theme="0"/>
          </patternFill>
        </fill>
      </dxf>
    </rfmt>
    <rfmt sheetId="1" sqref="P362" start="0" length="0">
      <dxf>
        <fill>
          <patternFill patternType="solid">
            <bgColor theme="0"/>
          </patternFill>
        </fill>
      </dxf>
    </rfmt>
    <rfmt sheetId="1" sqref="Q362" start="0" length="0">
      <dxf>
        <fill>
          <patternFill patternType="solid">
            <bgColor theme="0"/>
          </patternFill>
        </fill>
      </dxf>
    </rfmt>
    <rfmt sheetId="1" sqref="R362" start="0" length="0">
      <dxf>
        <fill>
          <patternFill patternType="solid">
            <bgColor theme="0"/>
          </patternFill>
        </fill>
      </dxf>
    </rfmt>
    <rfmt sheetId="1" sqref="S362" start="0" length="0">
      <dxf>
        <fill>
          <patternFill patternType="solid">
            <bgColor theme="0"/>
          </patternFill>
        </fill>
      </dxf>
    </rfmt>
  </rrc>
  <rrc rId="44841" sId="1" ref="A299:XFD299" action="insertRow"/>
  <rm rId="44842" sheetId="1" source="A368:XFD368" destination="A299:XFD299" sourceSheetId="1">
    <rfmt sheetId="1" xfDxf="1" sqref="A299:XFD299" start="0" length="0">
      <dxf>
        <font>
          <sz val="14"/>
          <name val="Times New Roman"/>
          <scheme val="none"/>
        </font>
        <fill>
          <patternFill patternType="solid">
            <bgColor rgb="FF92D050"/>
          </patternFill>
        </fill>
      </dxf>
    </rfmt>
    <rfmt sheetId="1" sqref="A299"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299"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99"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99"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99"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99"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843" sId="1" ref="A368:XFD368" action="deleteRow">
    <rfmt sheetId="1" xfDxf="1" sqref="A368:XFD368" start="0" length="0">
      <dxf>
        <font>
          <sz val="14"/>
          <name val="Times New Roman"/>
          <scheme val="none"/>
        </font>
      </dxf>
    </rfmt>
    <rfmt sheetId="1" sqref="A368" start="0" length="0">
      <dxf>
        <fill>
          <patternFill patternType="solid">
            <bgColor theme="0"/>
          </patternFill>
        </fill>
        <alignment horizontal="center" readingOrder="0"/>
      </dxf>
    </rfmt>
    <rfmt sheetId="1" sqref="B368" start="0" length="0">
      <dxf>
        <fill>
          <patternFill patternType="solid">
            <bgColor theme="0"/>
          </patternFill>
        </fill>
      </dxf>
    </rfmt>
    <rfmt sheetId="1" sqref="C368" start="0" length="0">
      <dxf>
        <fill>
          <patternFill patternType="solid">
            <bgColor theme="0"/>
          </patternFill>
        </fill>
      </dxf>
    </rfmt>
    <rfmt sheetId="1" sqref="D368" start="0" length="0">
      <dxf>
        <fill>
          <patternFill patternType="solid">
            <bgColor theme="0"/>
          </patternFill>
        </fill>
      </dxf>
    </rfmt>
    <rfmt sheetId="1" sqref="E368" start="0" length="0">
      <dxf>
        <fill>
          <patternFill patternType="solid">
            <bgColor theme="0"/>
          </patternFill>
        </fill>
      </dxf>
    </rfmt>
    <rfmt sheetId="1" sqref="F368" start="0" length="0">
      <dxf>
        <fill>
          <patternFill patternType="solid">
            <bgColor theme="0"/>
          </patternFill>
        </fill>
      </dxf>
    </rfmt>
    <rfmt sheetId="1" sqref="G368" start="0" length="0">
      <dxf>
        <fill>
          <patternFill patternType="solid">
            <bgColor theme="0"/>
          </patternFill>
        </fill>
      </dxf>
    </rfmt>
    <rfmt sheetId="1" sqref="H368" start="0" length="0">
      <dxf>
        <fill>
          <patternFill patternType="solid">
            <bgColor theme="0"/>
          </patternFill>
        </fill>
      </dxf>
    </rfmt>
    <rfmt sheetId="1" sqref="I368" start="0" length="0">
      <dxf>
        <fill>
          <patternFill patternType="solid">
            <bgColor theme="0"/>
          </patternFill>
        </fill>
      </dxf>
    </rfmt>
    <rfmt sheetId="1" sqref="J368" start="0" length="0">
      <dxf>
        <fill>
          <patternFill patternType="solid">
            <bgColor theme="0"/>
          </patternFill>
        </fill>
      </dxf>
    </rfmt>
    <rfmt sheetId="1" sqref="K368" start="0" length="0">
      <dxf>
        <fill>
          <patternFill patternType="solid">
            <bgColor theme="0"/>
          </patternFill>
        </fill>
        <alignment horizontal="right" readingOrder="0"/>
      </dxf>
    </rfmt>
    <rfmt sheetId="1" sqref="L368" start="0" length="0">
      <dxf>
        <fill>
          <patternFill patternType="solid">
            <bgColor theme="0"/>
          </patternFill>
        </fill>
      </dxf>
    </rfmt>
    <rfmt sheetId="1" sqref="M368" start="0" length="0">
      <dxf>
        <fill>
          <patternFill patternType="solid">
            <bgColor theme="0"/>
          </patternFill>
        </fill>
      </dxf>
    </rfmt>
    <rfmt sheetId="1" sqref="N368" start="0" length="0">
      <dxf>
        <fill>
          <patternFill patternType="solid">
            <bgColor theme="0"/>
          </patternFill>
        </fill>
      </dxf>
    </rfmt>
    <rfmt sheetId="1" sqref="O368" start="0" length="0">
      <dxf>
        <fill>
          <patternFill patternType="solid">
            <bgColor theme="0"/>
          </patternFill>
        </fill>
      </dxf>
    </rfmt>
    <rfmt sheetId="1" sqref="P368" start="0" length="0">
      <dxf>
        <fill>
          <patternFill patternType="solid">
            <bgColor theme="0"/>
          </patternFill>
        </fill>
      </dxf>
    </rfmt>
    <rfmt sheetId="1" sqref="Q368" start="0" length="0">
      <dxf>
        <fill>
          <patternFill patternType="solid">
            <bgColor theme="0"/>
          </patternFill>
        </fill>
      </dxf>
    </rfmt>
    <rfmt sheetId="1" sqref="R368" start="0" length="0">
      <dxf>
        <fill>
          <patternFill patternType="solid">
            <bgColor theme="0"/>
          </patternFill>
        </fill>
      </dxf>
    </rfmt>
    <rfmt sheetId="1" sqref="S368" start="0" length="0">
      <dxf>
        <fill>
          <patternFill patternType="solid">
            <bgColor theme="0"/>
          </patternFill>
        </fill>
      </dxf>
    </rfmt>
  </rrc>
  <rrc rId="44844" sId="1" ref="A300:XFD300" action="insertRow"/>
  <rm rId="44845" sheetId="1" source="A370:XFD370" destination="A300:XFD300" sourceSheetId="1">
    <rfmt sheetId="1" xfDxf="1" sqref="A300:XFD300" start="0" length="0">
      <dxf>
        <font>
          <sz val="14"/>
          <name val="Times New Roman"/>
          <scheme val="none"/>
        </font>
      </dxf>
    </rfmt>
    <rfmt sheetId="1" sqref="A300"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00"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00"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00"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00"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00" start="0" length="0">
      <dxf>
        <fill>
          <patternFill patternType="solid">
            <bgColor theme="0"/>
          </patternFill>
        </fill>
      </dxf>
    </rfmt>
    <rfmt sheetId="1" sqref="S300" start="0" length="0">
      <dxf>
        <fill>
          <patternFill patternType="solid">
            <bgColor theme="0"/>
          </patternFill>
        </fill>
      </dxf>
    </rfmt>
  </rm>
  <rrc rId="44846" sId="1" ref="A370:XFD370" action="deleteRow">
    <rfmt sheetId="1" xfDxf="1" sqref="A370:XFD370" start="0" length="0">
      <dxf>
        <font>
          <sz val="14"/>
          <name val="Times New Roman"/>
          <scheme val="none"/>
        </font>
      </dxf>
    </rfmt>
    <rfmt sheetId="1" sqref="A370" start="0" length="0">
      <dxf>
        <fill>
          <patternFill patternType="solid">
            <bgColor theme="0"/>
          </patternFill>
        </fill>
        <alignment horizontal="center" readingOrder="0"/>
      </dxf>
    </rfmt>
    <rfmt sheetId="1" sqref="B370" start="0" length="0">
      <dxf>
        <fill>
          <patternFill patternType="solid">
            <bgColor theme="0"/>
          </patternFill>
        </fill>
      </dxf>
    </rfmt>
    <rfmt sheetId="1" sqref="C370" start="0" length="0">
      <dxf>
        <fill>
          <patternFill patternType="solid">
            <bgColor theme="0"/>
          </patternFill>
        </fill>
      </dxf>
    </rfmt>
    <rfmt sheetId="1" sqref="D370" start="0" length="0">
      <dxf>
        <fill>
          <patternFill patternType="solid">
            <bgColor theme="0"/>
          </patternFill>
        </fill>
      </dxf>
    </rfmt>
    <rfmt sheetId="1" sqref="E370" start="0" length="0">
      <dxf>
        <fill>
          <patternFill patternType="solid">
            <bgColor theme="0"/>
          </patternFill>
        </fill>
      </dxf>
    </rfmt>
    <rfmt sheetId="1" sqref="F370" start="0" length="0">
      <dxf>
        <fill>
          <patternFill patternType="solid">
            <bgColor theme="0"/>
          </patternFill>
        </fill>
      </dxf>
    </rfmt>
    <rfmt sheetId="1" sqref="G370" start="0" length="0">
      <dxf>
        <fill>
          <patternFill patternType="solid">
            <bgColor theme="0"/>
          </patternFill>
        </fill>
      </dxf>
    </rfmt>
    <rfmt sheetId="1" sqref="H370" start="0" length="0">
      <dxf>
        <fill>
          <patternFill patternType="solid">
            <bgColor theme="0"/>
          </patternFill>
        </fill>
      </dxf>
    </rfmt>
    <rfmt sheetId="1" sqref="I370" start="0" length="0">
      <dxf>
        <fill>
          <patternFill patternType="solid">
            <bgColor theme="0"/>
          </patternFill>
        </fill>
      </dxf>
    </rfmt>
    <rfmt sheetId="1" sqref="J370" start="0" length="0">
      <dxf>
        <fill>
          <patternFill patternType="solid">
            <bgColor theme="0"/>
          </patternFill>
        </fill>
      </dxf>
    </rfmt>
    <rfmt sheetId="1" sqref="K370" start="0" length="0">
      <dxf>
        <fill>
          <patternFill patternType="solid">
            <bgColor theme="0"/>
          </patternFill>
        </fill>
        <alignment horizontal="right" readingOrder="0"/>
      </dxf>
    </rfmt>
    <rfmt sheetId="1" sqref="L370" start="0" length="0">
      <dxf>
        <fill>
          <patternFill patternType="solid">
            <bgColor theme="0"/>
          </patternFill>
        </fill>
      </dxf>
    </rfmt>
    <rfmt sheetId="1" sqref="M370" start="0" length="0">
      <dxf>
        <fill>
          <patternFill patternType="solid">
            <bgColor theme="0"/>
          </patternFill>
        </fill>
      </dxf>
    </rfmt>
    <rfmt sheetId="1" sqref="N370" start="0" length="0">
      <dxf>
        <fill>
          <patternFill patternType="solid">
            <bgColor theme="0"/>
          </patternFill>
        </fill>
      </dxf>
    </rfmt>
    <rfmt sheetId="1" sqref="O370" start="0" length="0">
      <dxf>
        <fill>
          <patternFill patternType="solid">
            <bgColor theme="0"/>
          </patternFill>
        </fill>
      </dxf>
    </rfmt>
    <rfmt sheetId="1" sqref="P370" start="0" length="0">
      <dxf>
        <fill>
          <patternFill patternType="solid">
            <bgColor theme="0"/>
          </patternFill>
        </fill>
      </dxf>
    </rfmt>
    <rfmt sheetId="1" sqref="Q370" start="0" length="0">
      <dxf>
        <fill>
          <patternFill patternType="solid">
            <bgColor theme="0"/>
          </patternFill>
        </fill>
      </dxf>
    </rfmt>
    <rfmt sheetId="1" sqref="R370" start="0" length="0">
      <dxf>
        <fill>
          <patternFill patternType="solid">
            <bgColor theme="0"/>
          </patternFill>
        </fill>
      </dxf>
    </rfmt>
    <rfmt sheetId="1" sqref="S370" start="0" length="0">
      <dxf>
        <fill>
          <patternFill patternType="solid">
            <bgColor theme="0"/>
          </patternFill>
        </fill>
      </dxf>
    </rfmt>
  </rrc>
  <rrc rId="44847" sId="1" ref="A182:XFD182" action="insertRow"/>
  <rm rId="44848" sheetId="1" source="A326:XFD326" destination="A182:XFD182" sourceSheetId="1">
    <rfmt sheetId="1" xfDxf="1" sqref="A182:XFD182" start="0" length="0">
      <dxf>
        <font>
          <sz val="14"/>
          <name val="Times New Roman"/>
          <scheme val="none"/>
        </font>
        <fill>
          <patternFill patternType="solid">
            <bgColor rgb="FF92D050"/>
          </patternFill>
        </fill>
      </dxf>
    </rfmt>
    <rfmt sheetId="1" sqref="A182"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182"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182"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182" start="0" length="0">
      <dxf>
        <font>
          <sz val="14"/>
          <color theme="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182" start="0" length="0">
      <dxf>
        <font>
          <sz val="14"/>
          <color theme="1"/>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182"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4849" sId="1" ref="A326:XFD326" action="deleteRow">
    <rfmt sheetId="1" xfDxf="1" sqref="A326:XFD326" start="0" length="0">
      <dxf>
        <font>
          <sz val="14"/>
          <name val="Times New Roman"/>
          <scheme val="none"/>
        </font>
      </dxf>
    </rfmt>
    <rfmt sheetId="1" sqref="A326" start="0" length="0">
      <dxf>
        <fill>
          <patternFill patternType="solid">
            <bgColor theme="0"/>
          </patternFill>
        </fill>
        <alignment horizontal="center" readingOrder="0"/>
      </dxf>
    </rfmt>
    <rfmt sheetId="1" sqref="B326" start="0" length="0">
      <dxf>
        <fill>
          <patternFill patternType="solid">
            <bgColor theme="0"/>
          </patternFill>
        </fill>
      </dxf>
    </rfmt>
    <rfmt sheetId="1" sqref="C326" start="0" length="0">
      <dxf>
        <fill>
          <patternFill patternType="solid">
            <bgColor theme="0"/>
          </patternFill>
        </fill>
      </dxf>
    </rfmt>
    <rfmt sheetId="1" sqref="D326" start="0" length="0">
      <dxf>
        <fill>
          <patternFill patternType="solid">
            <bgColor theme="0"/>
          </patternFill>
        </fill>
      </dxf>
    </rfmt>
    <rfmt sheetId="1" sqref="E326" start="0" length="0">
      <dxf>
        <fill>
          <patternFill patternType="solid">
            <bgColor theme="0"/>
          </patternFill>
        </fill>
      </dxf>
    </rfmt>
    <rfmt sheetId="1" sqref="F326" start="0" length="0">
      <dxf>
        <fill>
          <patternFill patternType="solid">
            <bgColor theme="0"/>
          </patternFill>
        </fill>
      </dxf>
    </rfmt>
    <rfmt sheetId="1" sqref="G326" start="0" length="0">
      <dxf>
        <fill>
          <patternFill patternType="solid">
            <bgColor theme="0"/>
          </patternFill>
        </fill>
      </dxf>
    </rfmt>
    <rfmt sheetId="1" sqref="H326" start="0" length="0">
      <dxf>
        <fill>
          <patternFill patternType="solid">
            <bgColor theme="0"/>
          </patternFill>
        </fill>
      </dxf>
    </rfmt>
    <rfmt sheetId="1" sqref="I326" start="0" length="0">
      <dxf>
        <fill>
          <patternFill patternType="solid">
            <bgColor theme="0"/>
          </patternFill>
        </fill>
      </dxf>
    </rfmt>
    <rfmt sheetId="1" sqref="J326" start="0" length="0">
      <dxf>
        <fill>
          <patternFill patternType="solid">
            <bgColor theme="0"/>
          </patternFill>
        </fill>
      </dxf>
    </rfmt>
    <rfmt sheetId="1" sqref="K326" start="0" length="0">
      <dxf>
        <fill>
          <patternFill patternType="solid">
            <bgColor theme="0"/>
          </patternFill>
        </fill>
        <alignment horizontal="right" readingOrder="0"/>
      </dxf>
    </rfmt>
    <rfmt sheetId="1" sqref="L326" start="0" length="0">
      <dxf>
        <fill>
          <patternFill patternType="solid">
            <bgColor theme="0"/>
          </patternFill>
        </fill>
      </dxf>
    </rfmt>
    <rfmt sheetId="1" sqref="M326" start="0" length="0">
      <dxf>
        <fill>
          <patternFill patternType="solid">
            <bgColor theme="0"/>
          </patternFill>
        </fill>
      </dxf>
    </rfmt>
    <rfmt sheetId="1" sqref="N326" start="0" length="0">
      <dxf>
        <fill>
          <patternFill patternType="solid">
            <bgColor theme="0"/>
          </patternFill>
        </fill>
      </dxf>
    </rfmt>
    <rfmt sheetId="1" sqref="O326" start="0" length="0">
      <dxf>
        <fill>
          <patternFill patternType="solid">
            <bgColor theme="0"/>
          </patternFill>
        </fill>
      </dxf>
    </rfmt>
    <rfmt sheetId="1" sqref="P326" start="0" length="0">
      <dxf>
        <fill>
          <patternFill patternType="solid">
            <bgColor theme="0"/>
          </patternFill>
        </fill>
      </dxf>
    </rfmt>
    <rfmt sheetId="1" sqref="Q326" start="0" length="0">
      <dxf>
        <fill>
          <patternFill patternType="solid">
            <bgColor theme="0"/>
          </patternFill>
        </fill>
      </dxf>
    </rfmt>
    <rfmt sheetId="1" sqref="R326" start="0" length="0">
      <dxf>
        <fill>
          <patternFill patternType="solid">
            <bgColor theme="0"/>
          </patternFill>
        </fill>
      </dxf>
    </rfmt>
    <rfmt sheetId="1" sqref="S326" start="0" length="0">
      <dxf>
        <fill>
          <patternFill patternType="solid">
            <bgColor theme="0"/>
          </patternFill>
        </fill>
      </dxf>
    </rfmt>
  </rrc>
  <rcc rId="44850" sId="1" numFmtId="4">
    <oc r="G182">
      <v>472</v>
    </oc>
    <nc r="G182">
      <v>574.98</v>
    </nc>
  </rcc>
  <rcc rId="44851" sId="1" numFmtId="4">
    <oc r="H182">
      <v>1513770.08</v>
    </oc>
    <nc r="H182">
      <v>1749715.88</v>
    </nc>
  </rcc>
  <rrc rId="44852" sId="1" ref="A302:XFD302" action="insertRow"/>
  <rm rId="44853" sheetId="1" source="A371:XFD371" destination="A302:XFD302" sourceSheetId="1">
    <rfmt sheetId="1" xfDxf="1" sqref="A302:XFD302" start="0" length="0">
      <dxf>
        <font>
          <sz val="14"/>
          <name val="Times New Roman"/>
          <scheme val="none"/>
        </font>
      </dxf>
    </rfmt>
    <rfmt sheetId="1" sqref="A302" start="0" length="0">
      <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302"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02"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02"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0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02"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302" start="0" length="0">
      <dxf>
        <fill>
          <patternFill patternType="solid">
            <bgColor theme="0"/>
          </patternFill>
        </fill>
      </dxf>
    </rfmt>
    <rfmt sheetId="1" sqref="S302" start="0" length="0">
      <dxf>
        <fill>
          <patternFill patternType="solid">
            <bgColor theme="0"/>
          </patternFill>
        </fill>
      </dxf>
    </rfmt>
  </rm>
  <rrc rId="44854" sId="1" ref="A371:XFD371" action="deleteRow">
    <rfmt sheetId="1" xfDxf="1" sqref="A371:XFD371" start="0" length="0">
      <dxf>
        <font>
          <sz val="14"/>
          <name val="Times New Roman"/>
          <scheme val="none"/>
        </font>
      </dxf>
    </rfmt>
    <rfmt sheetId="1" sqref="A371" start="0" length="0">
      <dxf>
        <fill>
          <patternFill patternType="solid">
            <bgColor theme="0"/>
          </patternFill>
        </fill>
        <alignment horizontal="center" readingOrder="0"/>
      </dxf>
    </rfmt>
    <rfmt sheetId="1" sqref="B371" start="0" length="0">
      <dxf>
        <fill>
          <patternFill patternType="solid">
            <bgColor theme="0"/>
          </patternFill>
        </fill>
      </dxf>
    </rfmt>
    <rfmt sheetId="1" sqref="C371" start="0" length="0">
      <dxf>
        <fill>
          <patternFill patternType="solid">
            <bgColor theme="0"/>
          </patternFill>
        </fill>
      </dxf>
    </rfmt>
    <rfmt sheetId="1" sqref="D371" start="0" length="0">
      <dxf>
        <fill>
          <patternFill patternType="solid">
            <bgColor theme="0"/>
          </patternFill>
        </fill>
      </dxf>
    </rfmt>
    <rfmt sheetId="1" sqref="E371" start="0" length="0">
      <dxf>
        <fill>
          <patternFill patternType="solid">
            <bgColor theme="0"/>
          </patternFill>
        </fill>
      </dxf>
    </rfmt>
    <rfmt sheetId="1" sqref="F371" start="0" length="0">
      <dxf>
        <fill>
          <patternFill patternType="solid">
            <bgColor theme="0"/>
          </patternFill>
        </fill>
      </dxf>
    </rfmt>
    <rfmt sheetId="1" sqref="G371" start="0" length="0">
      <dxf>
        <fill>
          <patternFill patternType="solid">
            <bgColor theme="0"/>
          </patternFill>
        </fill>
      </dxf>
    </rfmt>
    <rfmt sheetId="1" sqref="H371" start="0" length="0">
      <dxf>
        <fill>
          <patternFill patternType="solid">
            <bgColor theme="0"/>
          </patternFill>
        </fill>
      </dxf>
    </rfmt>
    <rfmt sheetId="1" sqref="I371" start="0" length="0">
      <dxf>
        <fill>
          <patternFill patternType="solid">
            <bgColor theme="0"/>
          </patternFill>
        </fill>
      </dxf>
    </rfmt>
    <rfmt sheetId="1" sqref="J371" start="0" length="0">
      <dxf>
        <fill>
          <patternFill patternType="solid">
            <bgColor theme="0"/>
          </patternFill>
        </fill>
      </dxf>
    </rfmt>
    <rfmt sheetId="1" sqref="K371" start="0" length="0">
      <dxf>
        <fill>
          <patternFill patternType="solid">
            <bgColor theme="0"/>
          </patternFill>
        </fill>
        <alignment horizontal="right" readingOrder="0"/>
      </dxf>
    </rfmt>
    <rfmt sheetId="1" sqref="L371" start="0" length="0">
      <dxf>
        <fill>
          <patternFill patternType="solid">
            <bgColor theme="0"/>
          </patternFill>
        </fill>
      </dxf>
    </rfmt>
    <rfmt sheetId="1" sqref="M371" start="0" length="0">
      <dxf>
        <fill>
          <patternFill patternType="solid">
            <bgColor theme="0"/>
          </patternFill>
        </fill>
      </dxf>
    </rfmt>
    <rfmt sheetId="1" sqref="N371" start="0" length="0">
      <dxf>
        <fill>
          <patternFill patternType="solid">
            <bgColor theme="0"/>
          </patternFill>
        </fill>
      </dxf>
    </rfmt>
    <rfmt sheetId="1" sqref="O371" start="0" length="0">
      <dxf>
        <fill>
          <patternFill patternType="solid">
            <bgColor theme="0"/>
          </patternFill>
        </fill>
      </dxf>
    </rfmt>
    <rfmt sheetId="1" sqref="P371" start="0" length="0">
      <dxf>
        <fill>
          <patternFill patternType="solid">
            <bgColor theme="0"/>
          </patternFill>
        </fill>
      </dxf>
    </rfmt>
    <rfmt sheetId="1" sqref="Q371" start="0" length="0">
      <dxf>
        <fill>
          <patternFill patternType="solid">
            <bgColor theme="0"/>
          </patternFill>
        </fill>
      </dxf>
    </rfmt>
    <rfmt sheetId="1" sqref="R371" start="0" length="0">
      <dxf>
        <fill>
          <patternFill patternType="solid">
            <bgColor theme="0"/>
          </patternFill>
        </fill>
      </dxf>
    </rfmt>
    <rfmt sheetId="1" sqref="S371" start="0" length="0">
      <dxf>
        <fill>
          <patternFill patternType="solid">
            <bgColor theme="0"/>
          </patternFill>
        </fill>
      </dxf>
    </rfmt>
  </rrc>
  <rcc rId="44855" sId="1" numFmtId="4">
    <oc r="G302">
      <v>1164</v>
    </oc>
    <nc r="G302">
      <v>1018.05</v>
    </nc>
  </rcc>
  <rcc rId="44856" sId="1" numFmtId="4">
    <oc r="H302">
      <v>4100446</v>
    </oc>
    <nc r="H302">
      <v>3098023.86</v>
    </nc>
  </rcc>
  <rrc rId="44857" sId="1" ref="A306:XFD306" action="insertRow"/>
  <rcc rId="44858" sId="1">
    <nc r="C306">
      <f>D306+F306+H306+J306+L306+N306+P306+Q306</f>
    </nc>
  </rcc>
  <rcc rId="44859" sId="1">
    <nc r="B306" t="inlineStr">
      <is>
        <t>г. Барнаул, ул. Северо-Западная, д. 60</t>
      </is>
    </nc>
  </rcc>
  <rcc rId="44860" sId="1" numFmtId="4">
    <nc r="Q306">
      <v>6700304.4000000004</v>
    </nc>
  </rcc>
  <rrc rId="44861" sId="1" ref="A307:XFD307" action="insertRow"/>
  <rm rId="44862" sheetId="1" source="A374:XFD374" destination="A307:XFD307" sourceSheetId="1">
    <rfmt sheetId="1" xfDxf="1" sqref="A307:XFD307" start="0" length="0">
      <dxf>
        <font>
          <sz val="14"/>
          <name val="Times New Roman"/>
          <scheme val="none"/>
        </font>
      </dxf>
    </rfmt>
    <rfmt sheetId="1" sqref="A307"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307"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307"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307"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3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307" start="0" length="0">
      <dxf>
        <fill>
          <patternFill patternType="solid">
            <bgColor theme="0"/>
          </patternFill>
        </fill>
      </dxf>
    </rfmt>
    <rfmt sheetId="1" sqref="S307" start="0" length="0">
      <dxf>
        <fill>
          <patternFill patternType="solid">
            <bgColor theme="0"/>
          </patternFill>
        </fill>
      </dxf>
    </rfmt>
  </rm>
  <rrc rId="44863" sId="1" ref="A374:XFD374" action="deleteRow">
    <rfmt sheetId="1" xfDxf="1" sqref="A374:XFD374" start="0" length="0">
      <dxf>
        <font>
          <sz val="14"/>
          <name val="Times New Roman"/>
          <scheme val="none"/>
        </font>
      </dxf>
    </rfmt>
    <rfmt sheetId="1" sqref="A374" start="0" length="0">
      <dxf>
        <fill>
          <patternFill patternType="solid">
            <bgColor theme="0"/>
          </patternFill>
        </fill>
        <alignment horizontal="center" readingOrder="0"/>
      </dxf>
    </rfmt>
    <rfmt sheetId="1" sqref="B374" start="0" length="0">
      <dxf>
        <fill>
          <patternFill patternType="solid">
            <bgColor theme="0"/>
          </patternFill>
        </fill>
      </dxf>
    </rfmt>
    <rfmt sheetId="1" sqref="C374" start="0" length="0">
      <dxf>
        <fill>
          <patternFill patternType="solid">
            <bgColor theme="0"/>
          </patternFill>
        </fill>
      </dxf>
    </rfmt>
    <rfmt sheetId="1" sqref="D374" start="0" length="0">
      <dxf>
        <fill>
          <patternFill patternType="solid">
            <bgColor theme="0"/>
          </patternFill>
        </fill>
      </dxf>
    </rfmt>
    <rfmt sheetId="1" sqref="E374" start="0" length="0">
      <dxf>
        <fill>
          <patternFill patternType="solid">
            <bgColor theme="0"/>
          </patternFill>
        </fill>
      </dxf>
    </rfmt>
    <rfmt sheetId="1" sqref="F374" start="0" length="0">
      <dxf>
        <fill>
          <patternFill patternType="solid">
            <bgColor theme="0"/>
          </patternFill>
        </fill>
      </dxf>
    </rfmt>
    <rfmt sheetId="1" sqref="G374" start="0" length="0">
      <dxf>
        <fill>
          <patternFill patternType="solid">
            <bgColor theme="0"/>
          </patternFill>
        </fill>
      </dxf>
    </rfmt>
    <rfmt sheetId="1" sqref="H374" start="0" length="0">
      <dxf>
        <fill>
          <patternFill patternType="solid">
            <bgColor theme="0"/>
          </patternFill>
        </fill>
      </dxf>
    </rfmt>
    <rfmt sheetId="1" sqref="I374" start="0" length="0">
      <dxf>
        <fill>
          <patternFill patternType="solid">
            <bgColor theme="0"/>
          </patternFill>
        </fill>
      </dxf>
    </rfmt>
    <rfmt sheetId="1" sqref="J374" start="0" length="0">
      <dxf>
        <fill>
          <patternFill patternType="solid">
            <bgColor theme="0"/>
          </patternFill>
        </fill>
      </dxf>
    </rfmt>
    <rfmt sheetId="1" sqref="K374" start="0" length="0">
      <dxf>
        <fill>
          <patternFill patternType="solid">
            <bgColor theme="0"/>
          </patternFill>
        </fill>
        <alignment horizontal="right" readingOrder="0"/>
      </dxf>
    </rfmt>
    <rfmt sheetId="1" sqref="L374" start="0" length="0">
      <dxf>
        <fill>
          <patternFill patternType="solid">
            <bgColor theme="0"/>
          </patternFill>
        </fill>
      </dxf>
    </rfmt>
    <rfmt sheetId="1" sqref="M374" start="0" length="0">
      <dxf>
        <fill>
          <patternFill patternType="solid">
            <bgColor theme="0"/>
          </patternFill>
        </fill>
      </dxf>
    </rfmt>
    <rfmt sheetId="1" sqref="N374" start="0" length="0">
      <dxf>
        <fill>
          <patternFill patternType="solid">
            <bgColor theme="0"/>
          </patternFill>
        </fill>
      </dxf>
    </rfmt>
    <rfmt sheetId="1" sqref="O374" start="0" length="0">
      <dxf>
        <fill>
          <patternFill patternType="solid">
            <bgColor theme="0"/>
          </patternFill>
        </fill>
      </dxf>
    </rfmt>
    <rfmt sheetId="1" sqref="P374" start="0" length="0">
      <dxf>
        <fill>
          <patternFill patternType="solid">
            <bgColor theme="0"/>
          </patternFill>
        </fill>
      </dxf>
    </rfmt>
    <rfmt sheetId="1" sqref="Q374" start="0" length="0">
      <dxf>
        <fill>
          <patternFill patternType="solid">
            <bgColor theme="0"/>
          </patternFill>
        </fill>
      </dxf>
    </rfmt>
    <rfmt sheetId="1" sqref="R374" start="0" length="0">
      <dxf>
        <fill>
          <patternFill patternType="solid">
            <bgColor theme="0"/>
          </patternFill>
        </fill>
      </dxf>
    </rfmt>
    <rfmt sheetId="1" sqref="S374" start="0" length="0">
      <dxf>
        <fill>
          <patternFill patternType="solid">
            <bgColor theme="0"/>
          </patternFill>
        </fill>
      </dxf>
    </rfmt>
  </rrc>
  <rrc rId="44864" sId="1" ref="A313:XFD313" action="insertRow"/>
  <rcc rId="44865" sId="1">
    <nc r="C313">
      <f>D313+F313+H313+J313+L313+N313+P313+Q313</f>
    </nc>
  </rcc>
  <rfmt sheetId="1" sqref="A313:XFD313">
    <dxf>
      <fill>
        <patternFill>
          <bgColor theme="0"/>
        </patternFill>
      </fill>
    </dxf>
  </rfmt>
  <rcc rId="44866" sId="1">
    <nc r="B313" t="inlineStr">
      <is>
        <t>г. Барнаул, ул. Солнцева, д. 9</t>
      </is>
    </nc>
  </rcc>
  <rcc rId="44867" sId="1" numFmtId="4">
    <nc r="G313">
      <v>850</v>
    </nc>
  </rcc>
  <rcc rId="44868" sId="1" numFmtId="4">
    <nc r="H313">
      <v>2994312</v>
    </nc>
  </rcc>
  <rrc rId="44869" sId="1" ref="A316:XFD316" action="insertRow"/>
  <rfmt sheetId="1" sqref="B316" start="0" length="0">
    <dxf>
      <alignment horizontal="left" wrapText="1" readingOrder="0"/>
    </dxf>
  </rfmt>
  <rcc rId="44870" sId="1">
    <nc r="C316">
      <f>D316+F316+H316+J316+L316+N316+P316+Q316</f>
    </nc>
  </rcc>
  <rcc rId="44871" sId="1">
    <nc r="B316" t="inlineStr">
      <is>
        <t>г. Барнаул, ул. Тимуровская, д. 64</t>
      </is>
    </nc>
  </rcc>
  <rfmt sheetId="1" sqref="A316:XFD316">
    <dxf>
      <fill>
        <patternFill>
          <bgColor theme="0"/>
        </patternFill>
      </fill>
    </dxf>
  </rfmt>
  <rcc rId="44872" sId="1" numFmtId="4">
    <nc r="H316">
      <v>3698856</v>
    </nc>
  </rcc>
  <rfmt sheetId="1" sqref="G316">
    <dxf>
      <fill>
        <patternFill>
          <bgColor rgb="FFFF0000"/>
        </patternFill>
      </fill>
    </dxf>
  </rfmt>
  <rrc rId="44873" sId="1" ref="A321:XFD321" action="insertRow"/>
  <rcc rId="44874" sId="1">
    <nc r="C321">
      <f>D321+F321+H321+J321+L321+N321+P321+Q321</f>
    </nc>
  </rcc>
  <rcc rId="44875" sId="1">
    <nc r="B321" t="inlineStr">
      <is>
        <t>г. Барнаул, ул. Чудненко, д. 81</t>
      </is>
    </nc>
  </rcc>
  <rcc rId="44876" sId="1" numFmtId="4">
    <nc r="G321">
      <v>1298</v>
    </nc>
  </rcc>
  <rcc rId="44877" sId="1" numFmtId="4">
    <nc r="H321">
      <v>4589156.88</v>
    </nc>
  </rcc>
  <rrc rId="44878" sId="1" ref="A541:XFD541" action="deleteRow">
    <rfmt sheetId="1" xfDxf="1" s="1" sqref="A541:XFD54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cc rId="0" sId="1" s="1" dxf="1">
      <nc r="A541">
        <v>8</v>
      </nc>
      <ndxf>
        <font>
          <sz val="14"/>
          <color indexed="8"/>
          <name val="Times New Roman"/>
          <scheme val="none"/>
        </font>
        <fill>
          <patternFill patternType="solid">
            <bgColor rgb="FFFF0000"/>
          </patternFill>
        </fill>
        <alignment horizontal="center" vertical="top" wrapText="1" readingOrder="0"/>
        <border outline="0">
          <left style="thin">
            <color indexed="64"/>
          </left>
          <right style="thin">
            <color indexed="64"/>
          </right>
          <top style="thin">
            <color indexed="64"/>
          </top>
          <bottom style="thin">
            <color indexed="64"/>
          </bottom>
        </border>
      </ndxf>
    </rcc>
    <rcc rId="0" sId="1" s="1" dxf="1">
      <nc r="B541" t="inlineStr">
        <is>
          <t>г. Бийск, пер. Тихий, д. 4</t>
        </is>
      </nc>
      <ndxf>
        <font>
          <sz val="14"/>
          <color auto="1"/>
          <name val="Times New Roman"/>
          <scheme val="none"/>
        </font>
        <fill>
          <patternFill patternType="solid">
            <bgColor rgb="FFFF0000"/>
          </patternFill>
        </fill>
        <alignment horizontal="general" vertical="top" wrapText="1" readingOrder="0"/>
        <border outline="0">
          <left style="thin">
            <color indexed="64"/>
          </left>
          <right style="thin">
            <color indexed="64"/>
          </right>
          <top style="thin">
            <color indexed="64"/>
          </top>
          <bottom style="thin">
            <color indexed="64"/>
          </bottom>
        </border>
      </ndxf>
    </rcc>
    <rcc rId="0" sId="1" s="1" dxf="1">
      <nc r="C541">
        <f>D541+F541+H541+J541+L541+N541+P541+Q541</f>
      </nc>
      <n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top style="thin">
            <color indexed="64"/>
          </top>
          <bottom style="thin">
            <color indexed="64"/>
          </bottom>
        </border>
      </ndxf>
    </rcc>
    <rfmt sheetId="1" sqref="D541"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1" sqref="E541" start="0" length="0">
      <dxf>
        <font>
          <sz val="14"/>
          <color theme="1"/>
          <name val="Times New Roman"/>
          <scheme val="none"/>
        </font>
        <numFmt numFmtId="3" formatCode="#,##0"/>
        <fill>
          <patternFill patternType="solid">
            <bgColor rgb="FFFF0000"/>
          </patternFill>
        </fill>
        <alignment horizontal="center" vertical="top" readingOrder="0"/>
        <border outline="0">
          <left style="thin">
            <color indexed="64"/>
          </left>
          <right style="thin">
            <color indexed="64"/>
          </right>
          <top style="thin">
            <color indexed="64"/>
          </top>
          <bottom style="thin">
            <color indexed="64"/>
          </bottom>
        </border>
      </dxf>
    </rfmt>
    <rfmt sheetId="1" s="1" sqref="F541" start="0" length="0">
      <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cc rId="0" sId="1" s="1" dxf="1" numFmtId="4">
      <nc r="G541">
        <v>454</v>
      </nc>
      <n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ndxf>
    </rcc>
    <rcc rId="0" sId="1" s="1" dxf="1" numFmtId="4">
      <nc r="H541">
        <v>1257798</v>
      </nc>
      <n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I541">
        <v>80</v>
      </nc>
      <n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J541">
        <v>136906</v>
      </nc>
      <n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K541">
        <v>200</v>
      </nc>
      <n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L541">
        <v>338753</v>
      </nc>
      <n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M541">
        <v>10</v>
      </nc>
      <n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N541">
        <v>355971</v>
      </nc>
      <n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ndxf>
    </rcc>
    <rfmt sheetId="1" sqref="O541"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P541" start="0" length="0">
      <dxf>
        <font>
          <sz val="14"/>
          <name val="Times New Roman"/>
          <scheme val="none"/>
        </font>
        <numFmt numFmtId="4" formatCode="#,##0.00"/>
        <fill>
          <patternFill patternType="solid">
            <bgColor rgb="FFFF0000"/>
          </patternFill>
        </fill>
        <alignment horizontal="right" vertical="top" readingOrder="0"/>
        <border outline="0">
          <left style="thin">
            <color indexed="64"/>
          </left>
          <top style="thin">
            <color indexed="64"/>
          </top>
          <bottom style="thin">
            <color indexed="64"/>
          </bottom>
        </border>
      </dxf>
    </rfmt>
    <rfmt sheetId="1" s="1" sqref="Q541" start="0" length="0">
      <dxf>
        <font>
          <sz val="14"/>
          <color indexed="8"/>
          <name val="Times New Roman"/>
          <scheme val="none"/>
        </font>
        <numFmt numFmtId="4" formatCode="#,##0.00"/>
        <fill>
          <patternFill patternType="solid">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c r="R541" t="inlineStr">
        <is>
          <t>АВ</t>
        </is>
      </nc>
      <ndxf>
        <fill>
          <patternFill patternType="solid">
            <bgColor theme="0"/>
          </patternFill>
        </fill>
      </ndxf>
    </rcc>
    <rfmt sheetId="1" sqref="S541" start="0" length="0">
      <dxf>
        <fill>
          <patternFill patternType="solid">
            <bgColor theme="0"/>
          </patternFill>
        </fill>
      </dxf>
    </rfmt>
    <rfmt sheetId="1" sqref="U541" start="0" length="0">
      <dxf>
        <font>
          <sz val="12"/>
          <name val="Times New Roman"/>
          <scheme val="none"/>
        </font>
        <numFmt numFmtId="3" formatCode="#,##0"/>
        <alignment horizontal="right" readingOrder="0"/>
      </dxf>
    </rfmt>
  </rrc>
  <rrc rId="44879" sId="1" ref="A824:XFD824" action="deleteRow">
    <rfmt sheetId="1" xfDxf="1" sqref="A824:XFD824" start="0" length="0">
      <dxf>
        <fill>
          <patternFill patternType="solid">
            <bgColor theme="0"/>
          </patternFill>
        </fill>
      </dxf>
    </rfmt>
    <rcc rId="0" sId="1" dxf="1" numFmtId="4">
      <nc r="A824">
        <v>83</v>
      </nc>
      <ndxf>
        <font>
          <sz val="14"/>
          <color indexed="8"/>
          <name val="Times New Roman"/>
          <scheme val="none"/>
        </font>
        <numFmt numFmtId="1" formatCode="0"/>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824" t="inlineStr">
        <is>
          <t>г. Рубцовск, ул. Калинина, д. 14</t>
        </is>
      </nc>
      <ndxf>
        <font>
          <sz val="14"/>
          <color auto="1"/>
          <name val="Times New Roman"/>
          <scheme val="none"/>
        </font>
        <numFmt numFmtId="1" formatCode="0"/>
        <fill>
          <patternFill>
            <bgColor rgb="FFFF000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824">
        <f>D824+F824+H824+J824+L824+N824+P824+Q824</f>
      </nc>
      <ndxf>
        <font>
          <sz val="14"/>
          <color auto="1"/>
          <name val="Times New Roman"/>
          <scheme val="none"/>
        </font>
        <numFmt numFmtId="4" formatCode="#,##0.00"/>
        <fill>
          <patternFill>
            <bgColor rgb="FFFF0000"/>
          </patternFill>
        </fill>
        <alignment horizontal="right" vertical="top" wrapText="1" readingOrder="0"/>
        <border outline="0">
          <left style="thin">
            <color indexed="64"/>
          </left>
          <top style="thin">
            <color indexed="64"/>
          </top>
          <bottom style="thin">
            <color indexed="64"/>
          </bottom>
        </border>
      </ndxf>
    </rcc>
    <rfmt sheetId="1" sqref="D824" start="0" length="0">
      <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E824" start="0" length="0">
      <dxf>
        <font>
          <sz val="14"/>
          <color auto="1"/>
          <name val="Times New Roman"/>
          <scheme val="none"/>
        </font>
        <numFmt numFmtId="3" formatCode="#,##0"/>
        <fill>
          <patternFill>
            <bgColor rgb="FFFF0000"/>
          </patternFill>
        </fill>
        <alignment horizontal="center" vertical="top" readingOrder="0"/>
        <border outline="0">
          <left style="thin">
            <color indexed="64"/>
          </left>
          <right style="thin">
            <color indexed="64"/>
          </right>
          <top style="thin">
            <color indexed="64"/>
          </top>
          <bottom style="thin">
            <color indexed="64"/>
          </bottom>
        </border>
      </dxf>
    </rfmt>
    <rfmt sheetId="1" sqref="F824" start="0" length="0">
      <dxf>
        <font>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G824">
        <v>3285</v>
      </nc>
      <n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H824">
        <v>9996550.6500000004</v>
      </nc>
      <n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ndxf>
    </rcc>
    <rfmt sheetId="1" sqref="I824" start="0" length="0">
      <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J824" start="0" length="0">
      <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K824" start="0" length="0">
      <dxf>
        <font>
          <sz val="14"/>
          <color auto="1"/>
          <name val="Times New Roman"/>
          <scheme val="none"/>
        </font>
        <numFmt numFmtId="4" formatCode="#,##0.00"/>
        <fill>
          <patternFill>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L824"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824"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824"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824"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824"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top style="thin">
            <color indexed="64"/>
          </top>
          <bottom style="thin">
            <color indexed="64"/>
          </bottom>
        </border>
      </dxf>
    </rfmt>
    <rfmt sheetId="1" sqref="Q824" start="0" length="0">
      <dxf>
        <font>
          <b/>
          <sz val="14"/>
          <color auto="1"/>
          <name val="Times New Roman"/>
          <scheme val="none"/>
        </font>
        <numFmt numFmtId="4" formatCode="#,##0.00"/>
        <fill>
          <patternFill>
            <bgColor rgb="FFFF00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c r="R824" t="inlineStr">
        <is>
          <t>судебное</t>
        </is>
      </nc>
      <ndxf>
        <font>
          <sz val="10"/>
          <color auto="1"/>
          <name val="Arial"/>
          <scheme val="none"/>
        </font>
      </ndxf>
    </rcc>
  </rrc>
  <rcv guid="{52C56C69-E76E-46A4-93DC-3FEF3C34E98B}" action="delete"/>
  <rdn rId="0" localSheetId="1" customView="1" name="Z_52C56C69_E76E_46A4_93DC_3FEF3C34E98B_.wvu.PrintArea" hidden="1" oldHidden="1">
    <formula>'Лист 1'!$A$1:$R$2036</formula>
    <oldFormula>'Лист 1'!$A$1:$R$2036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1'!$A$14:$S$2035</formula>
    <oldFormula>'Лист 1'!$A$14:$S$2035</oldFormula>
  </rdn>
  <rcv guid="{52C56C69-E76E-46A4-93DC-3FEF3C34E98B}" action="add"/>
</revisions>
</file>

<file path=xl/revisions/revisionLog14.xml><?xml version="1.0" encoding="utf-8"?>
<revisions xmlns="http://schemas.openxmlformats.org/spreadsheetml/2006/main" xmlns:r="http://schemas.openxmlformats.org/officeDocument/2006/relationships">
  <rrc rId="46684" sId="1" ref="A1084:XFD1088" action="insertRow"/>
  <rfmt sheetId="1" sqref="A1084" start="0" length="0">
    <dxf>
      <font>
        <b val="0"/>
        <sz val="14"/>
        <name val="Times New Roman"/>
        <scheme val="none"/>
      </font>
      <fill>
        <patternFill>
          <bgColor theme="4" tint="0.39997558519241921"/>
        </patternFill>
      </fill>
      <alignment horizontal="center" vertical="center" wrapText="1" readingOrder="0"/>
      <border outline="0">
        <right style="thin">
          <color indexed="64"/>
        </right>
        <top style="thin">
          <color indexed="64"/>
        </top>
      </border>
    </dxf>
  </rfmt>
  <rcc rId="46685" sId="1" odxf="1" dxf="1">
    <nc r="B1084" t="inlineStr">
      <is>
        <t>г. Славгород, мкр. 2-й, д. 18</t>
      </is>
    </nc>
    <odxf>
      <font>
        <sz val="14"/>
        <name val="Times New Roman"/>
        <scheme val="none"/>
      </font>
      <fill>
        <patternFill>
          <bgColor rgb="FF92D050"/>
        </patternFill>
      </fill>
      <border outline="0">
        <left/>
        <right/>
        <top/>
      </border>
    </odxf>
    <ndxf>
      <font>
        <sz val="14"/>
        <color theme="1" tint="4.9989318521683403E-2"/>
        <name val="Times New Roman"/>
        <scheme val="none"/>
      </font>
      <fill>
        <patternFill>
          <bgColor theme="4" tint="0.39997558519241921"/>
        </patternFill>
      </fill>
      <border outline="0">
        <left style="thin">
          <color indexed="64"/>
        </left>
        <right style="thin">
          <color indexed="64"/>
        </right>
        <top style="thin">
          <color indexed="64"/>
        </top>
      </border>
    </ndxf>
  </rcc>
  <rfmt sheetId="1" sqref="C1084" start="0" length="0">
    <dxf>
      <font>
        <b val="0"/>
        <sz val="14"/>
        <name val="Times New Roman"/>
        <scheme val="none"/>
      </font>
      <fill>
        <patternFill>
          <bgColor theme="4" tint="0.39997558519241921"/>
        </patternFill>
      </fill>
      <alignment wrapText="1" readingOrder="0"/>
    </dxf>
  </rfmt>
  <rfmt sheetId="1" sqref="D1084" start="0" length="0">
    <dxf>
      <font>
        <b val="0"/>
        <sz val="14"/>
        <color theme="1" tint="4.9989318521683403E-2"/>
        <name val="Times New Roman"/>
        <scheme val="none"/>
      </font>
      <fill>
        <patternFill>
          <bgColor theme="4" tint="0.39997558519241921"/>
        </patternFill>
      </fill>
      <alignment horizontal="general" wrapText="1" readingOrder="0"/>
    </dxf>
  </rfmt>
  <rfmt sheetId="1" sqref="E1084" start="0" length="0">
    <dxf>
      <font>
        <b val="0"/>
        <sz val="14"/>
        <color theme="1" tint="4.9989318521683403E-2"/>
        <name val="Times New Roman"/>
        <scheme val="none"/>
      </font>
      <numFmt numFmtId="3" formatCode="#,##0"/>
      <fill>
        <patternFill>
          <bgColor theme="4" tint="0.39997558519241921"/>
        </patternFill>
      </fill>
      <alignment horizontal="center" wrapText="1" readingOrder="0"/>
    </dxf>
  </rfmt>
  <rfmt sheetId="1" sqref="F1084" start="0" length="0">
    <dxf>
      <font>
        <b val="0"/>
        <sz val="14"/>
        <color theme="1" tint="4.9989318521683403E-2"/>
        <name val="Times New Roman"/>
        <scheme val="none"/>
      </font>
      <fill>
        <patternFill>
          <bgColor theme="4" tint="0.39997558519241921"/>
        </patternFill>
      </fill>
      <alignment horizontal="center" wrapText="1" readingOrder="0"/>
    </dxf>
  </rfmt>
  <rfmt sheetId="1" sqref="G1084" start="0" length="0">
    <dxf>
      <font>
        <b val="0"/>
        <sz val="14"/>
        <color theme="1" tint="4.9989318521683403E-2"/>
        <name val="Times New Roman"/>
        <scheme val="none"/>
      </font>
      <fill>
        <patternFill>
          <bgColor theme="4" tint="0.39997558519241921"/>
        </patternFill>
      </fill>
      <alignment horizontal="general" wrapText="1" readingOrder="0"/>
    </dxf>
  </rfmt>
  <rfmt sheetId="1" sqref="H1084" start="0" length="0">
    <dxf>
      <font>
        <b val="0"/>
        <sz val="14"/>
        <color theme="1" tint="4.9989318521683403E-2"/>
        <name val="Times New Roman"/>
        <scheme val="none"/>
      </font>
      <fill>
        <patternFill>
          <bgColor theme="4" tint="0.39997558519241921"/>
        </patternFill>
      </fill>
      <alignment horizontal="general" wrapText="1" readingOrder="0"/>
    </dxf>
  </rfmt>
  <rfmt sheetId="1" sqref="I1084" start="0" length="0">
    <dxf>
      <font>
        <b val="0"/>
        <sz val="14"/>
        <color theme="1" tint="4.9989318521683403E-2"/>
        <name val="Times New Roman"/>
        <scheme val="none"/>
      </font>
      <fill>
        <patternFill>
          <bgColor theme="4" tint="0.39997558519241921"/>
        </patternFill>
      </fill>
      <alignment horizontal="center" wrapText="1" readingOrder="0"/>
    </dxf>
  </rfmt>
  <rfmt sheetId="1" sqref="J1084" start="0" length="0">
    <dxf>
      <font>
        <b val="0"/>
        <sz val="14"/>
        <color theme="1" tint="4.9989318521683403E-2"/>
        <name val="Times New Roman"/>
        <scheme val="none"/>
      </font>
      <fill>
        <patternFill>
          <bgColor theme="4" tint="0.39997558519241921"/>
        </patternFill>
      </fill>
      <alignment horizontal="center" wrapText="1" readingOrder="0"/>
    </dxf>
  </rfmt>
  <rfmt sheetId="1" sqref="K1084" start="0" length="0">
    <dxf>
      <font>
        <b val="0"/>
        <sz val="14"/>
        <color theme="1" tint="4.9989318521683403E-2"/>
        <name val="Times New Roman"/>
        <scheme val="none"/>
      </font>
      <fill>
        <patternFill>
          <bgColor theme="4" tint="0.39997558519241921"/>
        </patternFill>
      </fill>
      <alignment horizontal="center" wrapText="1" readingOrder="0"/>
    </dxf>
  </rfmt>
  <rfmt sheetId="1" sqref="L1084" start="0" length="0">
    <dxf>
      <font>
        <b val="0"/>
        <sz val="14"/>
        <color theme="1" tint="4.9989318521683403E-2"/>
        <name val="Times New Roman"/>
        <scheme val="none"/>
      </font>
      <fill>
        <patternFill>
          <bgColor theme="4" tint="0.39997558519241921"/>
        </patternFill>
      </fill>
      <alignment horizontal="center" wrapText="1" readingOrder="0"/>
    </dxf>
  </rfmt>
  <rfmt sheetId="1" sqref="M1084" start="0" length="0">
    <dxf>
      <font>
        <b val="0"/>
        <sz val="14"/>
        <color theme="1" tint="4.9989318521683403E-2"/>
        <name val="Times New Roman"/>
        <scheme val="none"/>
      </font>
      <fill>
        <patternFill>
          <bgColor theme="4" tint="0.39997558519241921"/>
        </patternFill>
      </fill>
      <alignment horizontal="center" wrapText="1" readingOrder="0"/>
    </dxf>
  </rfmt>
  <rfmt sheetId="1" sqref="N1084" start="0" length="0">
    <dxf>
      <font>
        <b val="0"/>
        <sz val="14"/>
        <color theme="1" tint="4.9989318521683403E-2"/>
        <name val="Times New Roman"/>
        <scheme val="none"/>
      </font>
      <fill>
        <patternFill>
          <bgColor theme="4" tint="0.39997558519241921"/>
        </patternFill>
      </fill>
      <alignment horizontal="center" wrapText="1" readingOrder="0"/>
    </dxf>
  </rfmt>
  <rfmt sheetId="1" sqref="O1084" start="0" length="0">
    <dxf>
      <font>
        <b val="0"/>
        <sz val="14"/>
        <color theme="1" tint="4.9989318521683403E-2"/>
        <name val="Times New Roman"/>
        <scheme val="none"/>
      </font>
      <fill>
        <patternFill>
          <bgColor theme="4" tint="0.39997558519241921"/>
        </patternFill>
      </fill>
      <alignment horizontal="center" wrapText="1" readingOrder="0"/>
    </dxf>
  </rfmt>
  <rfmt sheetId="1" sqref="P1084" start="0" length="0">
    <dxf>
      <font>
        <b val="0"/>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Q1084" start="0" length="0">
    <dxf>
      <font>
        <b val="0"/>
        <sz val="14"/>
        <color theme="1" tint="4.9989318521683403E-2"/>
        <name val="Times New Roman"/>
        <scheme val="none"/>
      </font>
      <fill>
        <patternFill>
          <bgColor theme="4" tint="0.39997558519241921"/>
        </patternFill>
      </fill>
      <alignment wrapText="1" readingOrder="0"/>
    </dxf>
  </rfmt>
  <rfmt sheetId="1" sqref="R1084" start="0" length="0">
    <dxf>
      <font>
        <sz val="14"/>
        <color theme="1" tint="4.9989318521683403E-2"/>
        <name val="Times New Roman"/>
        <scheme val="none"/>
      </font>
      <fill>
        <patternFill>
          <bgColor theme="4" tint="0.39997558519241921"/>
        </patternFill>
      </fill>
    </dxf>
  </rfmt>
  <rfmt sheetId="1" sqref="S1084" start="0" length="0">
    <dxf>
      <font>
        <sz val="14"/>
        <color theme="1" tint="4.9989318521683403E-2"/>
        <name val="Times New Roman"/>
        <scheme val="none"/>
      </font>
      <fill>
        <patternFill>
          <bgColor theme="4" tint="0.39997558519241921"/>
        </patternFill>
      </fill>
    </dxf>
  </rfmt>
  <rfmt sheetId="1" sqref="T1084" start="0" length="0">
    <dxf>
      <font>
        <sz val="14"/>
        <color theme="1" tint="4.9989318521683403E-2"/>
        <name val="Times New Roman"/>
        <scheme val="none"/>
      </font>
      <fill>
        <patternFill patternType="solid">
          <bgColor theme="4" tint="0.39997558519241921"/>
        </patternFill>
      </fill>
    </dxf>
  </rfmt>
  <rfmt sheetId="1" sqref="U1084" start="0" length="0">
    <dxf>
      <font>
        <sz val="14"/>
        <color theme="1" tint="4.9989318521683403E-2"/>
        <name val="Times New Roman"/>
        <scheme val="none"/>
      </font>
      <fill>
        <patternFill patternType="solid">
          <bgColor theme="4" tint="0.39997558519241921"/>
        </patternFill>
      </fill>
    </dxf>
  </rfmt>
  <rfmt sheetId="1" sqref="V1084" start="0" length="0">
    <dxf>
      <font>
        <sz val="14"/>
        <color theme="1" tint="4.9989318521683403E-2"/>
        <name val="Times New Roman"/>
        <scheme val="none"/>
      </font>
      <fill>
        <patternFill patternType="solid">
          <bgColor theme="4" tint="0.39997558519241921"/>
        </patternFill>
      </fill>
    </dxf>
  </rfmt>
  <rfmt sheetId="1" sqref="W1084" start="0" length="0">
    <dxf>
      <font>
        <sz val="14"/>
        <color theme="1" tint="4.9989318521683403E-2"/>
        <name val="Times New Roman"/>
        <scheme val="none"/>
      </font>
      <fill>
        <patternFill patternType="solid">
          <bgColor theme="4" tint="0.39997558519241921"/>
        </patternFill>
      </fill>
    </dxf>
  </rfmt>
  <rfmt sheetId="1" sqref="X1084" start="0" length="0">
    <dxf>
      <font>
        <sz val="14"/>
        <color theme="1" tint="4.9989318521683403E-2"/>
        <name val="Times New Roman"/>
        <scheme val="none"/>
      </font>
      <fill>
        <patternFill patternType="solid">
          <bgColor theme="4" tint="0.39997558519241921"/>
        </patternFill>
      </fill>
    </dxf>
  </rfmt>
  <rfmt sheetId="1" sqref="Y1084" start="0" length="0">
    <dxf>
      <font>
        <sz val="14"/>
        <color theme="1" tint="4.9989318521683403E-2"/>
        <name val="Times New Roman"/>
        <scheme val="none"/>
      </font>
      <fill>
        <patternFill patternType="solid">
          <bgColor theme="4" tint="0.39997558519241921"/>
        </patternFill>
      </fill>
    </dxf>
  </rfmt>
  <rfmt sheetId="1" sqref="Z1084" start="0" length="0">
    <dxf>
      <font>
        <sz val="14"/>
        <color theme="1" tint="4.9989318521683403E-2"/>
        <name val="Times New Roman"/>
        <scheme val="none"/>
      </font>
      <fill>
        <patternFill patternType="solid">
          <bgColor theme="4" tint="0.39997558519241921"/>
        </patternFill>
      </fill>
    </dxf>
  </rfmt>
  <rfmt sheetId="1" sqref="AA1084" start="0" length="0">
    <dxf>
      <font>
        <sz val="14"/>
        <color theme="1" tint="4.9989318521683403E-2"/>
        <name val="Times New Roman"/>
        <scheme val="none"/>
      </font>
      <fill>
        <patternFill patternType="solid">
          <bgColor theme="4" tint="0.39997558519241921"/>
        </patternFill>
      </fill>
    </dxf>
  </rfmt>
  <rfmt sheetId="1" sqref="AB1084" start="0" length="0">
    <dxf>
      <font>
        <sz val="14"/>
        <color theme="1" tint="4.9989318521683403E-2"/>
        <name val="Times New Roman"/>
        <scheme val="none"/>
      </font>
      <fill>
        <patternFill patternType="solid">
          <bgColor theme="4" tint="0.39997558519241921"/>
        </patternFill>
      </fill>
    </dxf>
  </rfmt>
  <rfmt sheetId="1" sqref="AC1084" start="0" length="0">
    <dxf>
      <font>
        <sz val="14"/>
        <color theme="1" tint="4.9989318521683403E-2"/>
        <name val="Times New Roman"/>
        <scheme val="none"/>
      </font>
      <fill>
        <patternFill patternType="solid">
          <bgColor theme="4" tint="0.39997558519241921"/>
        </patternFill>
      </fill>
    </dxf>
  </rfmt>
  <rfmt sheetId="1" sqref="AD1084" start="0" length="0">
    <dxf>
      <font>
        <sz val="14"/>
        <color theme="1" tint="4.9989318521683403E-2"/>
        <name val="Times New Roman"/>
        <scheme val="none"/>
      </font>
      <fill>
        <patternFill patternType="solid">
          <bgColor theme="4" tint="0.39997558519241921"/>
        </patternFill>
      </fill>
    </dxf>
  </rfmt>
  <rfmt sheetId="1" sqref="AE1084" start="0" length="0">
    <dxf>
      <font>
        <sz val="14"/>
        <color theme="1" tint="4.9989318521683403E-2"/>
        <name val="Times New Roman"/>
        <scheme val="none"/>
      </font>
      <fill>
        <patternFill patternType="solid">
          <bgColor theme="4" tint="0.39997558519241921"/>
        </patternFill>
      </fill>
    </dxf>
  </rfmt>
  <rfmt sheetId="1" sqref="AF1084" start="0" length="0">
    <dxf>
      <font>
        <sz val="14"/>
        <color theme="1" tint="4.9989318521683403E-2"/>
        <name val="Times New Roman"/>
        <scheme val="none"/>
      </font>
      <fill>
        <patternFill patternType="solid">
          <bgColor theme="4" tint="0.39997558519241921"/>
        </patternFill>
      </fill>
    </dxf>
  </rfmt>
  <rfmt sheetId="1" sqref="AG1084" start="0" length="0">
    <dxf>
      <font>
        <sz val="14"/>
        <color theme="1" tint="4.9989318521683403E-2"/>
        <name val="Times New Roman"/>
        <scheme val="none"/>
      </font>
      <fill>
        <patternFill patternType="solid">
          <bgColor theme="4" tint="0.39997558519241921"/>
        </patternFill>
      </fill>
    </dxf>
  </rfmt>
  <rfmt sheetId="1" sqref="AH1084" start="0" length="0">
    <dxf>
      <font>
        <sz val="14"/>
        <color theme="1" tint="4.9989318521683403E-2"/>
        <name val="Times New Roman"/>
        <scheme val="none"/>
      </font>
      <fill>
        <patternFill patternType="solid">
          <bgColor theme="4" tint="0.39997558519241921"/>
        </patternFill>
      </fill>
    </dxf>
  </rfmt>
  <rfmt sheetId="1" sqref="AI1084" start="0" length="0">
    <dxf>
      <font>
        <sz val="14"/>
        <color theme="1" tint="4.9989318521683403E-2"/>
        <name val="Times New Roman"/>
        <scheme val="none"/>
      </font>
      <fill>
        <patternFill patternType="solid">
          <bgColor theme="4" tint="0.39997558519241921"/>
        </patternFill>
      </fill>
    </dxf>
  </rfmt>
  <rfmt sheetId="1" sqref="AJ1084" start="0" length="0">
    <dxf>
      <font>
        <sz val="14"/>
        <color theme="1" tint="4.9989318521683403E-2"/>
        <name val="Times New Roman"/>
        <scheme val="none"/>
      </font>
      <fill>
        <patternFill patternType="solid">
          <bgColor theme="4" tint="0.39997558519241921"/>
        </patternFill>
      </fill>
    </dxf>
  </rfmt>
  <rfmt sheetId="1" sqref="A1084:XFD1084" start="0" length="0">
    <dxf>
      <font>
        <sz val="14"/>
        <color theme="1" tint="4.9989318521683403E-2"/>
        <name val="Times New Roman"/>
        <scheme val="none"/>
      </font>
      <fill>
        <patternFill patternType="solid">
          <bgColor theme="4" tint="0.39997558519241921"/>
        </patternFill>
      </fill>
    </dxf>
  </rfmt>
  <rfmt sheetId="1" sqref="A1085"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top style="thin">
          <color indexed="64"/>
        </top>
      </border>
    </dxf>
  </rfmt>
  <rcc rId="46686" sId="1" odxf="1" dxf="1">
    <nc r="B1085" t="inlineStr">
      <is>
        <t>г. Славгород, мкр. 2-й, д. 29</t>
      </is>
    </nc>
    <odxf>
      <font>
        <sz val="14"/>
        <name val="Times New Roman"/>
        <scheme val="none"/>
      </font>
      <fill>
        <patternFill>
          <bgColor rgb="FF92D050"/>
        </patternFill>
      </fill>
      <border outline="0">
        <left/>
        <right/>
        <top/>
      </border>
    </odxf>
    <ndxf>
      <font>
        <sz val="14"/>
        <color theme="1" tint="4.9989318521683403E-2"/>
        <name val="Times New Roman"/>
        <scheme val="none"/>
      </font>
      <fill>
        <patternFill>
          <bgColor theme="4" tint="0.39997558519241921"/>
        </patternFill>
      </fill>
      <border outline="0">
        <left style="thin">
          <color indexed="64"/>
        </left>
        <right style="thin">
          <color indexed="64"/>
        </right>
        <top style="thin">
          <color indexed="64"/>
        </top>
      </border>
    </ndxf>
  </rcc>
  <rfmt sheetId="1" sqref="C1085" start="0" length="0">
    <dxf>
      <font>
        <b val="0"/>
        <sz val="14"/>
        <name val="Times New Roman"/>
        <scheme val="none"/>
      </font>
      <fill>
        <patternFill>
          <bgColor theme="4" tint="0.39997558519241921"/>
        </patternFill>
      </fill>
      <alignment wrapText="1" readingOrder="0"/>
    </dxf>
  </rfmt>
  <rfmt sheetId="1" sqref="D1085" start="0" length="0">
    <dxf>
      <font>
        <b val="0"/>
        <sz val="14"/>
        <color theme="1" tint="4.9989318521683403E-2"/>
        <name val="Times New Roman"/>
        <scheme val="none"/>
      </font>
      <fill>
        <patternFill>
          <bgColor theme="4" tint="0.39997558519241921"/>
        </patternFill>
      </fill>
      <alignment horizontal="general" wrapText="1" readingOrder="0"/>
    </dxf>
  </rfmt>
  <rfmt sheetId="1" sqref="E1085" start="0" length="0">
    <dxf>
      <font>
        <b val="0"/>
        <sz val="14"/>
        <color theme="1" tint="4.9989318521683403E-2"/>
        <name val="Times New Roman"/>
        <scheme val="none"/>
      </font>
      <numFmt numFmtId="3" formatCode="#,##0"/>
      <fill>
        <patternFill>
          <bgColor theme="4" tint="0.39997558519241921"/>
        </patternFill>
      </fill>
      <alignment horizontal="center" wrapText="1" readingOrder="0"/>
    </dxf>
  </rfmt>
  <rfmt sheetId="1" sqref="F1085" start="0" length="0">
    <dxf>
      <font>
        <b val="0"/>
        <sz val="14"/>
        <color theme="1" tint="4.9989318521683403E-2"/>
        <name val="Times New Roman"/>
        <scheme val="none"/>
      </font>
      <fill>
        <patternFill>
          <bgColor theme="4" tint="0.39997558519241921"/>
        </patternFill>
      </fill>
      <alignment horizontal="center" wrapText="1" readingOrder="0"/>
    </dxf>
  </rfmt>
  <rfmt sheetId="1" sqref="G1085" start="0" length="0">
    <dxf>
      <font>
        <b val="0"/>
        <sz val="14"/>
        <color theme="1" tint="4.9989318521683403E-2"/>
        <name val="Times New Roman"/>
        <scheme val="none"/>
      </font>
      <fill>
        <patternFill>
          <bgColor theme="4" tint="0.39997558519241921"/>
        </patternFill>
      </fill>
      <alignment horizontal="general" wrapText="1" readingOrder="0"/>
    </dxf>
  </rfmt>
  <rfmt sheetId="1" sqref="H1085" start="0" length="0">
    <dxf>
      <font>
        <b val="0"/>
        <sz val="14"/>
        <color theme="1" tint="4.9989318521683403E-2"/>
        <name val="Times New Roman"/>
        <scheme val="none"/>
      </font>
      <fill>
        <patternFill>
          <bgColor theme="4" tint="0.39997558519241921"/>
        </patternFill>
      </fill>
      <alignment horizontal="general" wrapText="1" readingOrder="0"/>
    </dxf>
  </rfmt>
  <rfmt sheetId="1" sqref="I1085" start="0" length="0">
    <dxf>
      <font>
        <b val="0"/>
        <sz val="14"/>
        <color theme="1" tint="4.9989318521683403E-2"/>
        <name val="Times New Roman"/>
        <scheme val="none"/>
      </font>
      <fill>
        <patternFill>
          <bgColor theme="4" tint="0.39997558519241921"/>
        </patternFill>
      </fill>
      <alignment horizontal="center" wrapText="1" readingOrder="0"/>
    </dxf>
  </rfmt>
  <rfmt sheetId="1" sqref="J1085" start="0" length="0">
    <dxf>
      <font>
        <b val="0"/>
        <sz val="14"/>
        <color theme="1" tint="4.9989318521683403E-2"/>
        <name val="Times New Roman"/>
        <scheme val="none"/>
      </font>
      <fill>
        <patternFill>
          <bgColor theme="4" tint="0.39997558519241921"/>
        </patternFill>
      </fill>
      <alignment horizontal="center" wrapText="1" readingOrder="0"/>
    </dxf>
  </rfmt>
  <rfmt sheetId="1" sqref="K1085" start="0" length="0">
    <dxf>
      <font>
        <b val="0"/>
        <sz val="14"/>
        <color theme="1" tint="4.9989318521683403E-2"/>
        <name val="Times New Roman"/>
        <scheme val="none"/>
      </font>
      <fill>
        <patternFill>
          <bgColor theme="4" tint="0.39997558519241921"/>
        </patternFill>
      </fill>
      <alignment horizontal="center" wrapText="1" readingOrder="0"/>
    </dxf>
  </rfmt>
  <rfmt sheetId="1" sqref="L1085" start="0" length="0">
    <dxf>
      <font>
        <b val="0"/>
        <sz val="14"/>
        <color theme="1" tint="4.9989318521683403E-2"/>
        <name val="Times New Roman"/>
        <scheme val="none"/>
      </font>
      <fill>
        <patternFill>
          <bgColor theme="4" tint="0.39997558519241921"/>
        </patternFill>
      </fill>
      <alignment horizontal="center" wrapText="1" readingOrder="0"/>
    </dxf>
  </rfmt>
  <rfmt sheetId="1" sqref="M1085" start="0" length="0">
    <dxf>
      <font>
        <b val="0"/>
        <sz val="14"/>
        <color theme="1" tint="4.9989318521683403E-2"/>
        <name val="Times New Roman"/>
        <scheme val="none"/>
      </font>
      <fill>
        <patternFill>
          <bgColor theme="4" tint="0.39997558519241921"/>
        </patternFill>
      </fill>
      <alignment horizontal="center" wrapText="1" readingOrder="0"/>
    </dxf>
  </rfmt>
  <rfmt sheetId="1" sqref="N1085" start="0" length="0">
    <dxf>
      <font>
        <b val="0"/>
        <sz val="14"/>
        <color theme="1" tint="4.9989318521683403E-2"/>
        <name val="Times New Roman"/>
        <scheme val="none"/>
      </font>
      <fill>
        <patternFill>
          <bgColor theme="4" tint="0.39997558519241921"/>
        </patternFill>
      </fill>
      <alignment horizontal="center" wrapText="1" readingOrder="0"/>
    </dxf>
  </rfmt>
  <rfmt sheetId="1" sqref="O1085" start="0" length="0">
    <dxf>
      <font>
        <b val="0"/>
        <sz val="14"/>
        <color theme="1" tint="4.9989318521683403E-2"/>
        <name val="Times New Roman"/>
        <scheme val="none"/>
      </font>
      <fill>
        <patternFill>
          <bgColor theme="4" tint="0.39997558519241921"/>
        </patternFill>
      </fill>
      <alignment horizontal="center" wrapText="1" readingOrder="0"/>
    </dxf>
  </rfmt>
  <rfmt sheetId="1" sqref="P1085" start="0" length="0">
    <dxf>
      <font>
        <b val="0"/>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Q1085" start="0" length="0">
    <dxf>
      <font>
        <b val="0"/>
        <sz val="14"/>
        <color theme="1" tint="4.9989318521683403E-2"/>
        <name val="Times New Roman"/>
        <scheme val="none"/>
      </font>
      <fill>
        <patternFill>
          <bgColor theme="4" tint="0.39997558519241921"/>
        </patternFill>
      </fill>
      <alignment wrapText="1" readingOrder="0"/>
    </dxf>
  </rfmt>
  <rfmt sheetId="1" sqref="R1085" start="0" length="0">
    <dxf>
      <font>
        <sz val="14"/>
        <color theme="1" tint="4.9989318521683403E-2"/>
        <name val="Times New Roman"/>
        <scheme val="none"/>
      </font>
      <fill>
        <patternFill>
          <bgColor theme="4" tint="0.39997558519241921"/>
        </patternFill>
      </fill>
    </dxf>
  </rfmt>
  <rfmt sheetId="1" sqref="S1085" start="0" length="0">
    <dxf>
      <font>
        <sz val="14"/>
        <color theme="1" tint="4.9989318521683403E-2"/>
        <name val="Times New Roman"/>
        <scheme val="none"/>
      </font>
      <fill>
        <patternFill>
          <bgColor theme="4" tint="0.39997558519241921"/>
        </patternFill>
      </fill>
    </dxf>
  </rfmt>
  <rfmt sheetId="1" sqref="T1085" start="0" length="0">
    <dxf>
      <font>
        <sz val="14"/>
        <color theme="1" tint="4.9989318521683403E-2"/>
        <name val="Times New Roman"/>
        <scheme val="none"/>
      </font>
      <fill>
        <patternFill patternType="solid">
          <bgColor theme="4" tint="0.39997558519241921"/>
        </patternFill>
      </fill>
    </dxf>
  </rfmt>
  <rfmt sheetId="1" sqref="U1085" start="0" length="0">
    <dxf>
      <font>
        <sz val="14"/>
        <color theme="1" tint="4.9989318521683403E-2"/>
        <name val="Times New Roman"/>
        <scheme val="none"/>
      </font>
      <fill>
        <patternFill patternType="solid">
          <bgColor theme="4" tint="0.39997558519241921"/>
        </patternFill>
      </fill>
    </dxf>
  </rfmt>
  <rfmt sheetId="1" sqref="V1085" start="0" length="0">
    <dxf>
      <font>
        <sz val="14"/>
        <color theme="1" tint="4.9989318521683403E-2"/>
        <name val="Times New Roman"/>
        <scheme val="none"/>
      </font>
      <fill>
        <patternFill patternType="solid">
          <bgColor theme="4" tint="0.39997558519241921"/>
        </patternFill>
      </fill>
    </dxf>
  </rfmt>
  <rfmt sheetId="1" sqref="W1085" start="0" length="0">
    <dxf>
      <font>
        <sz val="14"/>
        <color theme="1" tint="4.9989318521683403E-2"/>
        <name val="Times New Roman"/>
        <scheme val="none"/>
      </font>
      <fill>
        <patternFill patternType="solid">
          <bgColor theme="4" tint="0.39997558519241921"/>
        </patternFill>
      </fill>
    </dxf>
  </rfmt>
  <rfmt sheetId="1" sqref="X1085" start="0" length="0">
    <dxf>
      <font>
        <sz val="14"/>
        <color theme="1" tint="4.9989318521683403E-2"/>
        <name val="Times New Roman"/>
        <scheme val="none"/>
      </font>
      <fill>
        <patternFill patternType="solid">
          <bgColor theme="4" tint="0.39997558519241921"/>
        </patternFill>
      </fill>
    </dxf>
  </rfmt>
  <rfmt sheetId="1" sqref="Y1085" start="0" length="0">
    <dxf>
      <font>
        <sz val="14"/>
        <color theme="1" tint="4.9989318521683403E-2"/>
        <name val="Times New Roman"/>
        <scheme val="none"/>
      </font>
      <fill>
        <patternFill patternType="solid">
          <bgColor theme="4" tint="0.39997558519241921"/>
        </patternFill>
      </fill>
    </dxf>
  </rfmt>
  <rfmt sheetId="1" sqref="Z1085" start="0" length="0">
    <dxf>
      <font>
        <sz val="14"/>
        <color theme="1" tint="4.9989318521683403E-2"/>
        <name val="Times New Roman"/>
        <scheme val="none"/>
      </font>
      <fill>
        <patternFill patternType="solid">
          <bgColor theme="4" tint="0.39997558519241921"/>
        </patternFill>
      </fill>
    </dxf>
  </rfmt>
  <rfmt sheetId="1" sqref="AA1085" start="0" length="0">
    <dxf>
      <font>
        <sz val="14"/>
        <color theme="1" tint="4.9989318521683403E-2"/>
        <name val="Times New Roman"/>
        <scheme val="none"/>
      </font>
      <fill>
        <patternFill patternType="solid">
          <bgColor theme="4" tint="0.39997558519241921"/>
        </patternFill>
      </fill>
    </dxf>
  </rfmt>
  <rfmt sheetId="1" sqref="AB1085" start="0" length="0">
    <dxf>
      <font>
        <sz val="14"/>
        <color theme="1" tint="4.9989318521683403E-2"/>
        <name val="Times New Roman"/>
        <scheme val="none"/>
      </font>
      <fill>
        <patternFill patternType="solid">
          <bgColor theme="4" tint="0.39997558519241921"/>
        </patternFill>
      </fill>
    </dxf>
  </rfmt>
  <rfmt sheetId="1" sqref="AC1085" start="0" length="0">
    <dxf>
      <font>
        <sz val="14"/>
        <color theme="1" tint="4.9989318521683403E-2"/>
        <name val="Times New Roman"/>
        <scheme val="none"/>
      </font>
      <fill>
        <patternFill patternType="solid">
          <bgColor theme="4" tint="0.39997558519241921"/>
        </patternFill>
      </fill>
    </dxf>
  </rfmt>
  <rfmt sheetId="1" sqref="AD1085" start="0" length="0">
    <dxf>
      <font>
        <sz val="14"/>
        <color theme="1" tint="4.9989318521683403E-2"/>
        <name val="Times New Roman"/>
        <scheme val="none"/>
      </font>
      <fill>
        <patternFill patternType="solid">
          <bgColor theme="4" tint="0.39997558519241921"/>
        </patternFill>
      </fill>
    </dxf>
  </rfmt>
  <rfmt sheetId="1" sqref="AE1085" start="0" length="0">
    <dxf>
      <font>
        <sz val="14"/>
        <color theme="1" tint="4.9989318521683403E-2"/>
        <name val="Times New Roman"/>
        <scheme val="none"/>
      </font>
      <fill>
        <patternFill patternType="solid">
          <bgColor theme="4" tint="0.39997558519241921"/>
        </patternFill>
      </fill>
    </dxf>
  </rfmt>
  <rfmt sheetId="1" sqref="AF1085" start="0" length="0">
    <dxf>
      <font>
        <sz val="14"/>
        <color theme="1" tint="4.9989318521683403E-2"/>
        <name val="Times New Roman"/>
        <scheme val="none"/>
      </font>
      <fill>
        <patternFill patternType="solid">
          <bgColor theme="4" tint="0.39997558519241921"/>
        </patternFill>
      </fill>
    </dxf>
  </rfmt>
  <rfmt sheetId="1" sqref="AG1085" start="0" length="0">
    <dxf>
      <font>
        <sz val="14"/>
        <color theme="1" tint="4.9989318521683403E-2"/>
        <name val="Times New Roman"/>
        <scheme val="none"/>
      </font>
      <fill>
        <patternFill patternType="solid">
          <bgColor theme="4" tint="0.39997558519241921"/>
        </patternFill>
      </fill>
    </dxf>
  </rfmt>
  <rfmt sheetId="1" sqref="AH1085" start="0" length="0">
    <dxf>
      <font>
        <sz val="14"/>
        <color theme="1" tint="4.9989318521683403E-2"/>
        <name val="Times New Roman"/>
        <scheme val="none"/>
      </font>
      <fill>
        <patternFill patternType="solid">
          <bgColor theme="4" tint="0.39997558519241921"/>
        </patternFill>
      </fill>
    </dxf>
  </rfmt>
  <rfmt sheetId="1" sqref="AI1085" start="0" length="0">
    <dxf>
      <font>
        <sz val="14"/>
        <color theme="1" tint="4.9989318521683403E-2"/>
        <name val="Times New Roman"/>
        <scheme val="none"/>
      </font>
      <fill>
        <patternFill patternType="solid">
          <bgColor theme="4" tint="0.39997558519241921"/>
        </patternFill>
      </fill>
    </dxf>
  </rfmt>
  <rfmt sheetId="1" sqref="AJ1085" start="0" length="0">
    <dxf>
      <font>
        <sz val="14"/>
        <color theme="1" tint="4.9989318521683403E-2"/>
        <name val="Times New Roman"/>
        <scheme val="none"/>
      </font>
      <fill>
        <patternFill patternType="solid">
          <bgColor theme="4" tint="0.39997558519241921"/>
        </patternFill>
      </fill>
    </dxf>
  </rfmt>
  <rfmt sheetId="1" sqref="A1085:XFD1085" start="0" length="0">
    <dxf>
      <font>
        <sz val="14"/>
        <color theme="1" tint="4.9989318521683403E-2"/>
        <name val="Times New Roman"/>
        <scheme val="none"/>
      </font>
      <fill>
        <patternFill patternType="solid">
          <bgColor theme="4" tint="0.39997558519241921"/>
        </patternFill>
      </fill>
    </dxf>
  </rfmt>
  <rfmt sheetId="1" sqref="A1086" start="0" length="0">
    <dxf>
      <font>
        <b val="0"/>
        <sz val="14"/>
        <name val="Times New Roman"/>
        <scheme val="none"/>
      </font>
      <fill>
        <patternFill>
          <bgColor theme="4" tint="0.39997558519241921"/>
        </patternFill>
      </fill>
      <alignment horizontal="center" vertical="center" wrapText="1" readingOrder="0"/>
      <border outline="0">
        <right style="thin">
          <color indexed="64"/>
        </right>
        <top style="thin">
          <color indexed="64"/>
        </top>
      </border>
    </dxf>
  </rfmt>
  <rcc rId="46687" sId="1" odxf="1" dxf="1">
    <nc r="B1086" t="inlineStr">
      <is>
        <t>г. Славгород, ул. Военный городок, д. 182</t>
      </is>
    </nc>
    <odxf>
      <font>
        <sz val="14"/>
        <name val="Times New Roman"/>
        <scheme val="none"/>
      </font>
      <fill>
        <patternFill>
          <bgColor rgb="FF92D050"/>
        </patternFill>
      </fill>
      <border outline="0">
        <left/>
        <right/>
        <top/>
      </border>
    </odxf>
    <ndxf>
      <font>
        <sz val="14"/>
        <color theme="1" tint="4.9989318521683403E-2"/>
        <name val="Times New Roman"/>
        <scheme val="none"/>
      </font>
      <fill>
        <patternFill>
          <bgColor theme="4" tint="0.39997558519241921"/>
        </patternFill>
      </fill>
      <border outline="0">
        <left style="thin">
          <color indexed="64"/>
        </left>
        <right style="thin">
          <color indexed="64"/>
        </right>
        <top style="thin">
          <color indexed="64"/>
        </top>
      </border>
    </ndxf>
  </rcc>
  <rfmt sheetId="1" sqref="C1086" start="0" length="0">
    <dxf>
      <font>
        <b val="0"/>
        <sz val="14"/>
        <name val="Times New Roman"/>
        <scheme val="none"/>
      </font>
      <fill>
        <patternFill>
          <bgColor theme="4" tint="0.39997558519241921"/>
        </patternFill>
      </fill>
      <alignment wrapText="1" readingOrder="0"/>
    </dxf>
  </rfmt>
  <rfmt sheetId="1" sqref="D1086" start="0" length="0">
    <dxf>
      <font>
        <b val="0"/>
        <sz val="14"/>
        <color theme="1" tint="4.9989318521683403E-2"/>
        <name val="Times New Roman"/>
        <scheme val="none"/>
      </font>
      <fill>
        <patternFill>
          <bgColor theme="4" tint="0.39997558519241921"/>
        </patternFill>
      </fill>
      <alignment horizontal="general" wrapText="1" readingOrder="0"/>
    </dxf>
  </rfmt>
  <rfmt sheetId="1" sqref="E1086" start="0" length="0">
    <dxf>
      <font>
        <b val="0"/>
        <sz val="14"/>
        <color theme="1" tint="4.9989318521683403E-2"/>
        <name val="Times New Roman"/>
        <scheme val="none"/>
      </font>
      <numFmt numFmtId="3" formatCode="#,##0"/>
      <fill>
        <patternFill>
          <bgColor theme="4" tint="0.39997558519241921"/>
        </patternFill>
      </fill>
      <alignment horizontal="center" wrapText="1" readingOrder="0"/>
    </dxf>
  </rfmt>
  <rfmt sheetId="1" sqref="F1086" start="0" length="0">
    <dxf>
      <font>
        <b val="0"/>
        <sz val="14"/>
        <color theme="1" tint="4.9989318521683403E-2"/>
        <name val="Times New Roman"/>
        <scheme val="none"/>
      </font>
      <fill>
        <patternFill>
          <bgColor theme="4" tint="0.39997558519241921"/>
        </patternFill>
      </fill>
      <alignment horizontal="center" wrapText="1" readingOrder="0"/>
    </dxf>
  </rfmt>
  <rfmt sheetId="1" sqref="G1086" start="0" length="0">
    <dxf>
      <font>
        <b val="0"/>
        <sz val="14"/>
        <color theme="1" tint="4.9989318521683403E-2"/>
        <name val="Times New Roman"/>
        <scheme val="none"/>
      </font>
      <fill>
        <patternFill>
          <bgColor theme="4" tint="0.39997558519241921"/>
        </patternFill>
      </fill>
      <alignment horizontal="general" wrapText="1" readingOrder="0"/>
    </dxf>
  </rfmt>
  <rfmt sheetId="1" sqref="H1086" start="0" length="0">
    <dxf>
      <font>
        <b val="0"/>
        <sz val="14"/>
        <color theme="1" tint="4.9989318521683403E-2"/>
        <name val="Times New Roman"/>
        <scheme val="none"/>
      </font>
      <fill>
        <patternFill>
          <bgColor theme="4" tint="0.39997558519241921"/>
        </patternFill>
      </fill>
      <alignment horizontal="general" wrapText="1" readingOrder="0"/>
    </dxf>
  </rfmt>
  <rfmt sheetId="1" sqref="I1086" start="0" length="0">
    <dxf>
      <font>
        <b val="0"/>
        <sz val="14"/>
        <color theme="1" tint="4.9989318521683403E-2"/>
        <name val="Times New Roman"/>
        <scheme val="none"/>
      </font>
      <fill>
        <patternFill>
          <bgColor theme="4" tint="0.39997558519241921"/>
        </patternFill>
      </fill>
      <alignment horizontal="center" wrapText="1" readingOrder="0"/>
    </dxf>
  </rfmt>
  <rfmt sheetId="1" sqref="J1086" start="0" length="0">
    <dxf>
      <font>
        <b val="0"/>
        <sz val="14"/>
        <color theme="1" tint="4.9989318521683403E-2"/>
        <name val="Times New Roman"/>
        <scheme val="none"/>
      </font>
      <fill>
        <patternFill>
          <bgColor theme="4" tint="0.39997558519241921"/>
        </patternFill>
      </fill>
      <alignment horizontal="center" wrapText="1" readingOrder="0"/>
    </dxf>
  </rfmt>
  <rfmt sheetId="1" sqref="K1086" start="0" length="0">
    <dxf>
      <font>
        <b val="0"/>
        <sz val="14"/>
        <color theme="1" tint="4.9989318521683403E-2"/>
        <name val="Times New Roman"/>
        <scheme val="none"/>
      </font>
      <fill>
        <patternFill>
          <bgColor theme="4" tint="0.39997558519241921"/>
        </patternFill>
      </fill>
      <alignment horizontal="center" wrapText="1" readingOrder="0"/>
    </dxf>
  </rfmt>
  <rfmt sheetId="1" sqref="L1086" start="0" length="0">
    <dxf>
      <font>
        <b val="0"/>
        <sz val="14"/>
        <color theme="1" tint="4.9989318521683403E-2"/>
        <name val="Times New Roman"/>
        <scheme val="none"/>
      </font>
      <fill>
        <patternFill>
          <bgColor theme="4" tint="0.39997558519241921"/>
        </patternFill>
      </fill>
      <alignment horizontal="center" wrapText="1" readingOrder="0"/>
    </dxf>
  </rfmt>
  <rfmt sheetId="1" sqref="M1086" start="0" length="0">
    <dxf>
      <font>
        <b val="0"/>
        <sz val="14"/>
        <color theme="1" tint="4.9989318521683403E-2"/>
        <name val="Times New Roman"/>
        <scheme val="none"/>
      </font>
      <fill>
        <patternFill>
          <bgColor theme="4" tint="0.39997558519241921"/>
        </patternFill>
      </fill>
      <alignment horizontal="center" wrapText="1" readingOrder="0"/>
    </dxf>
  </rfmt>
  <rfmt sheetId="1" sqref="N1086" start="0" length="0">
    <dxf>
      <font>
        <b val="0"/>
        <sz val="14"/>
        <color theme="1" tint="4.9989318521683403E-2"/>
        <name val="Times New Roman"/>
        <scheme val="none"/>
      </font>
      <fill>
        <patternFill>
          <bgColor theme="4" tint="0.39997558519241921"/>
        </patternFill>
      </fill>
      <alignment horizontal="center" wrapText="1" readingOrder="0"/>
    </dxf>
  </rfmt>
  <rfmt sheetId="1" sqref="O1086" start="0" length="0">
    <dxf>
      <font>
        <b val="0"/>
        <sz val="14"/>
        <color theme="1" tint="4.9989318521683403E-2"/>
        <name val="Times New Roman"/>
        <scheme val="none"/>
      </font>
      <fill>
        <patternFill>
          <bgColor theme="4" tint="0.39997558519241921"/>
        </patternFill>
      </fill>
      <alignment horizontal="center" wrapText="1" readingOrder="0"/>
    </dxf>
  </rfmt>
  <rfmt sheetId="1" sqref="P1086" start="0" length="0">
    <dxf>
      <font>
        <b val="0"/>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Q1086" start="0" length="0">
    <dxf>
      <font>
        <b val="0"/>
        <sz val="14"/>
        <color theme="1" tint="4.9989318521683403E-2"/>
        <name val="Times New Roman"/>
        <scheme val="none"/>
      </font>
      <fill>
        <patternFill>
          <bgColor theme="4" tint="0.39997558519241921"/>
        </patternFill>
      </fill>
      <alignment wrapText="1" readingOrder="0"/>
    </dxf>
  </rfmt>
  <rfmt sheetId="1" sqref="R1086" start="0" length="0">
    <dxf>
      <font>
        <sz val="14"/>
        <color theme="1" tint="4.9989318521683403E-2"/>
        <name val="Times New Roman"/>
        <scheme val="none"/>
      </font>
      <fill>
        <patternFill>
          <bgColor theme="4" tint="0.39997558519241921"/>
        </patternFill>
      </fill>
    </dxf>
  </rfmt>
  <rfmt sheetId="1" sqref="S1086" start="0" length="0">
    <dxf>
      <font>
        <sz val="14"/>
        <color theme="1" tint="4.9989318521683403E-2"/>
        <name val="Times New Roman"/>
        <scheme val="none"/>
      </font>
      <fill>
        <patternFill>
          <bgColor theme="4" tint="0.39997558519241921"/>
        </patternFill>
      </fill>
    </dxf>
  </rfmt>
  <rfmt sheetId="1" sqref="T1086" start="0" length="0">
    <dxf>
      <font>
        <sz val="14"/>
        <color theme="1" tint="4.9989318521683403E-2"/>
        <name val="Times New Roman"/>
        <scheme val="none"/>
      </font>
      <fill>
        <patternFill patternType="solid">
          <bgColor theme="4" tint="0.39997558519241921"/>
        </patternFill>
      </fill>
    </dxf>
  </rfmt>
  <rfmt sheetId="1" sqref="U1086" start="0" length="0">
    <dxf>
      <font>
        <sz val="14"/>
        <color theme="1" tint="4.9989318521683403E-2"/>
        <name val="Times New Roman"/>
        <scheme val="none"/>
      </font>
      <fill>
        <patternFill patternType="solid">
          <bgColor theme="4" tint="0.39997558519241921"/>
        </patternFill>
      </fill>
    </dxf>
  </rfmt>
  <rfmt sheetId="1" sqref="V1086" start="0" length="0">
    <dxf>
      <font>
        <sz val="14"/>
        <color theme="1" tint="4.9989318521683403E-2"/>
        <name val="Times New Roman"/>
        <scheme val="none"/>
      </font>
      <fill>
        <patternFill patternType="solid">
          <bgColor theme="4" tint="0.39997558519241921"/>
        </patternFill>
      </fill>
    </dxf>
  </rfmt>
  <rfmt sheetId="1" sqref="W1086" start="0" length="0">
    <dxf>
      <font>
        <sz val="14"/>
        <color theme="1" tint="4.9989318521683403E-2"/>
        <name val="Times New Roman"/>
        <scheme val="none"/>
      </font>
      <fill>
        <patternFill patternType="solid">
          <bgColor theme="4" tint="0.39997558519241921"/>
        </patternFill>
      </fill>
    </dxf>
  </rfmt>
  <rfmt sheetId="1" sqref="X1086" start="0" length="0">
    <dxf>
      <font>
        <sz val="14"/>
        <color theme="1" tint="4.9989318521683403E-2"/>
        <name val="Times New Roman"/>
        <scheme val="none"/>
      </font>
      <fill>
        <patternFill patternType="solid">
          <bgColor theme="4" tint="0.39997558519241921"/>
        </patternFill>
      </fill>
    </dxf>
  </rfmt>
  <rfmt sheetId="1" sqref="Y1086" start="0" length="0">
    <dxf>
      <font>
        <sz val="14"/>
        <color theme="1" tint="4.9989318521683403E-2"/>
        <name val="Times New Roman"/>
        <scheme val="none"/>
      </font>
      <fill>
        <patternFill patternType="solid">
          <bgColor theme="4" tint="0.39997558519241921"/>
        </patternFill>
      </fill>
    </dxf>
  </rfmt>
  <rfmt sheetId="1" sqref="Z1086" start="0" length="0">
    <dxf>
      <font>
        <sz val="14"/>
        <color theme="1" tint="4.9989318521683403E-2"/>
        <name val="Times New Roman"/>
        <scheme val="none"/>
      </font>
      <fill>
        <patternFill patternType="solid">
          <bgColor theme="4" tint="0.39997558519241921"/>
        </patternFill>
      </fill>
    </dxf>
  </rfmt>
  <rfmt sheetId="1" sqref="AA1086" start="0" length="0">
    <dxf>
      <font>
        <sz val="14"/>
        <color theme="1" tint="4.9989318521683403E-2"/>
        <name val="Times New Roman"/>
        <scheme val="none"/>
      </font>
      <fill>
        <patternFill patternType="solid">
          <bgColor theme="4" tint="0.39997558519241921"/>
        </patternFill>
      </fill>
    </dxf>
  </rfmt>
  <rfmt sheetId="1" sqref="AB1086" start="0" length="0">
    <dxf>
      <font>
        <sz val="14"/>
        <color theme="1" tint="4.9989318521683403E-2"/>
        <name val="Times New Roman"/>
        <scheme val="none"/>
      </font>
      <fill>
        <patternFill patternType="solid">
          <bgColor theme="4" tint="0.39997558519241921"/>
        </patternFill>
      </fill>
    </dxf>
  </rfmt>
  <rfmt sheetId="1" sqref="AC1086" start="0" length="0">
    <dxf>
      <font>
        <sz val="14"/>
        <color theme="1" tint="4.9989318521683403E-2"/>
        <name val="Times New Roman"/>
        <scheme val="none"/>
      </font>
      <fill>
        <patternFill patternType="solid">
          <bgColor theme="4" tint="0.39997558519241921"/>
        </patternFill>
      </fill>
    </dxf>
  </rfmt>
  <rfmt sheetId="1" sqref="AD1086" start="0" length="0">
    <dxf>
      <font>
        <sz val="14"/>
        <color theme="1" tint="4.9989318521683403E-2"/>
        <name val="Times New Roman"/>
        <scheme val="none"/>
      </font>
      <fill>
        <patternFill patternType="solid">
          <bgColor theme="4" tint="0.39997558519241921"/>
        </patternFill>
      </fill>
    </dxf>
  </rfmt>
  <rfmt sheetId="1" sqref="AE1086" start="0" length="0">
    <dxf>
      <font>
        <sz val="14"/>
        <color theme="1" tint="4.9989318521683403E-2"/>
        <name val="Times New Roman"/>
        <scheme val="none"/>
      </font>
      <fill>
        <patternFill patternType="solid">
          <bgColor theme="4" tint="0.39997558519241921"/>
        </patternFill>
      </fill>
    </dxf>
  </rfmt>
  <rfmt sheetId="1" sqref="AF1086" start="0" length="0">
    <dxf>
      <font>
        <sz val="14"/>
        <color theme="1" tint="4.9989318521683403E-2"/>
        <name val="Times New Roman"/>
        <scheme val="none"/>
      </font>
      <fill>
        <patternFill patternType="solid">
          <bgColor theme="4" tint="0.39997558519241921"/>
        </patternFill>
      </fill>
    </dxf>
  </rfmt>
  <rfmt sheetId="1" sqref="AG1086" start="0" length="0">
    <dxf>
      <font>
        <sz val="14"/>
        <color theme="1" tint="4.9989318521683403E-2"/>
        <name val="Times New Roman"/>
        <scheme val="none"/>
      </font>
      <fill>
        <patternFill patternType="solid">
          <bgColor theme="4" tint="0.39997558519241921"/>
        </patternFill>
      </fill>
    </dxf>
  </rfmt>
  <rfmt sheetId="1" sqref="AH1086" start="0" length="0">
    <dxf>
      <font>
        <sz val="14"/>
        <color theme="1" tint="4.9989318521683403E-2"/>
        <name val="Times New Roman"/>
        <scheme val="none"/>
      </font>
      <fill>
        <patternFill patternType="solid">
          <bgColor theme="4" tint="0.39997558519241921"/>
        </patternFill>
      </fill>
    </dxf>
  </rfmt>
  <rfmt sheetId="1" sqref="AI1086" start="0" length="0">
    <dxf>
      <font>
        <sz val="14"/>
        <color theme="1" tint="4.9989318521683403E-2"/>
        <name val="Times New Roman"/>
        <scheme val="none"/>
      </font>
      <fill>
        <patternFill patternType="solid">
          <bgColor theme="4" tint="0.39997558519241921"/>
        </patternFill>
      </fill>
    </dxf>
  </rfmt>
  <rfmt sheetId="1" sqref="AJ1086" start="0" length="0">
    <dxf>
      <font>
        <sz val="14"/>
        <color theme="1" tint="4.9989318521683403E-2"/>
        <name val="Times New Roman"/>
        <scheme val="none"/>
      </font>
      <fill>
        <patternFill patternType="solid">
          <bgColor theme="4" tint="0.39997558519241921"/>
        </patternFill>
      </fill>
    </dxf>
  </rfmt>
  <rfmt sheetId="1" sqref="A1086:XFD1086" start="0" length="0">
    <dxf>
      <font>
        <sz val="14"/>
        <color theme="1" tint="4.9989318521683403E-2"/>
        <name val="Times New Roman"/>
        <scheme val="none"/>
      </font>
      <fill>
        <patternFill patternType="solid">
          <bgColor theme="4" tint="0.39997558519241921"/>
        </patternFill>
      </fill>
    </dxf>
  </rfmt>
  <rfmt sheetId="1" sqref="A1087" start="0" length="0">
    <dxf>
      <font>
        <b val="0"/>
        <sz val="14"/>
        <color theme="1" tint="4.9989318521683403E-2"/>
        <name val="Times New Roman"/>
        <scheme val="none"/>
      </font>
      <fill>
        <patternFill>
          <bgColor theme="4" tint="0.39997558519241921"/>
        </patternFill>
      </fill>
      <alignment horizontal="center" readingOrder="0"/>
      <border outline="0">
        <right style="thin">
          <color indexed="64"/>
        </right>
        <top style="thin">
          <color indexed="64"/>
        </top>
      </border>
    </dxf>
  </rfmt>
  <rcc rId="46688" sId="1" odxf="1" dxf="1">
    <nc r="B1087" t="inlineStr">
      <is>
        <t>г. Славгород, ул. Военный городок, д. 200</t>
      </is>
    </nc>
    <odxf>
      <font>
        <sz val="14"/>
        <name val="Times New Roman"/>
        <scheme val="none"/>
      </font>
      <fill>
        <patternFill>
          <bgColor rgb="FF92D050"/>
        </patternFill>
      </fill>
      <border outline="0">
        <left/>
        <right/>
        <top/>
      </border>
    </odxf>
    <ndxf>
      <font>
        <sz val="14"/>
        <color theme="1" tint="4.9989318521683403E-2"/>
        <name val="Times New Roman"/>
        <scheme val="none"/>
      </font>
      <fill>
        <patternFill>
          <bgColor theme="4" tint="0.39997558519241921"/>
        </patternFill>
      </fill>
      <border outline="0">
        <left style="thin">
          <color indexed="64"/>
        </left>
        <right style="thin">
          <color indexed="64"/>
        </right>
        <top style="thin">
          <color indexed="64"/>
        </top>
      </border>
    </ndxf>
  </rcc>
  <rfmt sheetId="1" sqref="C1087" start="0" length="0">
    <dxf>
      <font>
        <b val="0"/>
        <sz val="14"/>
        <name val="Times New Roman"/>
        <scheme val="none"/>
      </font>
      <fill>
        <patternFill>
          <bgColor theme="4" tint="0.39997558519241921"/>
        </patternFill>
      </fill>
      <alignment wrapText="1" readingOrder="0"/>
    </dxf>
  </rfmt>
  <rfmt sheetId="1" sqref="D1087" start="0" length="0">
    <dxf>
      <font>
        <b val="0"/>
        <sz val="14"/>
        <color theme="1" tint="4.9989318521683403E-2"/>
        <name val="Times New Roman"/>
        <scheme val="none"/>
      </font>
      <fill>
        <patternFill>
          <bgColor theme="4" tint="0.39997558519241921"/>
        </patternFill>
      </fill>
      <alignment horizontal="general" wrapText="1" readingOrder="0"/>
    </dxf>
  </rfmt>
  <rfmt sheetId="1" sqref="E1087" start="0" length="0">
    <dxf>
      <font>
        <b val="0"/>
        <sz val="14"/>
        <color theme="1" tint="4.9989318521683403E-2"/>
        <name val="Times New Roman"/>
        <scheme val="none"/>
      </font>
      <numFmt numFmtId="3" formatCode="#,##0"/>
      <fill>
        <patternFill>
          <bgColor theme="4" tint="0.39997558519241921"/>
        </patternFill>
      </fill>
      <alignment horizontal="center" wrapText="1" readingOrder="0"/>
    </dxf>
  </rfmt>
  <rfmt sheetId="1" sqref="F1087" start="0" length="0">
    <dxf>
      <font>
        <b val="0"/>
        <sz val="14"/>
        <color theme="1" tint="4.9989318521683403E-2"/>
        <name val="Times New Roman"/>
        <scheme val="none"/>
      </font>
      <fill>
        <patternFill>
          <bgColor theme="4" tint="0.39997558519241921"/>
        </patternFill>
      </fill>
      <alignment horizontal="center" wrapText="1" readingOrder="0"/>
    </dxf>
  </rfmt>
  <rfmt sheetId="1" sqref="G1087" start="0" length="0">
    <dxf>
      <font>
        <b val="0"/>
        <sz val="14"/>
        <color theme="1" tint="4.9989318521683403E-2"/>
        <name val="Times New Roman"/>
        <scheme val="none"/>
      </font>
      <fill>
        <patternFill>
          <bgColor theme="4" tint="0.39997558519241921"/>
        </patternFill>
      </fill>
      <alignment horizontal="general" wrapText="1" readingOrder="0"/>
    </dxf>
  </rfmt>
  <rfmt sheetId="1" sqref="H1087" start="0" length="0">
    <dxf>
      <font>
        <b val="0"/>
        <sz val="14"/>
        <color theme="1" tint="4.9989318521683403E-2"/>
        <name val="Times New Roman"/>
        <scheme val="none"/>
      </font>
      <fill>
        <patternFill>
          <bgColor theme="4" tint="0.39997558519241921"/>
        </patternFill>
      </fill>
      <alignment horizontal="general" wrapText="1" readingOrder="0"/>
    </dxf>
  </rfmt>
  <rfmt sheetId="1" sqref="I1087" start="0" length="0">
    <dxf>
      <font>
        <b val="0"/>
        <sz val="14"/>
        <color theme="1" tint="4.9989318521683403E-2"/>
        <name val="Times New Roman"/>
        <scheme val="none"/>
      </font>
      <fill>
        <patternFill>
          <bgColor theme="4" tint="0.39997558519241921"/>
        </patternFill>
      </fill>
      <alignment horizontal="center" wrapText="1" readingOrder="0"/>
    </dxf>
  </rfmt>
  <rfmt sheetId="1" sqref="J1087" start="0" length="0">
    <dxf>
      <font>
        <b val="0"/>
        <sz val="14"/>
        <color theme="1" tint="4.9989318521683403E-2"/>
        <name val="Times New Roman"/>
        <scheme val="none"/>
      </font>
      <fill>
        <patternFill>
          <bgColor theme="4" tint="0.39997558519241921"/>
        </patternFill>
      </fill>
      <alignment horizontal="center" wrapText="1" readingOrder="0"/>
    </dxf>
  </rfmt>
  <rfmt sheetId="1" sqref="K1087" start="0" length="0">
    <dxf>
      <font>
        <b val="0"/>
        <sz val="14"/>
        <color theme="1" tint="4.9989318521683403E-2"/>
        <name val="Times New Roman"/>
        <scheme val="none"/>
      </font>
      <fill>
        <patternFill>
          <bgColor theme="4" tint="0.39997558519241921"/>
        </patternFill>
      </fill>
      <alignment horizontal="center" wrapText="1" readingOrder="0"/>
    </dxf>
  </rfmt>
  <rfmt sheetId="1" sqref="L1087" start="0" length="0">
    <dxf>
      <font>
        <b val="0"/>
        <sz val="14"/>
        <color theme="1" tint="4.9989318521683403E-2"/>
        <name val="Times New Roman"/>
        <scheme val="none"/>
      </font>
      <fill>
        <patternFill>
          <bgColor theme="4" tint="0.39997558519241921"/>
        </patternFill>
      </fill>
      <alignment horizontal="center" wrapText="1" readingOrder="0"/>
    </dxf>
  </rfmt>
  <rfmt sheetId="1" sqref="M1087" start="0" length="0">
    <dxf>
      <font>
        <b val="0"/>
        <sz val="14"/>
        <color theme="1" tint="4.9989318521683403E-2"/>
        <name val="Times New Roman"/>
        <scheme val="none"/>
      </font>
      <fill>
        <patternFill>
          <bgColor theme="4" tint="0.39997558519241921"/>
        </patternFill>
      </fill>
      <alignment horizontal="center" wrapText="1" readingOrder="0"/>
    </dxf>
  </rfmt>
  <rfmt sheetId="1" sqref="N1087" start="0" length="0">
    <dxf>
      <font>
        <b val="0"/>
        <sz val="14"/>
        <color theme="1" tint="4.9989318521683403E-2"/>
        <name val="Times New Roman"/>
        <scheme val="none"/>
      </font>
      <fill>
        <patternFill>
          <bgColor theme="4" tint="0.39997558519241921"/>
        </patternFill>
      </fill>
      <alignment horizontal="center" wrapText="1" readingOrder="0"/>
    </dxf>
  </rfmt>
  <rfmt sheetId="1" sqref="O1087" start="0" length="0">
    <dxf>
      <font>
        <b val="0"/>
        <sz val="14"/>
        <color theme="1" tint="4.9989318521683403E-2"/>
        <name val="Times New Roman"/>
        <scheme val="none"/>
      </font>
      <fill>
        <patternFill>
          <bgColor theme="4" tint="0.39997558519241921"/>
        </patternFill>
      </fill>
      <alignment horizontal="center" wrapText="1" readingOrder="0"/>
    </dxf>
  </rfmt>
  <rfmt sheetId="1" sqref="P1087" start="0" length="0">
    <dxf>
      <font>
        <b val="0"/>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Q1087" start="0" length="0">
    <dxf>
      <font>
        <b val="0"/>
        <sz val="14"/>
        <color theme="1" tint="4.9989318521683403E-2"/>
        <name val="Times New Roman"/>
        <scheme val="none"/>
      </font>
      <fill>
        <patternFill>
          <bgColor theme="4" tint="0.39997558519241921"/>
        </patternFill>
      </fill>
      <alignment wrapText="1" readingOrder="0"/>
    </dxf>
  </rfmt>
  <rfmt sheetId="1" sqref="R1087" start="0" length="0">
    <dxf>
      <font>
        <sz val="14"/>
        <color theme="1" tint="4.9989318521683403E-2"/>
        <name val="Times New Roman"/>
        <scheme val="none"/>
      </font>
      <fill>
        <patternFill>
          <bgColor theme="4" tint="0.39997558519241921"/>
        </patternFill>
      </fill>
    </dxf>
  </rfmt>
  <rfmt sheetId="1" sqref="S1087" start="0" length="0">
    <dxf>
      <font>
        <sz val="14"/>
        <color theme="1" tint="4.9989318521683403E-2"/>
        <name val="Times New Roman"/>
        <scheme val="none"/>
      </font>
      <fill>
        <patternFill>
          <bgColor theme="4" tint="0.39997558519241921"/>
        </patternFill>
      </fill>
    </dxf>
  </rfmt>
  <rfmt sheetId="1" sqref="T1087" start="0" length="0">
    <dxf>
      <font>
        <sz val="14"/>
        <color theme="1" tint="4.9989318521683403E-2"/>
        <name val="Times New Roman"/>
        <scheme val="none"/>
      </font>
      <fill>
        <patternFill patternType="solid">
          <bgColor theme="4" tint="0.39997558519241921"/>
        </patternFill>
      </fill>
    </dxf>
  </rfmt>
  <rfmt sheetId="1" sqref="U1087" start="0" length="0">
    <dxf>
      <font>
        <sz val="14"/>
        <color theme="1" tint="4.9989318521683403E-2"/>
        <name val="Times New Roman"/>
        <scheme val="none"/>
      </font>
      <fill>
        <patternFill patternType="solid">
          <bgColor theme="4" tint="0.39997558519241921"/>
        </patternFill>
      </fill>
    </dxf>
  </rfmt>
  <rfmt sheetId="1" sqref="V1087" start="0" length="0">
    <dxf>
      <font>
        <sz val="14"/>
        <color theme="1" tint="4.9989318521683403E-2"/>
        <name val="Times New Roman"/>
        <scheme val="none"/>
      </font>
      <fill>
        <patternFill patternType="solid">
          <bgColor theme="4" tint="0.39997558519241921"/>
        </patternFill>
      </fill>
    </dxf>
  </rfmt>
  <rfmt sheetId="1" sqref="W1087" start="0" length="0">
    <dxf>
      <font>
        <sz val="14"/>
        <color theme="1" tint="4.9989318521683403E-2"/>
        <name val="Times New Roman"/>
        <scheme val="none"/>
      </font>
      <fill>
        <patternFill patternType="solid">
          <bgColor theme="4" tint="0.39997558519241921"/>
        </patternFill>
      </fill>
    </dxf>
  </rfmt>
  <rfmt sheetId="1" sqref="X1087" start="0" length="0">
    <dxf>
      <font>
        <sz val="14"/>
        <color theme="1" tint="4.9989318521683403E-2"/>
        <name val="Times New Roman"/>
        <scheme val="none"/>
      </font>
      <fill>
        <patternFill patternType="solid">
          <bgColor theme="4" tint="0.39997558519241921"/>
        </patternFill>
      </fill>
    </dxf>
  </rfmt>
  <rfmt sheetId="1" sqref="Y1087" start="0" length="0">
    <dxf>
      <font>
        <sz val="14"/>
        <color theme="1" tint="4.9989318521683403E-2"/>
        <name val="Times New Roman"/>
        <scheme val="none"/>
      </font>
      <fill>
        <patternFill patternType="solid">
          <bgColor theme="4" tint="0.39997558519241921"/>
        </patternFill>
      </fill>
    </dxf>
  </rfmt>
  <rfmt sheetId="1" sqref="Z1087" start="0" length="0">
    <dxf>
      <font>
        <sz val="14"/>
        <color theme="1" tint="4.9989318521683403E-2"/>
        <name val="Times New Roman"/>
        <scheme val="none"/>
      </font>
      <fill>
        <patternFill patternType="solid">
          <bgColor theme="4" tint="0.39997558519241921"/>
        </patternFill>
      </fill>
    </dxf>
  </rfmt>
  <rfmt sheetId="1" sqref="AA1087" start="0" length="0">
    <dxf>
      <font>
        <sz val="14"/>
        <color theme="1" tint="4.9989318521683403E-2"/>
        <name val="Times New Roman"/>
        <scheme val="none"/>
      </font>
      <fill>
        <patternFill patternType="solid">
          <bgColor theme="4" tint="0.39997558519241921"/>
        </patternFill>
      </fill>
    </dxf>
  </rfmt>
  <rfmt sheetId="1" sqref="AB1087" start="0" length="0">
    <dxf>
      <font>
        <sz val="14"/>
        <color theme="1" tint="4.9989318521683403E-2"/>
        <name val="Times New Roman"/>
        <scheme val="none"/>
      </font>
      <fill>
        <patternFill patternType="solid">
          <bgColor theme="4" tint="0.39997558519241921"/>
        </patternFill>
      </fill>
    </dxf>
  </rfmt>
  <rfmt sheetId="1" sqref="AC1087" start="0" length="0">
    <dxf>
      <font>
        <sz val="14"/>
        <color theme="1" tint="4.9989318521683403E-2"/>
        <name val="Times New Roman"/>
        <scheme val="none"/>
      </font>
      <fill>
        <patternFill patternType="solid">
          <bgColor theme="4" tint="0.39997558519241921"/>
        </patternFill>
      </fill>
    </dxf>
  </rfmt>
  <rfmt sheetId="1" sqref="AD1087" start="0" length="0">
    <dxf>
      <font>
        <sz val="14"/>
        <color theme="1" tint="4.9989318521683403E-2"/>
        <name val="Times New Roman"/>
        <scheme val="none"/>
      </font>
      <fill>
        <patternFill patternType="solid">
          <bgColor theme="4" tint="0.39997558519241921"/>
        </patternFill>
      </fill>
    </dxf>
  </rfmt>
  <rfmt sheetId="1" sqref="AE1087" start="0" length="0">
    <dxf>
      <font>
        <sz val="14"/>
        <color theme="1" tint="4.9989318521683403E-2"/>
        <name val="Times New Roman"/>
        <scheme val="none"/>
      </font>
      <fill>
        <patternFill patternType="solid">
          <bgColor theme="4" tint="0.39997558519241921"/>
        </patternFill>
      </fill>
    </dxf>
  </rfmt>
  <rfmt sheetId="1" sqref="AF1087" start="0" length="0">
    <dxf>
      <font>
        <sz val="14"/>
        <color theme="1" tint="4.9989318521683403E-2"/>
        <name val="Times New Roman"/>
        <scheme val="none"/>
      </font>
      <fill>
        <patternFill patternType="solid">
          <bgColor theme="4" tint="0.39997558519241921"/>
        </patternFill>
      </fill>
    </dxf>
  </rfmt>
  <rfmt sheetId="1" sqref="AG1087" start="0" length="0">
    <dxf>
      <font>
        <sz val="14"/>
        <color theme="1" tint="4.9989318521683403E-2"/>
        <name val="Times New Roman"/>
        <scheme val="none"/>
      </font>
      <fill>
        <patternFill patternType="solid">
          <bgColor theme="4" tint="0.39997558519241921"/>
        </patternFill>
      </fill>
    </dxf>
  </rfmt>
  <rfmt sheetId="1" sqref="AH1087" start="0" length="0">
    <dxf>
      <font>
        <sz val="14"/>
        <color theme="1" tint="4.9989318521683403E-2"/>
        <name val="Times New Roman"/>
        <scheme val="none"/>
      </font>
      <fill>
        <patternFill patternType="solid">
          <bgColor theme="4" tint="0.39997558519241921"/>
        </patternFill>
      </fill>
    </dxf>
  </rfmt>
  <rfmt sheetId="1" sqref="AI1087" start="0" length="0">
    <dxf>
      <font>
        <sz val="14"/>
        <color theme="1" tint="4.9989318521683403E-2"/>
        <name val="Times New Roman"/>
        <scheme val="none"/>
      </font>
      <fill>
        <patternFill patternType="solid">
          <bgColor theme="4" tint="0.39997558519241921"/>
        </patternFill>
      </fill>
    </dxf>
  </rfmt>
  <rfmt sheetId="1" sqref="AJ1087" start="0" length="0">
    <dxf>
      <font>
        <sz val="14"/>
        <color theme="1" tint="4.9989318521683403E-2"/>
        <name val="Times New Roman"/>
        <scheme val="none"/>
      </font>
      <fill>
        <patternFill patternType="solid">
          <bgColor theme="4" tint="0.39997558519241921"/>
        </patternFill>
      </fill>
    </dxf>
  </rfmt>
  <rfmt sheetId="1" sqref="A1087:XFD1087" start="0" length="0">
    <dxf>
      <font>
        <sz val="14"/>
        <color theme="1" tint="4.9989318521683403E-2"/>
        <name val="Times New Roman"/>
        <scheme val="none"/>
      </font>
      <fill>
        <patternFill patternType="solid">
          <bgColor theme="4" tint="0.39997558519241921"/>
        </patternFill>
      </fill>
    </dxf>
  </rfmt>
  <rfmt sheetId="1" sqref="A1088" start="0" length="0">
    <dxf>
      <font>
        <b val="0"/>
        <sz val="14"/>
        <name val="Times New Roman"/>
        <scheme val="none"/>
      </font>
      <fill>
        <patternFill>
          <bgColor theme="4" tint="0.39997558519241921"/>
        </patternFill>
      </fill>
      <alignment horizontal="center" vertical="center" wrapText="1" readingOrder="0"/>
      <border outline="0">
        <right style="thin">
          <color indexed="64"/>
        </right>
        <top style="thin">
          <color indexed="64"/>
        </top>
      </border>
    </dxf>
  </rfmt>
  <rcc rId="46689" sId="1" odxf="1" dxf="1">
    <nc r="B1088" t="inlineStr">
      <is>
        <t>г. Славгород, ул. Ленина, д. 119</t>
      </is>
    </nc>
    <odxf>
      <font>
        <sz val="14"/>
        <name val="Times New Roman"/>
        <scheme val="none"/>
      </font>
      <fill>
        <patternFill>
          <bgColor rgb="FF92D050"/>
        </patternFill>
      </fill>
      <border outline="0">
        <left/>
        <right/>
        <top/>
      </border>
    </odxf>
    <ndxf>
      <font>
        <sz val="14"/>
        <color theme="1" tint="4.9989318521683403E-2"/>
        <name val="Times New Roman"/>
        <scheme val="none"/>
      </font>
      <fill>
        <patternFill>
          <bgColor theme="4" tint="0.39997558519241921"/>
        </patternFill>
      </fill>
      <border outline="0">
        <left style="thin">
          <color indexed="64"/>
        </left>
        <right style="thin">
          <color indexed="64"/>
        </right>
        <top style="thin">
          <color indexed="64"/>
        </top>
      </border>
    </ndxf>
  </rcc>
  <rfmt sheetId="1" sqref="C1088" start="0" length="0">
    <dxf>
      <font>
        <b val="0"/>
        <sz val="14"/>
        <name val="Times New Roman"/>
        <scheme val="none"/>
      </font>
      <fill>
        <patternFill>
          <bgColor theme="4" tint="0.39997558519241921"/>
        </patternFill>
      </fill>
      <alignment wrapText="1" readingOrder="0"/>
    </dxf>
  </rfmt>
  <rfmt sheetId="1" sqref="D1088" start="0" length="0">
    <dxf>
      <font>
        <b val="0"/>
        <sz val="14"/>
        <color theme="1" tint="4.9989318521683403E-2"/>
        <name val="Times New Roman"/>
        <scheme val="none"/>
      </font>
      <fill>
        <patternFill>
          <bgColor theme="4" tint="0.39997558519241921"/>
        </patternFill>
      </fill>
      <alignment horizontal="general" wrapText="1" readingOrder="0"/>
    </dxf>
  </rfmt>
  <rfmt sheetId="1" sqref="E1088" start="0" length="0">
    <dxf>
      <font>
        <b val="0"/>
        <sz val="14"/>
        <color theme="1" tint="4.9989318521683403E-2"/>
        <name val="Times New Roman"/>
        <scheme val="none"/>
      </font>
      <numFmt numFmtId="3" formatCode="#,##0"/>
      <fill>
        <patternFill>
          <bgColor theme="4" tint="0.39997558519241921"/>
        </patternFill>
      </fill>
      <alignment horizontal="center" wrapText="1" readingOrder="0"/>
    </dxf>
  </rfmt>
  <rfmt sheetId="1" sqref="F1088" start="0" length="0">
    <dxf>
      <font>
        <b val="0"/>
        <sz val="14"/>
        <color theme="1" tint="4.9989318521683403E-2"/>
        <name val="Times New Roman"/>
        <scheme val="none"/>
      </font>
      <fill>
        <patternFill>
          <bgColor theme="4" tint="0.39997558519241921"/>
        </patternFill>
      </fill>
      <alignment horizontal="center" wrapText="1" readingOrder="0"/>
    </dxf>
  </rfmt>
  <rfmt sheetId="1" sqref="G1088" start="0" length="0">
    <dxf>
      <font>
        <b val="0"/>
        <sz val="14"/>
        <color theme="1" tint="4.9989318521683403E-2"/>
        <name val="Times New Roman"/>
        <scheme val="none"/>
      </font>
      <fill>
        <patternFill>
          <bgColor theme="4" tint="0.39997558519241921"/>
        </patternFill>
      </fill>
      <alignment horizontal="general" wrapText="1" readingOrder="0"/>
    </dxf>
  </rfmt>
  <rfmt sheetId="1" sqref="H1088" start="0" length="0">
    <dxf>
      <font>
        <b val="0"/>
        <sz val="14"/>
        <color theme="1" tint="4.9989318521683403E-2"/>
        <name val="Times New Roman"/>
        <scheme val="none"/>
      </font>
      <fill>
        <patternFill>
          <bgColor theme="4" tint="0.39997558519241921"/>
        </patternFill>
      </fill>
      <alignment horizontal="general" wrapText="1" readingOrder="0"/>
    </dxf>
  </rfmt>
  <rfmt sheetId="1" sqref="I1088" start="0" length="0">
    <dxf>
      <font>
        <b val="0"/>
        <sz val="14"/>
        <color theme="1" tint="4.9989318521683403E-2"/>
        <name val="Times New Roman"/>
        <scheme val="none"/>
      </font>
      <fill>
        <patternFill>
          <bgColor theme="4" tint="0.39997558519241921"/>
        </patternFill>
      </fill>
      <alignment horizontal="center" wrapText="1" readingOrder="0"/>
    </dxf>
  </rfmt>
  <rfmt sheetId="1" sqref="J1088" start="0" length="0">
    <dxf>
      <font>
        <b val="0"/>
        <sz val="14"/>
        <color theme="1" tint="4.9989318521683403E-2"/>
        <name val="Times New Roman"/>
        <scheme val="none"/>
      </font>
      <fill>
        <patternFill>
          <bgColor theme="4" tint="0.39997558519241921"/>
        </patternFill>
      </fill>
      <alignment horizontal="center" wrapText="1" readingOrder="0"/>
    </dxf>
  </rfmt>
  <rfmt sheetId="1" sqref="K1088" start="0" length="0">
    <dxf>
      <font>
        <b val="0"/>
        <sz val="14"/>
        <color theme="1" tint="4.9989318521683403E-2"/>
        <name val="Times New Roman"/>
        <scheme val="none"/>
      </font>
      <fill>
        <patternFill>
          <bgColor theme="4" tint="0.39997558519241921"/>
        </patternFill>
      </fill>
      <alignment horizontal="center" wrapText="1" readingOrder="0"/>
    </dxf>
  </rfmt>
  <rfmt sheetId="1" sqref="L1088" start="0" length="0">
    <dxf>
      <font>
        <b val="0"/>
        <sz val="14"/>
        <color theme="1" tint="4.9989318521683403E-2"/>
        <name val="Times New Roman"/>
        <scheme val="none"/>
      </font>
      <fill>
        <patternFill>
          <bgColor theme="4" tint="0.39997558519241921"/>
        </patternFill>
      </fill>
      <alignment horizontal="center" wrapText="1" readingOrder="0"/>
    </dxf>
  </rfmt>
  <rfmt sheetId="1" sqref="M1088" start="0" length="0">
    <dxf>
      <font>
        <b val="0"/>
        <sz val="14"/>
        <color theme="1" tint="4.9989318521683403E-2"/>
        <name val="Times New Roman"/>
        <scheme val="none"/>
      </font>
      <fill>
        <patternFill>
          <bgColor theme="4" tint="0.39997558519241921"/>
        </patternFill>
      </fill>
      <alignment horizontal="center" wrapText="1" readingOrder="0"/>
    </dxf>
  </rfmt>
  <rfmt sheetId="1" sqref="N1088" start="0" length="0">
    <dxf>
      <font>
        <b val="0"/>
        <sz val="14"/>
        <color theme="1" tint="4.9989318521683403E-2"/>
        <name val="Times New Roman"/>
        <scheme val="none"/>
      </font>
      <fill>
        <patternFill>
          <bgColor theme="4" tint="0.39997558519241921"/>
        </patternFill>
      </fill>
      <alignment horizontal="center" wrapText="1" readingOrder="0"/>
    </dxf>
  </rfmt>
  <rfmt sheetId="1" sqref="O1088" start="0" length="0">
    <dxf>
      <font>
        <b val="0"/>
        <sz val="14"/>
        <color theme="1" tint="4.9989318521683403E-2"/>
        <name val="Times New Roman"/>
        <scheme val="none"/>
      </font>
      <fill>
        <patternFill>
          <bgColor theme="4" tint="0.39997558519241921"/>
        </patternFill>
      </fill>
      <alignment horizontal="center" wrapText="1" readingOrder="0"/>
    </dxf>
  </rfmt>
  <rfmt sheetId="1" sqref="P1088" start="0" length="0">
    <dxf>
      <font>
        <b val="0"/>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Q1088" start="0" length="0">
    <dxf>
      <font>
        <b val="0"/>
        <sz val="14"/>
        <color theme="1" tint="4.9989318521683403E-2"/>
        <name val="Times New Roman"/>
        <scheme val="none"/>
      </font>
      <fill>
        <patternFill>
          <bgColor theme="4" tint="0.39997558519241921"/>
        </patternFill>
      </fill>
      <alignment wrapText="1" readingOrder="0"/>
    </dxf>
  </rfmt>
  <rfmt sheetId="1" sqref="R1088" start="0" length="0">
    <dxf>
      <font>
        <sz val="14"/>
        <color theme="1" tint="4.9989318521683403E-2"/>
        <name val="Times New Roman"/>
        <scheme val="none"/>
      </font>
      <fill>
        <patternFill>
          <bgColor theme="4" tint="0.39997558519241921"/>
        </patternFill>
      </fill>
    </dxf>
  </rfmt>
  <rfmt sheetId="1" sqref="S1088" start="0" length="0">
    <dxf>
      <font>
        <sz val="14"/>
        <color theme="1" tint="4.9989318521683403E-2"/>
        <name val="Times New Roman"/>
        <scheme val="none"/>
      </font>
      <fill>
        <patternFill>
          <bgColor theme="4" tint="0.39997558519241921"/>
        </patternFill>
      </fill>
    </dxf>
  </rfmt>
  <rfmt sheetId="1" sqref="T1088" start="0" length="0">
    <dxf>
      <font>
        <sz val="14"/>
        <color theme="1" tint="4.9989318521683403E-2"/>
        <name val="Times New Roman"/>
        <scheme val="none"/>
      </font>
      <fill>
        <patternFill patternType="solid">
          <bgColor theme="4" tint="0.39997558519241921"/>
        </patternFill>
      </fill>
    </dxf>
  </rfmt>
  <rfmt sheetId="1" sqref="U1088" start="0" length="0">
    <dxf>
      <font>
        <sz val="14"/>
        <color theme="1" tint="4.9989318521683403E-2"/>
        <name val="Times New Roman"/>
        <scheme val="none"/>
      </font>
      <fill>
        <patternFill patternType="solid">
          <bgColor theme="4" tint="0.39997558519241921"/>
        </patternFill>
      </fill>
    </dxf>
  </rfmt>
  <rfmt sheetId="1" sqref="V1088" start="0" length="0">
    <dxf>
      <font>
        <sz val="14"/>
        <color theme="1" tint="4.9989318521683403E-2"/>
        <name val="Times New Roman"/>
        <scheme val="none"/>
      </font>
      <fill>
        <patternFill patternType="solid">
          <bgColor theme="4" tint="0.39997558519241921"/>
        </patternFill>
      </fill>
    </dxf>
  </rfmt>
  <rfmt sheetId="1" sqref="W1088" start="0" length="0">
    <dxf>
      <font>
        <sz val="14"/>
        <color theme="1" tint="4.9989318521683403E-2"/>
        <name val="Times New Roman"/>
        <scheme val="none"/>
      </font>
      <fill>
        <patternFill patternType="solid">
          <bgColor theme="4" tint="0.39997558519241921"/>
        </patternFill>
      </fill>
    </dxf>
  </rfmt>
  <rfmt sheetId="1" sqref="X1088" start="0" length="0">
    <dxf>
      <font>
        <sz val="14"/>
        <color theme="1" tint="4.9989318521683403E-2"/>
        <name val="Times New Roman"/>
        <scheme val="none"/>
      </font>
      <fill>
        <patternFill patternType="solid">
          <bgColor theme="4" tint="0.39997558519241921"/>
        </patternFill>
      </fill>
    </dxf>
  </rfmt>
  <rfmt sheetId="1" sqref="Y1088" start="0" length="0">
    <dxf>
      <font>
        <sz val="14"/>
        <color theme="1" tint="4.9989318521683403E-2"/>
        <name val="Times New Roman"/>
        <scheme val="none"/>
      </font>
      <fill>
        <patternFill patternType="solid">
          <bgColor theme="4" tint="0.39997558519241921"/>
        </patternFill>
      </fill>
    </dxf>
  </rfmt>
  <rfmt sheetId="1" sqref="Z1088" start="0" length="0">
    <dxf>
      <font>
        <sz val="14"/>
        <color theme="1" tint="4.9989318521683403E-2"/>
        <name val="Times New Roman"/>
        <scheme val="none"/>
      </font>
      <fill>
        <patternFill patternType="solid">
          <bgColor theme="4" tint="0.39997558519241921"/>
        </patternFill>
      </fill>
    </dxf>
  </rfmt>
  <rfmt sheetId="1" sqref="AA1088" start="0" length="0">
    <dxf>
      <font>
        <sz val="14"/>
        <color theme="1" tint="4.9989318521683403E-2"/>
        <name val="Times New Roman"/>
        <scheme val="none"/>
      </font>
      <fill>
        <patternFill patternType="solid">
          <bgColor theme="4" tint="0.39997558519241921"/>
        </patternFill>
      </fill>
    </dxf>
  </rfmt>
  <rfmt sheetId="1" sqref="AB1088" start="0" length="0">
    <dxf>
      <font>
        <sz val="14"/>
        <color theme="1" tint="4.9989318521683403E-2"/>
        <name val="Times New Roman"/>
        <scheme val="none"/>
      </font>
      <fill>
        <patternFill patternType="solid">
          <bgColor theme="4" tint="0.39997558519241921"/>
        </patternFill>
      </fill>
    </dxf>
  </rfmt>
  <rfmt sheetId="1" sqref="AC1088" start="0" length="0">
    <dxf>
      <font>
        <sz val="14"/>
        <color theme="1" tint="4.9989318521683403E-2"/>
        <name val="Times New Roman"/>
        <scheme val="none"/>
      </font>
      <fill>
        <patternFill patternType="solid">
          <bgColor theme="4" tint="0.39997558519241921"/>
        </patternFill>
      </fill>
    </dxf>
  </rfmt>
  <rfmt sheetId="1" sqref="AD1088" start="0" length="0">
    <dxf>
      <font>
        <sz val="14"/>
        <color theme="1" tint="4.9989318521683403E-2"/>
        <name val="Times New Roman"/>
        <scheme val="none"/>
      </font>
      <fill>
        <patternFill patternType="solid">
          <bgColor theme="4" tint="0.39997558519241921"/>
        </patternFill>
      </fill>
    </dxf>
  </rfmt>
  <rfmt sheetId="1" sqref="AE1088" start="0" length="0">
    <dxf>
      <font>
        <sz val="14"/>
        <color theme="1" tint="4.9989318521683403E-2"/>
        <name val="Times New Roman"/>
        <scheme val="none"/>
      </font>
      <fill>
        <patternFill patternType="solid">
          <bgColor theme="4" tint="0.39997558519241921"/>
        </patternFill>
      </fill>
    </dxf>
  </rfmt>
  <rfmt sheetId="1" sqref="AF1088" start="0" length="0">
    <dxf>
      <font>
        <sz val="14"/>
        <color theme="1" tint="4.9989318521683403E-2"/>
        <name val="Times New Roman"/>
        <scheme val="none"/>
      </font>
      <fill>
        <patternFill patternType="solid">
          <bgColor theme="4" tint="0.39997558519241921"/>
        </patternFill>
      </fill>
    </dxf>
  </rfmt>
  <rfmt sheetId="1" sqref="AG1088" start="0" length="0">
    <dxf>
      <font>
        <sz val="14"/>
        <color theme="1" tint="4.9989318521683403E-2"/>
        <name val="Times New Roman"/>
        <scheme val="none"/>
      </font>
      <fill>
        <patternFill patternType="solid">
          <bgColor theme="4" tint="0.39997558519241921"/>
        </patternFill>
      </fill>
    </dxf>
  </rfmt>
  <rfmt sheetId="1" sqref="AH1088" start="0" length="0">
    <dxf>
      <font>
        <sz val="14"/>
        <color theme="1" tint="4.9989318521683403E-2"/>
        <name val="Times New Roman"/>
        <scheme val="none"/>
      </font>
      <fill>
        <patternFill patternType="solid">
          <bgColor theme="4" tint="0.39997558519241921"/>
        </patternFill>
      </fill>
    </dxf>
  </rfmt>
  <rfmt sheetId="1" sqref="AI1088" start="0" length="0">
    <dxf>
      <font>
        <sz val="14"/>
        <color theme="1" tint="4.9989318521683403E-2"/>
        <name val="Times New Roman"/>
        <scheme val="none"/>
      </font>
      <fill>
        <patternFill patternType="solid">
          <bgColor theme="4" tint="0.39997558519241921"/>
        </patternFill>
      </fill>
    </dxf>
  </rfmt>
  <rfmt sheetId="1" sqref="AJ1088" start="0" length="0">
    <dxf>
      <font>
        <sz val="14"/>
        <color theme="1" tint="4.9989318521683403E-2"/>
        <name val="Times New Roman"/>
        <scheme val="none"/>
      </font>
      <fill>
        <patternFill patternType="solid">
          <bgColor theme="4" tint="0.39997558519241921"/>
        </patternFill>
      </fill>
    </dxf>
  </rfmt>
  <rfmt sheetId="1" sqref="A1088:XFD1088" start="0" length="0">
    <dxf>
      <font>
        <sz val="14"/>
        <color theme="1" tint="4.9989318521683403E-2"/>
        <name val="Times New Roman"/>
        <scheme val="none"/>
      </font>
      <fill>
        <patternFill patternType="solid">
          <bgColor theme="4" tint="0.39997558519241921"/>
        </patternFill>
      </fill>
    </dxf>
  </rfmt>
  <rrc rId="46690" sId="1" ref="A1088:XFD1088" action="insertRow"/>
  <rm rId="46691" sheetId="1" source="A1090:XFD1090" destination="A1088:XFD1088" sourceSheetId="1">
    <rfmt sheetId="1" xfDxf="1" sqref="A1088:XFD1088" start="0" length="0">
      <dxf>
        <font>
          <sz val="14"/>
          <color theme="1" tint="4.9989318521683403E-2"/>
          <name val="Times New Roman"/>
          <scheme val="none"/>
        </font>
        <fill>
          <patternFill patternType="solid">
            <bgColor theme="4" tint="0.39997558519241921"/>
          </patternFill>
        </fill>
        <alignment vertical="top" readingOrder="0"/>
      </dxf>
    </rfmt>
    <rfmt sheetId="1" sqref="A1088" start="0" length="0">
      <dxf>
        <alignment horizontal="center" readingOrder="0"/>
        <border outline="0">
          <left style="thin">
            <color indexed="64"/>
          </left>
          <right style="thin">
            <color indexed="64"/>
          </right>
          <top style="thin">
            <color indexed="64"/>
          </top>
          <bottom style="thin">
            <color indexed="64"/>
          </bottom>
        </border>
      </dxf>
    </rfmt>
    <rfmt sheetId="1" sqref="B1088" start="0" length="0">
      <dxf>
        <alignment horizontal="left" wrapText="1" readingOrder="0"/>
        <border outline="0">
          <left style="thin">
            <color indexed="64"/>
          </left>
          <right style="thin">
            <color indexed="64"/>
          </right>
          <top style="thin">
            <color indexed="64"/>
          </top>
          <bottom style="thin">
            <color indexed="64"/>
          </bottom>
        </border>
      </dxf>
    </rfmt>
    <rfmt sheetId="1" sqref="C1088" start="0" length="0">
      <dxf>
        <font>
          <sz val="14"/>
          <color theme="1" tint="4.9989318521683403E-2"/>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1088" start="0" length="0">
      <dxf>
        <numFmt numFmtId="4" formatCode="#,##0.00"/>
        <alignment wrapText="1" readingOrder="0"/>
        <border outline="0">
          <left style="thin">
            <color indexed="64"/>
          </left>
          <right style="thin">
            <color indexed="64"/>
          </right>
          <top style="thin">
            <color indexed="64"/>
          </top>
          <bottom style="thin">
            <color indexed="64"/>
          </bottom>
        </border>
      </dxf>
    </rfmt>
    <rfmt sheetId="1" sqref="E1088" start="0" length="0">
      <dxf>
        <numFmt numFmtId="3" formatCode="#,##0"/>
        <alignment horizontal="center" wrapText="1" readingOrder="0"/>
        <border outline="0">
          <left style="thin">
            <color indexed="64"/>
          </left>
          <right style="thin">
            <color indexed="64"/>
          </right>
          <top style="thin">
            <color indexed="64"/>
          </top>
          <bottom style="thin">
            <color indexed="64"/>
          </bottom>
        </border>
      </dxf>
    </rfmt>
    <rfmt sheetId="1" sqref="F1088" start="0" length="0">
      <dxf>
        <numFmt numFmtId="4" formatCode="#,##0.00"/>
        <alignment horizontal="center" wrapText="1" readingOrder="0"/>
        <border outline="0">
          <left style="thin">
            <color indexed="64"/>
          </left>
          <right style="thin">
            <color indexed="64"/>
          </right>
          <top style="thin">
            <color indexed="64"/>
          </top>
          <bottom style="thin">
            <color indexed="64"/>
          </bottom>
        </border>
      </dxf>
    </rfmt>
    <rfmt sheetId="1" sqref="G1088" start="0" length="0">
      <dxf>
        <numFmt numFmtId="4" formatCode="#,##0.00"/>
        <alignment wrapText="1" readingOrder="0"/>
        <border outline="0">
          <left style="thin">
            <color indexed="64"/>
          </left>
          <right style="thin">
            <color indexed="64"/>
          </right>
          <top style="thin">
            <color indexed="64"/>
          </top>
          <bottom style="thin">
            <color indexed="64"/>
          </bottom>
        </border>
      </dxf>
    </rfmt>
    <rfmt sheetId="1" sqref="H1088" start="0" length="0">
      <dxf>
        <numFmt numFmtId="4" formatCode="#,##0.00"/>
        <alignment wrapText="1" readingOrder="0"/>
        <border outline="0">
          <left style="thin">
            <color indexed="64"/>
          </left>
          <right style="thin">
            <color indexed="64"/>
          </right>
          <top style="thin">
            <color indexed="64"/>
          </top>
          <bottom style="thin">
            <color indexed="64"/>
          </bottom>
        </border>
      </dxf>
    </rfmt>
    <rfmt sheetId="1" sqref="I1088" start="0" length="0">
      <dxf>
        <numFmt numFmtId="4" formatCode="#,##0.00"/>
        <alignment horizontal="center" wrapText="1" readingOrder="0"/>
        <border outline="0">
          <left style="thin">
            <color indexed="64"/>
          </left>
          <right style="thin">
            <color indexed="64"/>
          </right>
          <top style="thin">
            <color indexed="64"/>
          </top>
          <bottom style="thin">
            <color indexed="64"/>
          </bottom>
        </border>
      </dxf>
    </rfmt>
    <rfmt sheetId="1" sqref="J1088" start="0" length="0">
      <dxf>
        <numFmt numFmtId="4" formatCode="#,##0.00"/>
        <alignment horizontal="center" wrapText="1" readingOrder="0"/>
        <border outline="0">
          <left style="thin">
            <color indexed="64"/>
          </left>
          <right style="thin">
            <color indexed="64"/>
          </right>
          <top style="thin">
            <color indexed="64"/>
          </top>
          <bottom style="thin">
            <color indexed="64"/>
          </bottom>
        </border>
      </dxf>
    </rfmt>
    <rfmt sheetId="1" sqref="K1088" start="0" length="0">
      <dxf>
        <numFmt numFmtId="4" formatCode="#,##0.00"/>
        <alignment horizontal="center" wrapText="1" readingOrder="0"/>
        <border outline="0">
          <left style="thin">
            <color indexed="64"/>
          </left>
          <right style="thin">
            <color indexed="64"/>
          </right>
          <top style="thin">
            <color indexed="64"/>
          </top>
          <bottom style="thin">
            <color indexed="64"/>
          </bottom>
        </border>
      </dxf>
    </rfmt>
    <rfmt sheetId="1" sqref="L1088" start="0" length="0">
      <dxf>
        <numFmt numFmtId="4" formatCode="#,##0.00"/>
        <alignment horizontal="center" wrapText="1" readingOrder="0"/>
        <border outline="0">
          <left style="thin">
            <color indexed="64"/>
          </left>
          <right style="thin">
            <color indexed="64"/>
          </right>
          <top style="thin">
            <color indexed="64"/>
          </top>
          <bottom style="thin">
            <color indexed="64"/>
          </bottom>
        </border>
      </dxf>
    </rfmt>
    <rfmt sheetId="1" sqref="M1088" start="0" length="0">
      <dxf>
        <numFmt numFmtId="4" formatCode="#,##0.00"/>
        <alignment horizontal="center" wrapText="1" readingOrder="0"/>
        <border outline="0">
          <left style="thin">
            <color indexed="64"/>
          </left>
          <right style="thin">
            <color indexed="64"/>
          </right>
          <top style="thin">
            <color indexed="64"/>
          </top>
          <bottom style="thin">
            <color indexed="64"/>
          </bottom>
        </border>
      </dxf>
    </rfmt>
    <rfmt sheetId="1" sqref="N1088" start="0" length="0">
      <dxf>
        <numFmt numFmtId="4" formatCode="#,##0.00"/>
        <alignment horizontal="center" wrapText="1" readingOrder="0"/>
        <border outline="0">
          <left style="thin">
            <color indexed="64"/>
          </left>
          <right style="thin">
            <color indexed="64"/>
          </right>
          <top style="thin">
            <color indexed="64"/>
          </top>
          <bottom style="thin">
            <color indexed="64"/>
          </bottom>
        </border>
      </dxf>
    </rfmt>
    <rfmt sheetId="1" sqref="O1088" start="0" length="0">
      <dxf>
        <numFmt numFmtId="4" formatCode="#,##0.00"/>
        <alignment horizontal="center" wrapText="1" readingOrder="0"/>
        <border outline="0">
          <left style="thin">
            <color indexed="64"/>
          </left>
          <right style="thin">
            <color indexed="64"/>
          </right>
          <top style="thin">
            <color indexed="64"/>
          </top>
          <bottom style="thin">
            <color indexed="64"/>
          </bottom>
        </border>
      </dxf>
    </rfmt>
    <rfmt sheetId="1" sqref="P1088" start="0" length="0">
      <dxf>
        <numFmt numFmtId="4" formatCode="#,##0.00"/>
        <alignment horizontal="center" wrapText="1" readingOrder="0"/>
        <border outline="0">
          <left style="thin">
            <color indexed="64"/>
          </left>
          <right style="thin">
            <color indexed="64"/>
          </right>
          <top style="thin">
            <color indexed="64"/>
          </top>
          <bottom style="thin">
            <color indexed="64"/>
          </bottom>
        </border>
      </dxf>
    </rfmt>
    <rfmt sheetId="1" sqref="Q1088" start="0" length="0">
      <dxf>
        <numFmt numFmtId="4" formatCode="#,##0.00"/>
        <alignment horizontal="right" wrapText="1" readingOrder="0"/>
        <border outline="0">
          <left style="thin">
            <color indexed="64"/>
          </left>
          <right style="thin">
            <color indexed="64"/>
          </right>
          <top style="thin">
            <color indexed="64"/>
          </top>
          <bottom style="thin">
            <color indexed="64"/>
          </bottom>
        </border>
      </dxf>
    </rfmt>
  </rm>
  <rrc rId="46692" sId="1" ref="A1090:XFD1090" action="deleteRow">
    <rfmt sheetId="1" xfDxf="1" sqref="A1090:XFD1090" start="0" length="0">
      <dxf>
        <font>
          <sz val="14"/>
          <name val="Times New Roman"/>
          <scheme val="none"/>
        </font>
      </dxf>
    </rfmt>
    <rfmt sheetId="1" sqref="A1090" start="0" length="0">
      <dxf>
        <fill>
          <patternFill patternType="solid">
            <bgColor theme="0"/>
          </patternFill>
        </fill>
        <alignment horizontal="center" readingOrder="0"/>
      </dxf>
    </rfmt>
    <rfmt sheetId="1" sqref="B1090" start="0" length="0">
      <dxf>
        <fill>
          <patternFill patternType="solid">
            <bgColor theme="0"/>
          </patternFill>
        </fill>
      </dxf>
    </rfmt>
    <rfmt sheetId="1" sqref="C1090" start="0" length="0">
      <dxf>
        <fill>
          <patternFill patternType="solid">
            <bgColor theme="0"/>
          </patternFill>
        </fill>
      </dxf>
    </rfmt>
    <rfmt sheetId="1" sqref="D1090" start="0" length="0">
      <dxf>
        <fill>
          <patternFill patternType="solid">
            <bgColor theme="0"/>
          </patternFill>
        </fill>
      </dxf>
    </rfmt>
    <rfmt sheetId="1" sqref="E1090" start="0" length="0">
      <dxf>
        <fill>
          <patternFill patternType="solid">
            <bgColor theme="0"/>
          </patternFill>
        </fill>
      </dxf>
    </rfmt>
    <rfmt sheetId="1" sqref="F1090" start="0" length="0">
      <dxf>
        <fill>
          <patternFill patternType="solid">
            <bgColor theme="0"/>
          </patternFill>
        </fill>
      </dxf>
    </rfmt>
    <rfmt sheetId="1" sqref="G1090" start="0" length="0">
      <dxf>
        <fill>
          <patternFill patternType="solid">
            <bgColor theme="0"/>
          </patternFill>
        </fill>
      </dxf>
    </rfmt>
    <rfmt sheetId="1" sqref="H1090" start="0" length="0">
      <dxf>
        <fill>
          <patternFill patternType="solid">
            <bgColor theme="0"/>
          </patternFill>
        </fill>
      </dxf>
    </rfmt>
    <rfmt sheetId="1" sqref="I1090" start="0" length="0">
      <dxf>
        <fill>
          <patternFill patternType="solid">
            <bgColor theme="0"/>
          </patternFill>
        </fill>
      </dxf>
    </rfmt>
    <rfmt sheetId="1" sqref="J1090" start="0" length="0">
      <dxf>
        <fill>
          <patternFill patternType="solid">
            <bgColor theme="0"/>
          </patternFill>
        </fill>
      </dxf>
    </rfmt>
    <rfmt sheetId="1" sqref="K1090" start="0" length="0">
      <dxf>
        <fill>
          <patternFill patternType="solid">
            <bgColor theme="0"/>
          </patternFill>
        </fill>
        <alignment horizontal="right" readingOrder="0"/>
      </dxf>
    </rfmt>
    <rfmt sheetId="1" sqref="L1090" start="0" length="0">
      <dxf>
        <fill>
          <patternFill patternType="solid">
            <bgColor theme="0"/>
          </patternFill>
        </fill>
      </dxf>
    </rfmt>
    <rfmt sheetId="1" sqref="M1090" start="0" length="0">
      <dxf>
        <fill>
          <patternFill patternType="solid">
            <bgColor theme="0"/>
          </patternFill>
        </fill>
      </dxf>
    </rfmt>
    <rfmt sheetId="1" sqref="N1090" start="0" length="0">
      <dxf>
        <fill>
          <patternFill patternType="solid">
            <bgColor theme="0"/>
          </patternFill>
        </fill>
      </dxf>
    </rfmt>
    <rfmt sheetId="1" sqref="O1090" start="0" length="0">
      <dxf>
        <fill>
          <patternFill patternType="solid">
            <bgColor theme="0"/>
          </patternFill>
        </fill>
      </dxf>
    </rfmt>
    <rfmt sheetId="1" sqref="P1090" start="0" length="0">
      <dxf>
        <fill>
          <patternFill patternType="solid">
            <bgColor theme="0"/>
          </patternFill>
        </fill>
      </dxf>
    </rfmt>
    <rfmt sheetId="1" sqref="Q1090" start="0" length="0">
      <dxf>
        <fill>
          <patternFill patternType="solid">
            <bgColor theme="0"/>
          </patternFill>
        </fill>
      </dxf>
    </rfmt>
    <rfmt sheetId="1" sqref="R1090" start="0" length="0">
      <dxf>
        <fill>
          <patternFill patternType="solid">
            <bgColor theme="0"/>
          </patternFill>
        </fill>
      </dxf>
    </rfmt>
    <rfmt sheetId="1" sqref="S1090" start="0" length="0">
      <dxf>
        <fill>
          <patternFill patternType="solid">
            <bgColor theme="0"/>
          </patternFill>
        </fill>
      </dxf>
    </rfmt>
  </rrc>
  <rcc rId="46693" sId="1">
    <nc r="A1084">
      <v>1</v>
    </nc>
  </rcc>
  <rcc rId="46694" sId="1">
    <nc r="A1085">
      <v>2</v>
    </nc>
  </rcc>
  <rcc rId="46695" sId="1">
    <nc r="A1086">
      <v>3</v>
    </nc>
  </rcc>
  <rcc rId="46696" sId="1">
    <nc r="A1087">
      <v>4</v>
    </nc>
  </rcc>
  <rcc rId="46697" sId="1" odxf="1" dxf="1">
    <oc r="A1088">
      <v>1</v>
    </oc>
    <nc r="A1088">
      <v>5</v>
    </nc>
    <odxf>
      <fill>
        <patternFill>
          <bgColor rgb="FF92D050"/>
        </patternFill>
      </fill>
      <alignment vertical="top" readingOrder="0"/>
    </odxf>
    <ndxf>
      <fill>
        <patternFill>
          <bgColor theme="4" tint="0.39997558519241921"/>
        </patternFill>
      </fill>
      <alignment vertical="center" readingOrder="0"/>
    </ndxf>
  </rcc>
  <rcc rId="46698" sId="1" odxf="1" dxf="1">
    <nc r="A1089">
      <v>6</v>
    </nc>
    <ndxf>
      <font>
        <sz val="14"/>
        <color theme="1" tint="4.9989318521683403E-2"/>
        <name val="Times New Roman"/>
        <scheme val="none"/>
      </font>
      <alignment vertical="top" wrapText="0" readingOrder="0"/>
    </ndxf>
  </rcc>
  <rcc rId="46699" sId="1">
    <oc r="C1083">
      <f>SUM(C1088)</f>
    </oc>
    <nc r="C1083">
      <f>SUM(C1084:C1089)</f>
    </nc>
  </rcc>
  <rcc rId="46700" sId="1">
    <oc r="D1083">
      <f>SUM(D1088)</f>
    </oc>
    <nc r="D1083">
      <f>SUM(D1084:D1089)</f>
    </nc>
  </rcc>
  <rcc rId="46701" sId="1">
    <oc r="E1083">
      <f>SUM(E1088)</f>
    </oc>
    <nc r="E1083">
      <f>SUM(E1084:E1089)</f>
    </nc>
  </rcc>
  <rcc rId="46702" sId="1">
    <oc r="F1083">
      <f>SUM(F1088)</f>
    </oc>
    <nc r="F1083">
      <f>SUM(F1084:F1089)</f>
    </nc>
  </rcc>
  <rcc rId="46703" sId="1">
    <oc r="G1083">
      <f>SUM(G1088)</f>
    </oc>
    <nc r="G1083">
      <f>SUM(G1084:G1089)</f>
    </nc>
  </rcc>
  <rcc rId="46704" sId="1">
    <oc r="H1083">
      <f>SUM(H1088)</f>
    </oc>
    <nc r="H1083">
      <f>SUM(H1084:H1089)</f>
    </nc>
  </rcc>
  <rcc rId="46705" sId="1">
    <oc r="I1083">
      <f>SUM(I1088)</f>
    </oc>
    <nc r="I1083">
      <f>SUM(I1084:I1089)</f>
    </nc>
  </rcc>
  <rcc rId="46706" sId="1">
    <oc r="J1083">
      <f>SUM(J1088)</f>
    </oc>
    <nc r="J1083">
      <f>SUM(J1084:J1089)</f>
    </nc>
  </rcc>
  <rcc rId="46707" sId="1">
    <oc r="K1083">
      <f>SUM(K1088)</f>
    </oc>
    <nc r="K1083">
      <f>SUM(K1084:K1089)</f>
    </nc>
  </rcc>
  <rcc rId="46708" sId="1">
    <oc r="L1083">
      <f>SUM(L1088)</f>
    </oc>
    <nc r="L1083">
      <f>SUM(L1084:L1089)</f>
    </nc>
  </rcc>
  <rcc rId="46709" sId="1">
    <oc r="M1083">
      <f>SUM(M1088)</f>
    </oc>
    <nc r="M1083">
      <f>SUM(M1084:M1089)</f>
    </nc>
  </rcc>
  <rcc rId="46710" sId="1">
    <oc r="N1083">
      <f>SUM(N1088)</f>
    </oc>
    <nc r="N1083">
      <f>SUM(N1084:N1089)</f>
    </nc>
  </rcc>
  <rcc rId="46711" sId="1">
    <oc r="O1083">
      <f>SUM(O1088)</f>
    </oc>
    <nc r="O1083">
      <f>SUM(O1084:O1089)</f>
    </nc>
  </rcc>
  <rcc rId="46712" sId="1">
    <oc r="P1083">
      <f>SUM(P1088)</f>
    </oc>
    <nc r="P1083">
      <f>SUM(P1084:P1089)</f>
    </nc>
  </rcc>
  <rcc rId="46713" sId="1">
    <oc r="Q1083">
      <f>SUM(Q1088)</f>
    </oc>
    <nc r="Q1083">
      <f>SUM(Q1084:Q1089)</f>
    </nc>
  </rcc>
  <rcc rId="46714" sId="1" odxf="1" dxf="1">
    <nc r="C1084">
      <f>D1084+F1084+H1084+J1084+L1084+N1084+P1084+Q1084</f>
    </nc>
    <ndxf>
      <fill>
        <patternFill>
          <bgColor rgb="FF92D050"/>
        </patternFill>
      </fill>
    </ndxf>
  </rcc>
  <rfmt sheetId="1" sqref="D1084" start="0" length="0">
    <dxf>
      <font>
        <sz val="14"/>
        <color theme="1" tint="4.9989318521683403E-2"/>
        <name val="Times New Roman"/>
        <scheme val="none"/>
      </font>
      <fill>
        <patternFill>
          <bgColor rgb="FF92D050"/>
        </patternFill>
      </fill>
      <alignment horizontal="right" wrapText="0" readingOrder="0"/>
    </dxf>
  </rfmt>
  <rfmt sheetId="1" sqref="E1084" start="0" length="0">
    <dxf>
      <font>
        <sz val="14"/>
        <color theme="1" tint="4.9989318521683403E-2"/>
        <name val="Times New Roman"/>
        <scheme val="none"/>
      </font>
      <fill>
        <patternFill>
          <bgColor rgb="FF92D050"/>
        </patternFill>
      </fill>
      <alignment wrapText="0" readingOrder="0"/>
    </dxf>
  </rfmt>
  <rfmt sheetId="1" sqref="F1084" start="0" length="0">
    <dxf>
      <font>
        <sz val="14"/>
        <color theme="1" tint="4.9989318521683403E-2"/>
        <name val="Times New Roman"/>
        <scheme val="none"/>
      </font>
      <fill>
        <patternFill>
          <bgColor rgb="FF92D050"/>
        </patternFill>
      </fill>
      <alignment horizontal="right" readingOrder="0"/>
    </dxf>
  </rfmt>
  <rfmt sheetId="1" sqref="G1084" start="0" length="0">
    <dxf>
      <font>
        <sz val="14"/>
        <color theme="1" tint="4.9989318521683403E-2"/>
        <name val="Times New Roman"/>
        <scheme val="none"/>
      </font>
      <fill>
        <patternFill>
          <bgColor rgb="FF92D050"/>
        </patternFill>
      </fill>
      <alignment horizontal="right" wrapText="0" readingOrder="0"/>
    </dxf>
  </rfmt>
  <rfmt sheetId="1" sqref="H1084" start="0" length="0">
    <dxf>
      <font>
        <sz val="14"/>
        <color theme="1" tint="4.9989318521683403E-2"/>
        <name val="Times New Roman"/>
        <scheme val="none"/>
      </font>
      <fill>
        <patternFill>
          <bgColor rgb="FF92D050"/>
        </patternFill>
      </fill>
      <alignment horizontal="right" wrapText="0" readingOrder="0"/>
    </dxf>
  </rfmt>
  <rfmt sheetId="1" sqref="I1084" start="0" length="0">
    <dxf>
      <font>
        <sz val="14"/>
        <color theme="1" tint="4.9989318521683403E-2"/>
        <name val="Times New Roman"/>
        <scheme val="none"/>
      </font>
      <fill>
        <patternFill>
          <bgColor rgb="FF92D050"/>
        </patternFill>
      </fill>
      <alignment horizontal="right" wrapText="0" readingOrder="0"/>
    </dxf>
  </rfmt>
  <rfmt sheetId="1" sqref="J1084" start="0" length="0">
    <dxf>
      <font>
        <sz val="14"/>
        <color theme="1" tint="4.9989318521683403E-2"/>
        <name val="Times New Roman"/>
        <scheme val="none"/>
      </font>
      <fill>
        <patternFill>
          <bgColor rgb="FF92D050"/>
        </patternFill>
      </fill>
      <alignment horizontal="right" wrapText="0" readingOrder="0"/>
    </dxf>
  </rfmt>
  <rfmt sheetId="1" sqref="K1084" start="0" length="0">
    <dxf>
      <font>
        <sz val="14"/>
        <color theme="1" tint="4.9989318521683403E-2"/>
        <name val="Times New Roman"/>
        <scheme val="none"/>
      </font>
      <fill>
        <patternFill>
          <bgColor rgb="FF92D050"/>
        </patternFill>
      </fill>
      <alignment horizontal="right" wrapText="0" readingOrder="0"/>
    </dxf>
  </rfmt>
  <rcc rId="46715" sId="1" odxf="1" dxf="1" numFmtId="4">
    <nc r="L1084">
      <v>6071478.3600000003</v>
    </nc>
    <ndxf>
      <font>
        <b/>
        <sz val="14"/>
        <color theme="1" tint="4.9989318521683403E-2"/>
        <name val="Times New Roman"/>
        <scheme val="none"/>
      </font>
      <fill>
        <patternFill>
          <bgColor rgb="FF92D050"/>
        </patternFill>
      </fill>
      <alignment horizontal="right" readingOrder="0"/>
    </ndxf>
  </rcc>
  <rfmt sheetId="1" sqref="M1084" start="0" length="0">
    <dxf>
      <font>
        <b/>
        <sz val="14"/>
        <color theme="1" tint="4.9989318521683403E-2"/>
        <name val="Times New Roman"/>
        <scheme val="none"/>
      </font>
      <fill>
        <patternFill>
          <bgColor rgb="FF92D050"/>
        </patternFill>
      </fill>
      <alignment horizontal="right" readingOrder="0"/>
    </dxf>
  </rfmt>
  <rfmt sheetId="1" sqref="N1084" start="0" length="0">
    <dxf>
      <font>
        <b/>
        <sz val="14"/>
        <color theme="1" tint="4.9989318521683403E-2"/>
        <name val="Times New Roman"/>
        <scheme val="none"/>
      </font>
      <fill>
        <patternFill>
          <bgColor rgb="FF92D050"/>
        </patternFill>
      </fill>
      <alignment horizontal="right" readingOrder="0"/>
    </dxf>
  </rfmt>
  <rfmt sheetId="1" sqref="O1084" start="0" length="0">
    <dxf>
      <font>
        <b/>
        <sz val="14"/>
        <color theme="1" tint="4.9989318521683403E-2"/>
        <name val="Times New Roman"/>
        <scheme val="none"/>
      </font>
      <fill>
        <patternFill>
          <bgColor rgb="FF92D050"/>
        </patternFill>
      </fill>
      <alignment horizontal="right" readingOrder="0"/>
    </dxf>
  </rfmt>
  <rfmt sheetId="1" sqref="P1084" start="0" length="0">
    <dxf>
      <font>
        <b/>
        <sz val="14"/>
        <color theme="1" tint="4.9989318521683403E-2"/>
        <name val="Times New Roman"/>
        <scheme val="none"/>
      </font>
      <fill>
        <patternFill>
          <bgColor rgb="FF92D050"/>
        </patternFill>
      </fill>
      <alignment horizontal="right" readingOrder="0"/>
      <border outline="0">
        <right/>
      </border>
    </dxf>
  </rfmt>
  <rfmt sheetId="1" sqref="Q1084" start="0" length="0">
    <dxf>
      <font>
        <b/>
        <sz val="14"/>
        <color theme="1" tint="4.9989318521683403E-2"/>
        <name val="Times New Roman"/>
        <scheme val="none"/>
      </font>
      <fill>
        <patternFill>
          <bgColor rgb="FF92D050"/>
        </patternFill>
      </fill>
    </dxf>
  </rfmt>
  <rcc rId="46716" sId="1" odxf="1" dxf="1">
    <nc r="C1085">
      <f>D1085+F1085+H1085+J1085+L1085+N1085+P1085+Q1085</f>
    </nc>
    <ndxf>
      <fill>
        <patternFill>
          <bgColor rgb="FF92D050"/>
        </patternFill>
      </fill>
    </ndxf>
  </rcc>
  <rfmt sheetId="1" sqref="D1085" start="0" length="0">
    <dxf>
      <font>
        <sz val="14"/>
        <color theme="1" tint="4.9989318521683403E-2"/>
        <name val="Times New Roman"/>
        <scheme val="none"/>
      </font>
      <fill>
        <patternFill>
          <bgColor rgb="FF92D050"/>
        </patternFill>
      </fill>
      <alignment horizontal="right" wrapText="0" readingOrder="0"/>
    </dxf>
  </rfmt>
  <rfmt sheetId="1" sqref="E1085" start="0" length="0">
    <dxf>
      <font>
        <sz val="14"/>
        <color theme="1" tint="4.9989318521683403E-2"/>
        <name val="Times New Roman"/>
        <scheme val="none"/>
      </font>
      <fill>
        <patternFill>
          <bgColor rgb="FF92D050"/>
        </patternFill>
      </fill>
      <alignment wrapText="0" readingOrder="0"/>
    </dxf>
  </rfmt>
  <rfmt sheetId="1" sqref="F1085" start="0" length="0">
    <dxf>
      <font>
        <sz val="14"/>
        <color theme="1" tint="4.9989318521683403E-2"/>
        <name val="Times New Roman"/>
        <scheme val="none"/>
      </font>
      <fill>
        <patternFill>
          <bgColor rgb="FF92D050"/>
        </patternFill>
      </fill>
      <alignment horizontal="right" readingOrder="0"/>
    </dxf>
  </rfmt>
  <rfmt sheetId="1" sqref="G1085" start="0" length="0">
    <dxf>
      <font>
        <sz val="14"/>
        <color theme="1" tint="4.9989318521683403E-2"/>
        <name val="Times New Roman"/>
        <scheme val="none"/>
      </font>
      <fill>
        <patternFill>
          <bgColor rgb="FF92D050"/>
        </patternFill>
      </fill>
      <alignment horizontal="right" wrapText="0" readingOrder="0"/>
    </dxf>
  </rfmt>
  <rfmt sheetId="1" sqref="H1085" start="0" length="0">
    <dxf>
      <font>
        <sz val="14"/>
        <color theme="1" tint="4.9989318521683403E-2"/>
        <name val="Times New Roman"/>
        <scheme val="none"/>
      </font>
      <fill>
        <patternFill>
          <bgColor rgb="FF92D050"/>
        </patternFill>
      </fill>
      <alignment horizontal="right" wrapText="0" readingOrder="0"/>
    </dxf>
  </rfmt>
  <rfmt sheetId="1" sqref="I1085" start="0" length="0">
    <dxf>
      <font>
        <sz val="14"/>
        <color theme="1" tint="4.9989318521683403E-2"/>
        <name val="Times New Roman"/>
        <scheme val="none"/>
      </font>
      <fill>
        <patternFill>
          <bgColor rgb="FF92D050"/>
        </patternFill>
      </fill>
      <alignment horizontal="right" wrapText="0" readingOrder="0"/>
    </dxf>
  </rfmt>
  <rfmt sheetId="1" sqref="J1085" start="0" length="0">
    <dxf>
      <font>
        <sz val="14"/>
        <color theme="1" tint="4.9989318521683403E-2"/>
        <name val="Times New Roman"/>
        <scheme val="none"/>
      </font>
      <fill>
        <patternFill>
          <bgColor rgb="FF92D050"/>
        </patternFill>
      </fill>
      <alignment horizontal="right" wrapText="0" readingOrder="0"/>
    </dxf>
  </rfmt>
  <rfmt sheetId="1" sqref="K1085" start="0" length="0">
    <dxf>
      <font>
        <sz val="14"/>
        <color theme="1" tint="4.9989318521683403E-2"/>
        <name val="Times New Roman"/>
        <scheme val="none"/>
      </font>
      <fill>
        <patternFill>
          <bgColor rgb="FF92D050"/>
        </patternFill>
      </fill>
      <alignment horizontal="right" wrapText="0" readingOrder="0"/>
    </dxf>
  </rfmt>
  <rcc rId="46717" sId="1" odxf="1" dxf="1" numFmtId="4">
    <nc r="L1085">
      <v>4285592.99</v>
    </nc>
    <ndxf>
      <font>
        <b/>
        <sz val="14"/>
        <color theme="1" tint="4.9989318521683403E-2"/>
        <name val="Times New Roman"/>
        <scheme val="none"/>
      </font>
      <fill>
        <patternFill>
          <bgColor rgb="FF92D050"/>
        </patternFill>
      </fill>
      <alignment horizontal="right" readingOrder="0"/>
    </ndxf>
  </rcc>
  <rfmt sheetId="1" sqref="M1085" start="0" length="0">
    <dxf>
      <font>
        <b/>
        <sz val="14"/>
        <color theme="1" tint="4.9989318521683403E-2"/>
        <name val="Times New Roman"/>
        <scheme val="none"/>
      </font>
      <fill>
        <patternFill>
          <bgColor rgb="FF92D050"/>
        </patternFill>
      </fill>
      <alignment horizontal="right" readingOrder="0"/>
    </dxf>
  </rfmt>
  <rfmt sheetId="1" sqref="N1085" start="0" length="0">
    <dxf>
      <font>
        <b/>
        <sz val="14"/>
        <color theme="1" tint="4.9989318521683403E-2"/>
        <name val="Times New Roman"/>
        <scheme val="none"/>
      </font>
      <fill>
        <patternFill>
          <bgColor rgb="FF92D050"/>
        </patternFill>
      </fill>
      <alignment horizontal="right" readingOrder="0"/>
    </dxf>
  </rfmt>
  <rfmt sheetId="1" sqref="O1085" start="0" length="0">
    <dxf>
      <font>
        <b/>
        <sz val="14"/>
        <color theme="1" tint="4.9989318521683403E-2"/>
        <name val="Times New Roman"/>
        <scheme val="none"/>
      </font>
      <fill>
        <patternFill>
          <bgColor rgb="FF92D050"/>
        </patternFill>
      </fill>
      <alignment horizontal="right" readingOrder="0"/>
    </dxf>
  </rfmt>
  <rfmt sheetId="1" sqref="P1085" start="0" length="0">
    <dxf>
      <font>
        <b/>
        <sz val="14"/>
        <color theme="1" tint="4.9989318521683403E-2"/>
        <name val="Times New Roman"/>
        <scheme val="none"/>
      </font>
      <fill>
        <patternFill>
          <bgColor rgb="FF92D050"/>
        </patternFill>
      </fill>
      <alignment horizontal="right" readingOrder="0"/>
      <border outline="0">
        <right/>
      </border>
    </dxf>
  </rfmt>
  <rfmt sheetId="1" sqref="Q1085" start="0" length="0">
    <dxf>
      <font>
        <b/>
        <sz val="14"/>
        <color theme="1" tint="4.9989318521683403E-2"/>
        <name val="Times New Roman"/>
        <scheme val="none"/>
      </font>
      <fill>
        <patternFill>
          <bgColor rgb="FF92D050"/>
        </patternFill>
      </fill>
    </dxf>
  </rfmt>
  <rcc rId="46718" sId="1" odxf="1" dxf="1">
    <nc r="C1086">
      <f>D1086+F1086+H1086+J1086+L1086+N1086+P1086+Q1086</f>
    </nc>
    <ndxf>
      <fill>
        <patternFill>
          <bgColor rgb="FF92D050"/>
        </patternFill>
      </fill>
    </ndxf>
  </rcc>
  <rfmt sheetId="1" sqref="D1086" start="0" length="0">
    <dxf>
      <font>
        <sz val="14"/>
        <color theme="1" tint="4.9989318521683403E-2"/>
        <name val="Times New Roman"/>
        <scheme val="none"/>
      </font>
      <fill>
        <patternFill>
          <bgColor rgb="FF92D050"/>
        </patternFill>
      </fill>
      <alignment horizontal="right" wrapText="0" readingOrder="0"/>
    </dxf>
  </rfmt>
  <rfmt sheetId="1" sqref="E1086" start="0" length="0">
    <dxf>
      <font>
        <sz val="14"/>
        <color theme="1" tint="4.9989318521683403E-2"/>
        <name val="Times New Roman"/>
        <scheme val="none"/>
      </font>
      <fill>
        <patternFill>
          <bgColor rgb="FF92D050"/>
        </patternFill>
      </fill>
      <alignment wrapText="0" readingOrder="0"/>
    </dxf>
  </rfmt>
  <rfmt sheetId="1" sqref="F1086" start="0" length="0">
    <dxf>
      <font>
        <sz val="14"/>
        <color theme="1" tint="4.9989318521683403E-2"/>
        <name val="Times New Roman"/>
        <scheme val="none"/>
      </font>
      <fill>
        <patternFill>
          <bgColor rgb="FF92D050"/>
        </patternFill>
      </fill>
      <alignment horizontal="right" readingOrder="0"/>
    </dxf>
  </rfmt>
  <rfmt sheetId="1" sqref="G1086" start="0" length="0">
    <dxf>
      <font>
        <sz val="14"/>
        <color theme="1" tint="4.9989318521683403E-2"/>
        <name val="Times New Roman"/>
        <scheme val="none"/>
      </font>
      <fill>
        <patternFill>
          <bgColor rgb="FF92D050"/>
        </patternFill>
      </fill>
      <alignment horizontal="right" wrapText="0" readingOrder="0"/>
    </dxf>
  </rfmt>
  <rfmt sheetId="1" sqref="H1086" start="0" length="0">
    <dxf>
      <font>
        <sz val="14"/>
        <color theme="1" tint="4.9989318521683403E-2"/>
        <name val="Times New Roman"/>
        <scheme val="none"/>
      </font>
      <fill>
        <patternFill>
          <bgColor rgb="FF92D050"/>
        </patternFill>
      </fill>
      <alignment horizontal="right" wrapText="0" readingOrder="0"/>
    </dxf>
  </rfmt>
  <rfmt sheetId="1" sqref="I1086" start="0" length="0">
    <dxf>
      <font>
        <sz val="14"/>
        <color theme="1" tint="4.9989318521683403E-2"/>
        <name val="Times New Roman"/>
        <scheme val="none"/>
      </font>
      <fill>
        <patternFill>
          <bgColor rgb="FF92D050"/>
        </patternFill>
      </fill>
      <alignment horizontal="right" wrapText="0" readingOrder="0"/>
    </dxf>
  </rfmt>
  <rfmt sheetId="1" sqref="J1086" start="0" length="0">
    <dxf>
      <font>
        <sz val="14"/>
        <color theme="1" tint="4.9989318521683403E-2"/>
        <name val="Times New Roman"/>
        <scheme val="none"/>
      </font>
      <fill>
        <patternFill>
          <bgColor rgb="FF92D050"/>
        </patternFill>
      </fill>
      <alignment horizontal="right" wrapText="0" readingOrder="0"/>
    </dxf>
  </rfmt>
  <rfmt sheetId="1" sqref="K1086" start="0" length="0">
    <dxf>
      <font>
        <sz val="14"/>
        <color theme="1" tint="4.9989318521683403E-2"/>
        <name val="Times New Roman"/>
        <scheme val="none"/>
      </font>
      <fill>
        <patternFill>
          <bgColor rgb="FF92D050"/>
        </patternFill>
      </fill>
      <alignment horizontal="right" wrapText="0" readingOrder="0"/>
    </dxf>
  </rfmt>
  <rcc rId="46719" sId="1" odxf="1" dxf="1" numFmtId="4">
    <nc r="L1086">
      <v>3106461.46</v>
    </nc>
    <ndxf>
      <font>
        <b/>
        <sz val="14"/>
        <color theme="1" tint="4.9989318521683403E-2"/>
        <name val="Times New Roman"/>
        <scheme val="none"/>
      </font>
      <fill>
        <patternFill>
          <bgColor rgb="FF92D050"/>
        </patternFill>
      </fill>
      <alignment horizontal="right" readingOrder="0"/>
    </ndxf>
  </rcc>
  <rfmt sheetId="1" sqref="M1086" start="0" length="0">
    <dxf>
      <font>
        <b/>
        <sz val="14"/>
        <color theme="1" tint="4.9989318521683403E-2"/>
        <name val="Times New Roman"/>
        <scheme val="none"/>
      </font>
      <fill>
        <patternFill>
          <bgColor rgb="FF92D050"/>
        </patternFill>
      </fill>
      <alignment horizontal="right" readingOrder="0"/>
    </dxf>
  </rfmt>
  <rfmt sheetId="1" sqref="N1086" start="0" length="0">
    <dxf>
      <font>
        <b/>
        <sz val="14"/>
        <color theme="1" tint="4.9989318521683403E-2"/>
        <name val="Times New Roman"/>
        <scheme val="none"/>
      </font>
      <fill>
        <patternFill>
          <bgColor rgb="FF92D050"/>
        </patternFill>
      </fill>
      <alignment horizontal="right" readingOrder="0"/>
    </dxf>
  </rfmt>
  <rfmt sheetId="1" sqref="O1086" start="0" length="0">
    <dxf>
      <font>
        <b/>
        <sz val="14"/>
        <color theme="1" tint="4.9989318521683403E-2"/>
        <name val="Times New Roman"/>
        <scheme val="none"/>
      </font>
      <fill>
        <patternFill>
          <bgColor rgb="FF92D050"/>
        </patternFill>
      </fill>
      <alignment horizontal="right" readingOrder="0"/>
    </dxf>
  </rfmt>
  <rfmt sheetId="1" sqref="P1086" start="0" length="0">
    <dxf>
      <font>
        <b/>
        <sz val="14"/>
        <color theme="1" tint="4.9989318521683403E-2"/>
        <name val="Times New Roman"/>
        <scheme val="none"/>
      </font>
      <fill>
        <patternFill>
          <bgColor rgb="FF92D050"/>
        </patternFill>
      </fill>
      <alignment horizontal="right" readingOrder="0"/>
      <border outline="0">
        <right/>
      </border>
    </dxf>
  </rfmt>
  <rfmt sheetId="1" sqref="Q1086" start="0" length="0">
    <dxf>
      <font>
        <b/>
        <sz val="14"/>
        <color theme="1" tint="4.9989318521683403E-2"/>
        <name val="Times New Roman"/>
        <scheme val="none"/>
      </font>
      <fill>
        <patternFill>
          <bgColor rgb="FF92D050"/>
        </patternFill>
      </fill>
    </dxf>
  </rfmt>
  <rcc rId="46720" sId="1" odxf="1" dxf="1">
    <nc r="C1087">
      <f>D1087+F1087+H1087+J1087+L1087+N1087+P1087+Q1087</f>
    </nc>
    <ndxf>
      <fill>
        <patternFill>
          <bgColor rgb="FF92D050"/>
        </patternFill>
      </fill>
    </ndxf>
  </rcc>
  <rfmt sheetId="1" sqref="D1087" start="0" length="0">
    <dxf>
      <font>
        <sz val="14"/>
        <color theme="1" tint="4.9989318521683403E-2"/>
        <name val="Times New Roman"/>
        <scheme val="none"/>
      </font>
      <fill>
        <patternFill>
          <bgColor rgb="FF92D050"/>
        </patternFill>
      </fill>
      <alignment horizontal="right" wrapText="0" readingOrder="0"/>
    </dxf>
  </rfmt>
  <rfmt sheetId="1" sqref="E1087" start="0" length="0">
    <dxf>
      <font>
        <sz val="14"/>
        <color theme="1" tint="4.9989318521683403E-2"/>
        <name val="Times New Roman"/>
        <scheme val="none"/>
      </font>
      <fill>
        <patternFill>
          <bgColor rgb="FF92D050"/>
        </patternFill>
      </fill>
      <alignment wrapText="0" readingOrder="0"/>
    </dxf>
  </rfmt>
  <rfmt sheetId="1" sqref="F1087" start="0" length="0">
    <dxf>
      <font>
        <sz val="14"/>
        <color theme="1" tint="4.9989318521683403E-2"/>
        <name val="Times New Roman"/>
        <scheme val="none"/>
      </font>
      <fill>
        <patternFill>
          <bgColor rgb="FF92D050"/>
        </patternFill>
      </fill>
      <alignment horizontal="right" readingOrder="0"/>
    </dxf>
  </rfmt>
  <rfmt sheetId="1" sqref="G1087" start="0" length="0">
    <dxf>
      <font>
        <sz val="14"/>
        <color theme="1" tint="4.9989318521683403E-2"/>
        <name val="Times New Roman"/>
        <scheme val="none"/>
      </font>
      <fill>
        <patternFill>
          <bgColor rgb="FF92D050"/>
        </patternFill>
      </fill>
      <alignment horizontal="right" wrapText="0" readingOrder="0"/>
    </dxf>
  </rfmt>
  <rfmt sheetId="1" sqref="H1087" start="0" length="0">
    <dxf>
      <font>
        <sz val="14"/>
        <color theme="1" tint="4.9989318521683403E-2"/>
        <name val="Times New Roman"/>
        <scheme val="none"/>
      </font>
      <fill>
        <patternFill>
          <bgColor rgb="FF92D050"/>
        </patternFill>
      </fill>
      <alignment horizontal="right" wrapText="0" readingOrder="0"/>
    </dxf>
  </rfmt>
  <rfmt sheetId="1" sqref="I1087" start="0" length="0">
    <dxf>
      <font>
        <sz val="14"/>
        <color theme="1" tint="4.9989318521683403E-2"/>
        <name val="Times New Roman"/>
        <scheme val="none"/>
      </font>
      <fill>
        <patternFill>
          <bgColor rgb="FF92D050"/>
        </patternFill>
      </fill>
      <alignment horizontal="right" wrapText="0" readingOrder="0"/>
    </dxf>
  </rfmt>
  <rfmt sheetId="1" sqref="J1087" start="0" length="0">
    <dxf>
      <font>
        <sz val="14"/>
        <color theme="1" tint="4.9989318521683403E-2"/>
        <name val="Times New Roman"/>
        <scheme val="none"/>
      </font>
      <fill>
        <patternFill>
          <bgColor rgb="FF92D050"/>
        </patternFill>
      </fill>
      <alignment horizontal="right" wrapText="0" readingOrder="0"/>
    </dxf>
  </rfmt>
  <rfmt sheetId="1" sqref="K1087" start="0" length="0">
    <dxf>
      <font>
        <sz val="14"/>
        <color theme="1" tint="4.9989318521683403E-2"/>
        <name val="Times New Roman"/>
        <scheme val="none"/>
      </font>
      <fill>
        <patternFill>
          <bgColor rgb="FF92D050"/>
        </patternFill>
      </fill>
      <alignment horizontal="right" wrapText="0" readingOrder="0"/>
    </dxf>
  </rfmt>
  <rcc rId="46721" sId="1" odxf="1" dxf="1" numFmtId="4">
    <nc r="L1087">
      <v>2589834.21</v>
    </nc>
    <ndxf>
      <font>
        <b/>
        <sz val="14"/>
        <color theme="1" tint="4.9989318521683403E-2"/>
        <name val="Times New Roman"/>
        <scheme val="none"/>
      </font>
      <fill>
        <patternFill>
          <bgColor rgb="FF92D050"/>
        </patternFill>
      </fill>
      <alignment horizontal="right" readingOrder="0"/>
    </ndxf>
  </rcc>
  <rfmt sheetId="1" sqref="M1087" start="0" length="0">
    <dxf>
      <font>
        <b/>
        <sz val="14"/>
        <color theme="1" tint="4.9989318521683403E-2"/>
        <name val="Times New Roman"/>
        <scheme val="none"/>
      </font>
      <fill>
        <patternFill>
          <bgColor rgb="FF92D050"/>
        </patternFill>
      </fill>
      <alignment horizontal="right" readingOrder="0"/>
    </dxf>
  </rfmt>
  <rfmt sheetId="1" sqref="N1087" start="0" length="0">
    <dxf>
      <font>
        <b/>
        <sz val="14"/>
        <color theme="1" tint="4.9989318521683403E-2"/>
        <name val="Times New Roman"/>
        <scheme val="none"/>
      </font>
      <fill>
        <patternFill>
          <bgColor rgb="FF92D050"/>
        </patternFill>
      </fill>
      <alignment horizontal="right" readingOrder="0"/>
    </dxf>
  </rfmt>
  <rfmt sheetId="1" sqref="O1087" start="0" length="0">
    <dxf>
      <font>
        <b/>
        <sz val="14"/>
        <color theme="1" tint="4.9989318521683403E-2"/>
        <name val="Times New Roman"/>
        <scheme val="none"/>
      </font>
      <fill>
        <patternFill>
          <bgColor rgb="FF92D050"/>
        </patternFill>
      </fill>
      <alignment horizontal="right" readingOrder="0"/>
    </dxf>
  </rfmt>
  <rfmt sheetId="1" sqref="P1087" start="0" length="0">
    <dxf>
      <font>
        <b/>
        <sz val="14"/>
        <color theme="1" tint="4.9989318521683403E-2"/>
        <name val="Times New Roman"/>
        <scheme val="none"/>
      </font>
      <fill>
        <patternFill>
          <bgColor rgb="FF92D050"/>
        </patternFill>
      </fill>
      <alignment horizontal="right" readingOrder="0"/>
      <border outline="0">
        <right/>
      </border>
    </dxf>
  </rfmt>
  <rfmt sheetId="1" sqref="Q1087" start="0" length="0">
    <dxf>
      <font>
        <b/>
        <sz val="14"/>
        <color theme="1" tint="4.9989318521683403E-2"/>
        <name val="Times New Roman"/>
        <scheme val="none"/>
      </font>
      <fill>
        <patternFill>
          <bgColor rgb="FF92D050"/>
        </patternFill>
      </fill>
    </dxf>
  </rfmt>
  <rcc rId="46722" sId="1" odxf="1" dxf="1">
    <nc r="C1089">
      <f>D1089+F1089+H1089+J1089+L1089+N1089+P1089+Q1089</f>
    </nc>
    <ndxf>
      <fill>
        <patternFill>
          <bgColor rgb="FF92D050"/>
        </patternFill>
      </fill>
    </ndxf>
  </rcc>
  <rfmt sheetId="1" sqref="D1089" start="0" length="0">
    <dxf>
      <font>
        <sz val="14"/>
        <color theme="1" tint="4.9989318521683403E-2"/>
        <name val="Times New Roman"/>
        <scheme val="none"/>
      </font>
      <fill>
        <patternFill>
          <bgColor rgb="FF92D050"/>
        </patternFill>
      </fill>
      <alignment horizontal="right" wrapText="0" readingOrder="0"/>
    </dxf>
  </rfmt>
  <rfmt sheetId="1" sqref="E1089" start="0" length="0">
    <dxf>
      <font>
        <sz val="14"/>
        <color theme="1" tint="4.9989318521683403E-2"/>
        <name val="Times New Roman"/>
        <scheme val="none"/>
      </font>
      <fill>
        <patternFill>
          <bgColor rgb="FF92D050"/>
        </patternFill>
      </fill>
      <alignment wrapText="0" readingOrder="0"/>
    </dxf>
  </rfmt>
  <rfmt sheetId="1" sqref="F1089" start="0" length="0">
    <dxf>
      <font>
        <sz val="14"/>
        <color theme="1" tint="4.9989318521683403E-2"/>
        <name val="Times New Roman"/>
        <scheme val="none"/>
      </font>
      <fill>
        <patternFill>
          <bgColor rgb="FF92D050"/>
        </patternFill>
      </fill>
      <alignment horizontal="right" readingOrder="0"/>
    </dxf>
  </rfmt>
  <rfmt sheetId="1" sqref="G1089" start="0" length="0">
    <dxf>
      <font>
        <sz val="14"/>
        <color theme="1" tint="4.9989318521683403E-2"/>
        <name val="Times New Roman"/>
        <scheme val="none"/>
      </font>
      <fill>
        <patternFill>
          <bgColor rgb="FF92D050"/>
        </patternFill>
      </fill>
      <alignment horizontal="right" wrapText="0" readingOrder="0"/>
    </dxf>
  </rfmt>
  <rcc rId="46723" sId="1" odxf="1" dxf="1" numFmtId="4">
    <nc r="H1089">
      <v>1323553.51</v>
    </nc>
    <ndxf>
      <font>
        <sz val="14"/>
        <color theme="1" tint="4.9989318521683403E-2"/>
        <name val="Times New Roman"/>
        <scheme val="none"/>
      </font>
      <fill>
        <patternFill>
          <bgColor rgb="FF92D050"/>
        </patternFill>
      </fill>
      <alignment horizontal="right" wrapText="0" readingOrder="0"/>
    </ndxf>
  </rcc>
  <rfmt sheetId="1" sqref="I1089" start="0" length="0">
    <dxf>
      <font>
        <sz val="14"/>
        <color theme="1" tint="4.9989318521683403E-2"/>
        <name val="Times New Roman"/>
        <scheme val="none"/>
      </font>
      <fill>
        <patternFill>
          <bgColor rgb="FF92D050"/>
        </patternFill>
      </fill>
      <alignment horizontal="right" wrapText="0" readingOrder="0"/>
    </dxf>
  </rfmt>
  <rfmt sheetId="1" sqref="J1089" start="0" length="0">
    <dxf>
      <font>
        <sz val="14"/>
        <color theme="1" tint="4.9989318521683403E-2"/>
        <name val="Times New Roman"/>
        <scheme val="none"/>
      </font>
      <fill>
        <patternFill>
          <bgColor rgb="FF92D050"/>
        </patternFill>
      </fill>
      <alignment horizontal="right" wrapText="0" readingOrder="0"/>
    </dxf>
  </rfmt>
  <rfmt sheetId="1" sqref="K1089" start="0" length="0">
    <dxf>
      <font>
        <sz val="14"/>
        <color theme="1" tint="4.9989318521683403E-2"/>
        <name val="Times New Roman"/>
        <scheme val="none"/>
      </font>
      <fill>
        <patternFill>
          <bgColor rgb="FF92D050"/>
        </patternFill>
      </fill>
      <alignment horizontal="right" wrapText="0" readingOrder="0"/>
    </dxf>
  </rfmt>
  <rfmt sheetId="1" sqref="L1089" start="0" length="0">
    <dxf>
      <font>
        <b/>
        <sz val="14"/>
        <color theme="1" tint="4.9989318521683403E-2"/>
        <name val="Times New Roman"/>
        <scheme val="none"/>
      </font>
      <fill>
        <patternFill>
          <bgColor rgb="FF92D050"/>
        </patternFill>
      </fill>
      <alignment horizontal="right" readingOrder="0"/>
    </dxf>
  </rfmt>
  <rfmt sheetId="1" sqref="M1089" start="0" length="0">
    <dxf>
      <font>
        <b/>
        <sz val="14"/>
        <color theme="1" tint="4.9989318521683403E-2"/>
        <name val="Times New Roman"/>
        <scheme val="none"/>
      </font>
      <fill>
        <patternFill>
          <bgColor rgb="FF92D050"/>
        </patternFill>
      </fill>
      <alignment horizontal="right" readingOrder="0"/>
    </dxf>
  </rfmt>
  <rfmt sheetId="1" sqref="N1089" start="0" length="0">
    <dxf>
      <font>
        <b/>
        <sz val="14"/>
        <color theme="1" tint="4.9989318521683403E-2"/>
        <name val="Times New Roman"/>
        <scheme val="none"/>
      </font>
      <fill>
        <patternFill>
          <bgColor rgb="FF92D050"/>
        </patternFill>
      </fill>
      <alignment horizontal="right" readingOrder="0"/>
    </dxf>
  </rfmt>
  <rfmt sheetId="1" sqref="O1089" start="0" length="0">
    <dxf>
      <font>
        <b/>
        <sz val="14"/>
        <color theme="1" tint="4.9989318521683403E-2"/>
        <name val="Times New Roman"/>
        <scheme val="none"/>
      </font>
      <fill>
        <patternFill>
          <bgColor rgb="FF92D050"/>
        </patternFill>
      </fill>
      <alignment horizontal="right" readingOrder="0"/>
    </dxf>
  </rfmt>
  <rfmt sheetId="1" sqref="P1089" start="0" length="0">
    <dxf>
      <font>
        <b/>
        <sz val="14"/>
        <color theme="1" tint="4.9989318521683403E-2"/>
        <name val="Times New Roman"/>
        <scheme val="none"/>
      </font>
      <fill>
        <patternFill>
          <bgColor rgb="FF92D050"/>
        </patternFill>
      </fill>
      <alignment horizontal="right" readingOrder="0"/>
      <border outline="0">
        <right/>
      </border>
    </dxf>
  </rfmt>
  <rfmt sheetId="1" sqref="Q1089" start="0" length="0">
    <dxf>
      <font>
        <b/>
        <sz val="14"/>
        <color theme="1" tint="4.9989318521683403E-2"/>
        <name val="Times New Roman"/>
        <scheme val="none"/>
      </font>
      <fill>
        <patternFill>
          <bgColor rgb="FF92D050"/>
        </patternFill>
      </fill>
    </dxf>
  </rfmt>
  <rrc rId="46724" sId="1" ref="A1208:XFD1208" action="insertRow"/>
  <rm rId="46725" sheetId="1" source="A1197:XFD1197" destination="A1208:XFD1208" sourceSheetId="1">
    <rfmt sheetId="1" xfDxf="1" sqref="A1208:XFD1208" start="0" length="0"/>
    <rfmt sheetId="1" sqref="A1208" start="0" length="0">
      <dxf>
        <font>
          <sz val="14"/>
          <color indexed="8"/>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B1208" start="0" length="0">
      <dxf>
        <font>
          <sz val="14"/>
          <color indexed="8"/>
          <name val="Times New Roman"/>
          <scheme val="none"/>
        </font>
        <alignment horizontal="left" vertical="top" wrapText="1" readingOrder="1"/>
        <border outline="0">
          <left style="thin">
            <color indexed="64"/>
          </left>
          <right style="thin">
            <color indexed="64"/>
          </right>
          <top style="thin">
            <color indexed="64"/>
          </top>
          <bottom style="thin">
            <color indexed="64"/>
          </bottom>
        </border>
      </dxf>
    </rfmt>
    <rfmt sheetId="1" sqref="C1208" start="0" length="0">
      <dxf>
        <font>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D120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1208" start="0" length="0">
      <dxf>
        <font>
          <b/>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1208" start="0" length="0">
      <dxf>
        <font>
          <b/>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G1208" start="0" length="0">
      <dxf>
        <font>
          <b/>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1208" start="0" length="0">
      <dxf>
        <font>
          <b/>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1208" start="0" length="0">
      <dxf>
        <font>
          <b/>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1208" start="0" length="0">
      <dxf>
        <font>
          <b/>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120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120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M1208" start="0" length="0">
      <dxf>
        <font>
          <b/>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N1208" start="0" length="0">
      <dxf>
        <font>
          <b/>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O120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P1208" start="0" length="0">
      <dxf>
        <font>
          <sz val="14"/>
          <color auto="1"/>
          <name val="Times New Roman"/>
          <scheme val="none"/>
        </font>
        <numFmt numFmtId="4" formatCode="#,##0.00"/>
        <alignment horizontal="right" vertical="top" readingOrder="0"/>
        <border outline="0">
          <left style="thin">
            <color indexed="64"/>
          </left>
          <top style="thin">
            <color indexed="64"/>
          </top>
          <bottom style="thin">
            <color indexed="64"/>
          </bottom>
        </border>
      </dxf>
    </rfmt>
    <rfmt sheetId="1" sqref="Q1208" start="0" length="0">
      <dxf>
        <font>
          <b/>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R1208" start="0" length="0">
      <dxf>
        <fill>
          <patternFill patternType="solid">
            <bgColor theme="0"/>
          </patternFill>
        </fill>
      </dxf>
    </rfmt>
    <rfmt sheetId="1" sqref="S1208" start="0" length="0">
      <dxf>
        <fill>
          <patternFill patternType="solid">
            <bgColor theme="0"/>
          </patternFill>
        </fill>
      </dxf>
    </rfmt>
  </rm>
  <rrc rId="46726" sId="1" ref="A1197:XFD1197" action="deleteRow">
    <rfmt sheetId="1" xfDxf="1" sqref="A1197:XFD1197" start="0" length="0">
      <dxf>
        <font>
          <sz val="14"/>
          <name val="Times New Roman"/>
          <scheme val="none"/>
        </font>
      </dxf>
    </rfmt>
    <rfmt sheetId="1" sqref="A1197" start="0" length="0">
      <dxf>
        <fill>
          <patternFill patternType="solid">
            <bgColor theme="0"/>
          </patternFill>
        </fill>
        <alignment horizontal="center" readingOrder="0"/>
      </dxf>
    </rfmt>
    <rfmt sheetId="1" sqref="B1197" start="0" length="0">
      <dxf>
        <fill>
          <patternFill patternType="solid">
            <bgColor theme="0"/>
          </patternFill>
        </fill>
      </dxf>
    </rfmt>
    <rfmt sheetId="1" sqref="C1197" start="0" length="0">
      <dxf>
        <fill>
          <patternFill patternType="solid">
            <bgColor theme="0"/>
          </patternFill>
        </fill>
      </dxf>
    </rfmt>
    <rfmt sheetId="1" sqref="D1197" start="0" length="0">
      <dxf>
        <fill>
          <patternFill patternType="solid">
            <bgColor theme="0"/>
          </patternFill>
        </fill>
      </dxf>
    </rfmt>
    <rfmt sheetId="1" sqref="E1197" start="0" length="0">
      <dxf>
        <fill>
          <patternFill patternType="solid">
            <bgColor theme="0"/>
          </patternFill>
        </fill>
      </dxf>
    </rfmt>
    <rfmt sheetId="1" sqref="F1197" start="0" length="0">
      <dxf>
        <fill>
          <patternFill patternType="solid">
            <bgColor theme="0"/>
          </patternFill>
        </fill>
      </dxf>
    </rfmt>
    <rfmt sheetId="1" sqref="G1197" start="0" length="0">
      <dxf>
        <fill>
          <patternFill patternType="solid">
            <bgColor theme="0"/>
          </patternFill>
        </fill>
      </dxf>
    </rfmt>
    <rfmt sheetId="1" sqref="H1197" start="0" length="0">
      <dxf>
        <fill>
          <patternFill patternType="solid">
            <bgColor theme="0"/>
          </patternFill>
        </fill>
      </dxf>
    </rfmt>
    <rfmt sheetId="1" sqref="I1197" start="0" length="0">
      <dxf>
        <fill>
          <patternFill patternType="solid">
            <bgColor theme="0"/>
          </patternFill>
        </fill>
      </dxf>
    </rfmt>
    <rfmt sheetId="1" sqref="J1197" start="0" length="0">
      <dxf>
        <fill>
          <patternFill patternType="solid">
            <bgColor theme="0"/>
          </patternFill>
        </fill>
      </dxf>
    </rfmt>
    <rfmt sheetId="1" sqref="K1197" start="0" length="0">
      <dxf>
        <fill>
          <patternFill patternType="solid">
            <bgColor theme="0"/>
          </patternFill>
        </fill>
        <alignment horizontal="right" readingOrder="0"/>
      </dxf>
    </rfmt>
    <rfmt sheetId="1" sqref="L1197" start="0" length="0">
      <dxf>
        <fill>
          <patternFill patternType="solid">
            <bgColor theme="0"/>
          </patternFill>
        </fill>
      </dxf>
    </rfmt>
    <rfmt sheetId="1" sqref="M1197" start="0" length="0">
      <dxf>
        <fill>
          <patternFill patternType="solid">
            <bgColor theme="0"/>
          </patternFill>
        </fill>
      </dxf>
    </rfmt>
    <rfmt sheetId="1" sqref="N1197" start="0" length="0">
      <dxf>
        <fill>
          <patternFill patternType="solid">
            <bgColor theme="0"/>
          </patternFill>
        </fill>
      </dxf>
    </rfmt>
    <rfmt sheetId="1" sqref="O1197" start="0" length="0">
      <dxf>
        <fill>
          <patternFill patternType="solid">
            <bgColor theme="0"/>
          </patternFill>
        </fill>
      </dxf>
    </rfmt>
    <rfmt sheetId="1" sqref="P1197" start="0" length="0">
      <dxf>
        <fill>
          <patternFill patternType="solid">
            <bgColor theme="0"/>
          </patternFill>
        </fill>
      </dxf>
    </rfmt>
    <rfmt sheetId="1" sqref="Q1197" start="0" length="0">
      <dxf>
        <fill>
          <patternFill patternType="solid">
            <bgColor theme="0"/>
          </patternFill>
        </fill>
      </dxf>
    </rfmt>
    <rfmt sheetId="1" sqref="R1197" start="0" length="0">
      <dxf>
        <fill>
          <patternFill patternType="solid">
            <bgColor theme="0"/>
          </patternFill>
        </fill>
      </dxf>
    </rfmt>
    <rfmt sheetId="1" sqref="S1197" start="0" length="0">
      <dxf>
        <fill>
          <patternFill patternType="solid">
            <bgColor theme="0"/>
          </patternFill>
        </fill>
      </dxf>
    </rfmt>
  </rrc>
  <rfmt sheetId="1" sqref="A1215:Q1221">
    <dxf>
      <fill>
        <patternFill patternType="solid">
          <bgColor rgb="FF92D050"/>
        </patternFill>
      </fill>
    </dxf>
  </rfmt>
  <rrc rId="46727" sId="1" ref="A1256:XFD1273" action="insertRow"/>
  <rm rId="46728" sheetId="1" source="A1245:XFD1245" destination="A1273:XFD1273" sourceSheetId="1">
    <rfmt sheetId="1" xfDxf="1" sqref="A1273:XFD1273" start="0" length="0">
      <dxf>
        <font>
          <sz val="14"/>
          <name val="Times New Roman"/>
          <scheme val="none"/>
        </font>
      </dxf>
    </rfmt>
    <rfmt sheetId="1" sqref="A1273"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73" start="0" length="0">
      <dxf>
        <font>
          <b/>
          <sz val="14"/>
          <name val="Times New Roman"/>
          <scheme val="none"/>
        </font>
        <fill>
          <patternFill patternType="solid">
            <bgColor theme="0"/>
          </patternFill>
        </fill>
        <alignment horizontal="left" readingOrder="0"/>
        <border outline="0">
          <top style="thin">
            <color indexed="64"/>
          </top>
        </border>
      </dxf>
    </rfmt>
    <rfmt sheetId="1" sqref="C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73"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7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73" start="0" length="0">
      <dxf>
        <numFmt numFmtId="4" formatCode="#,##0.00"/>
        <fill>
          <patternFill patternType="solid">
            <bgColor theme="0"/>
          </patternFill>
        </fill>
      </dxf>
    </rfmt>
    <rfmt sheetId="1" sqref="S1273" start="0" length="0">
      <dxf>
        <fill>
          <patternFill patternType="solid">
            <bgColor theme="0"/>
          </patternFill>
        </fill>
      </dxf>
    </rfmt>
  </rm>
  <rm rId="46729" sheetId="1" source="A1244:XFD1244" destination="A1272:XFD1272" sourceSheetId="1">
    <rfmt sheetId="1" xfDxf="1" sqref="A1272:XFD1272" start="0" length="0">
      <dxf>
        <font>
          <sz val="14"/>
          <name val="Times New Roman"/>
          <scheme val="none"/>
        </font>
      </dxf>
    </rfmt>
    <rfmt sheetId="1" sqref="A1272"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72" start="0" length="0">
      <dxf>
        <font>
          <b/>
          <sz val="14"/>
          <name val="Times New Roman"/>
          <scheme val="none"/>
        </font>
        <fill>
          <patternFill patternType="solid">
            <bgColor theme="0"/>
          </patternFill>
        </fill>
        <alignment horizontal="left" readingOrder="0"/>
        <border outline="0">
          <top style="thin">
            <color indexed="64"/>
          </top>
        </border>
      </dxf>
    </rfmt>
    <rfmt sheetId="1" sqref="C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72"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72" start="0" length="0">
      <dxf>
        <numFmt numFmtId="4" formatCode="#,##0.00"/>
        <fill>
          <patternFill patternType="solid">
            <bgColor theme="0"/>
          </patternFill>
        </fill>
      </dxf>
    </rfmt>
    <rfmt sheetId="1" sqref="S1272" start="0" length="0">
      <dxf>
        <fill>
          <patternFill patternType="solid">
            <bgColor theme="0"/>
          </patternFill>
        </fill>
      </dxf>
    </rfmt>
  </rm>
  <rm rId="46730" sheetId="1" source="A1243:XFD1243" destination="A1271:XFD1271" sourceSheetId="1">
    <rfmt sheetId="1" xfDxf="1" sqref="A1271:XFD1271" start="0" length="0">
      <dxf>
        <font>
          <sz val="14"/>
          <name val="Times New Roman"/>
          <scheme val="none"/>
        </font>
      </dxf>
    </rfmt>
    <rfmt sheetId="1" sqref="A1271"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71" start="0" length="0">
      <dxf>
        <font>
          <b/>
          <sz val="14"/>
          <name val="Times New Roman"/>
          <scheme val="none"/>
        </font>
        <fill>
          <patternFill patternType="solid">
            <bgColor theme="0"/>
          </patternFill>
        </fill>
        <alignment horizontal="left" readingOrder="0"/>
        <border outline="0">
          <top style="thin">
            <color indexed="64"/>
          </top>
        </border>
      </dxf>
    </rfmt>
    <rfmt sheetId="1" sqref="C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71"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71" start="0" length="0">
      <dxf>
        <numFmt numFmtId="4" formatCode="#,##0.00"/>
        <fill>
          <patternFill patternType="solid">
            <bgColor theme="0"/>
          </patternFill>
        </fill>
      </dxf>
    </rfmt>
    <rfmt sheetId="1" sqref="S1271" start="0" length="0">
      <dxf>
        <fill>
          <patternFill patternType="solid">
            <bgColor theme="0"/>
          </patternFill>
        </fill>
      </dxf>
    </rfmt>
  </rm>
  <rm rId="46731" sheetId="1" source="A1242:XFD1242" destination="A1270:XFD1270" sourceSheetId="1">
    <rfmt sheetId="1" xfDxf="1" sqref="A1270:XFD1270" start="0" length="0">
      <dxf>
        <font>
          <sz val="14"/>
          <name val="Times New Roman"/>
          <scheme val="none"/>
        </font>
      </dxf>
    </rfmt>
    <rfmt sheetId="1" sqref="A1270"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70" start="0" length="0">
      <dxf>
        <font>
          <b/>
          <sz val="14"/>
          <name val="Times New Roman"/>
          <scheme val="none"/>
        </font>
        <fill>
          <patternFill patternType="solid">
            <bgColor theme="0"/>
          </patternFill>
        </fill>
        <alignment horizontal="left" readingOrder="0"/>
        <border outline="0">
          <top style="thin">
            <color indexed="64"/>
          </top>
        </border>
      </dxf>
    </rfmt>
    <rfmt sheetId="1" sqref="C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70"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70" start="0" length="0">
      <dxf>
        <numFmt numFmtId="4" formatCode="#,##0.00"/>
        <fill>
          <patternFill patternType="solid">
            <bgColor theme="0"/>
          </patternFill>
        </fill>
      </dxf>
    </rfmt>
    <rfmt sheetId="1" sqref="S1270" start="0" length="0">
      <dxf>
        <fill>
          <patternFill patternType="solid">
            <bgColor theme="0"/>
          </patternFill>
        </fill>
      </dxf>
    </rfmt>
  </rm>
  <rm rId="46732" sheetId="1" source="A1241:XFD1241" destination="A1269:XFD1269" sourceSheetId="1">
    <rfmt sheetId="1" xfDxf="1" sqref="A1269:XFD1269" start="0" length="0">
      <dxf>
        <font>
          <sz val="14"/>
          <name val="Times New Roman"/>
          <scheme val="none"/>
        </font>
      </dxf>
    </rfmt>
    <rfmt sheetId="1" sqref="A1269"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69" start="0" length="0">
      <dxf>
        <font>
          <b/>
          <sz val="14"/>
          <name val="Times New Roman"/>
          <scheme val="none"/>
        </font>
        <fill>
          <patternFill patternType="solid">
            <bgColor theme="0"/>
          </patternFill>
        </fill>
        <alignment horizontal="left" readingOrder="0"/>
        <border outline="0">
          <top style="thin">
            <color indexed="64"/>
          </top>
        </border>
      </dxf>
    </rfmt>
    <rfmt sheetId="1" sqref="C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69"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69" start="0" length="0">
      <dxf>
        <numFmt numFmtId="4" formatCode="#,##0.00"/>
        <fill>
          <patternFill patternType="solid">
            <bgColor theme="0"/>
          </patternFill>
        </fill>
      </dxf>
    </rfmt>
    <rfmt sheetId="1" sqref="S1269" start="0" length="0">
      <dxf>
        <fill>
          <patternFill patternType="solid">
            <bgColor theme="0"/>
          </patternFill>
        </fill>
      </dxf>
    </rfmt>
  </rm>
  <rm rId="46733" sheetId="1" source="A1240:XFD1240" destination="A1268:XFD1268" sourceSheetId="1">
    <rfmt sheetId="1" xfDxf="1" sqref="A1268:XFD1268" start="0" length="0">
      <dxf>
        <font>
          <sz val="14"/>
          <name val="Times New Roman"/>
          <scheme val="none"/>
        </font>
      </dxf>
    </rfmt>
    <rfmt sheetId="1" sqref="A1268"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68" start="0" length="0">
      <dxf>
        <font>
          <b/>
          <sz val="14"/>
          <name val="Times New Roman"/>
          <scheme val="none"/>
        </font>
        <fill>
          <patternFill patternType="solid">
            <bgColor theme="0"/>
          </patternFill>
        </fill>
        <alignment horizontal="left" readingOrder="0"/>
        <border outline="0">
          <top style="thin">
            <color indexed="64"/>
          </top>
        </border>
      </dxf>
    </rfmt>
    <rfmt sheetId="1" sqref="C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68"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6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68" start="0" length="0">
      <dxf>
        <numFmt numFmtId="4" formatCode="#,##0.00"/>
        <fill>
          <patternFill patternType="solid">
            <bgColor theme="0"/>
          </patternFill>
        </fill>
      </dxf>
    </rfmt>
    <rfmt sheetId="1" sqref="S1268" start="0" length="0">
      <dxf>
        <fill>
          <patternFill patternType="solid">
            <bgColor theme="0"/>
          </patternFill>
        </fill>
      </dxf>
    </rfmt>
  </rm>
  <rm rId="46734" sheetId="1" source="A1239:XFD1239" destination="A1267:XFD1267" sourceSheetId="1">
    <rfmt sheetId="1" xfDxf="1" sqref="A1267:XFD1267" start="0" length="0">
      <dxf>
        <font>
          <sz val="14"/>
          <name val="Times New Roman"/>
          <scheme val="none"/>
        </font>
      </dxf>
    </rfmt>
    <rfmt sheetId="1" sqref="A1267"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67" start="0" length="0">
      <dxf>
        <font>
          <b/>
          <sz val="14"/>
          <name val="Times New Roman"/>
          <scheme val="none"/>
        </font>
        <fill>
          <patternFill patternType="solid">
            <bgColor theme="0"/>
          </patternFill>
        </fill>
        <alignment horizontal="left" readingOrder="0"/>
        <border outline="0">
          <top style="thin">
            <color indexed="64"/>
          </top>
        </border>
      </dxf>
    </rfmt>
    <rfmt sheetId="1" sqref="C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67"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6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67" start="0" length="0">
      <dxf>
        <numFmt numFmtId="4" formatCode="#,##0.00"/>
        <fill>
          <patternFill patternType="solid">
            <bgColor theme="0"/>
          </patternFill>
        </fill>
      </dxf>
    </rfmt>
    <rfmt sheetId="1" sqref="S1267" start="0" length="0">
      <dxf>
        <fill>
          <patternFill patternType="solid">
            <bgColor theme="0"/>
          </patternFill>
        </fill>
      </dxf>
    </rfmt>
  </rm>
  <rm rId="46735" sheetId="1" source="A1238:XFD1238" destination="A1266:XFD1266" sourceSheetId="1">
    <rfmt sheetId="1" xfDxf="1" sqref="A1266:XFD1266" start="0" length="0">
      <dxf>
        <font>
          <sz val="14"/>
          <name val="Times New Roman"/>
          <scheme val="none"/>
        </font>
      </dxf>
    </rfmt>
    <rfmt sheetId="1" sqref="A1266"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66" start="0" length="0">
      <dxf>
        <font>
          <b/>
          <sz val="14"/>
          <name val="Times New Roman"/>
          <scheme val="none"/>
        </font>
        <fill>
          <patternFill patternType="solid">
            <bgColor theme="0"/>
          </patternFill>
        </fill>
        <alignment horizontal="left" readingOrder="0"/>
        <border outline="0">
          <top style="thin">
            <color indexed="64"/>
          </top>
        </border>
      </dxf>
    </rfmt>
    <rfmt sheetId="1" sqref="C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66"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6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66" start="0" length="0">
      <dxf>
        <numFmt numFmtId="4" formatCode="#,##0.00"/>
        <fill>
          <patternFill patternType="solid">
            <bgColor theme="0"/>
          </patternFill>
        </fill>
      </dxf>
    </rfmt>
    <rfmt sheetId="1" sqref="S1266" start="0" length="0">
      <dxf>
        <fill>
          <patternFill patternType="solid">
            <bgColor theme="0"/>
          </patternFill>
        </fill>
      </dxf>
    </rfmt>
  </rm>
  <rm rId="46736" sheetId="1" source="A1237:XFD1237" destination="A1265:XFD1265" sourceSheetId="1">
    <rfmt sheetId="1" xfDxf="1" sqref="A1265:XFD1265" start="0" length="0">
      <dxf>
        <font>
          <sz val="14"/>
          <name val="Times New Roman"/>
          <scheme val="none"/>
        </font>
      </dxf>
    </rfmt>
    <rfmt sheetId="1" sqref="A1265"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65" start="0" length="0">
      <dxf>
        <font>
          <b/>
          <sz val="14"/>
          <name val="Times New Roman"/>
          <scheme val="none"/>
        </font>
        <fill>
          <patternFill patternType="solid">
            <bgColor theme="0"/>
          </patternFill>
        </fill>
        <alignment horizontal="left" readingOrder="0"/>
        <border outline="0">
          <top style="thin">
            <color indexed="64"/>
          </top>
        </border>
      </dxf>
    </rfmt>
    <rfmt sheetId="1" sqref="C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65"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6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65" start="0" length="0">
      <dxf>
        <numFmt numFmtId="4" formatCode="#,##0.00"/>
        <fill>
          <patternFill patternType="solid">
            <bgColor theme="0"/>
          </patternFill>
        </fill>
      </dxf>
    </rfmt>
    <rfmt sheetId="1" sqref="S1265" start="0" length="0">
      <dxf>
        <fill>
          <patternFill patternType="solid">
            <bgColor theme="0"/>
          </patternFill>
        </fill>
      </dxf>
    </rfmt>
  </rm>
  <rm rId="46737" sheetId="1" source="A1236:XFD1236" destination="A1264:XFD1264" sourceSheetId="1">
    <rfmt sheetId="1" xfDxf="1" sqref="A1264:XFD1264" start="0" length="0">
      <dxf>
        <font>
          <sz val="14"/>
          <name val="Times New Roman"/>
          <scheme val="none"/>
        </font>
      </dxf>
    </rfmt>
    <rfmt sheetId="1" sqref="A1264"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64" start="0" length="0">
      <dxf>
        <font>
          <b/>
          <sz val="14"/>
          <name val="Times New Roman"/>
          <scheme val="none"/>
        </font>
        <fill>
          <patternFill patternType="solid">
            <bgColor theme="0"/>
          </patternFill>
        </fill>
        <alignment horizontal="left" readingOrder="0"/>
        <border outline="0">
          <top style="thin">
            <color indexed="64"/>
          </top>
        </border>
      </dxf>
    </rfmt>
    <rfmt sheetId="1" sqref="C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64"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6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64" start="0" length="0">
      <dxf>
        <numFmt numFmtId="4" formatCode="#,##0.00"/>
        <fill>
          <patternFill patternType="solid">
            <bgColor theme="0"/>
          </patternFill>
        </fill>
      </dxf>
    </rfmt>
    <rfmt sheetId="1" sqref="S1264" start="0" length="0">
      <dxf>
        <fill>
          <patternFill patternType="solid">
            <bgColor theme="0"/>
          </patternFill>
        </fill>
      </dxf>
    </rfmt>
  </rm>
  <rm rId="46738" sheetId="1" source="A1235:XFD1235" destination="A1263:XFD1263" sourceSheetId="1">
    <rfmt sheetId="1" xfDxf="1" sqref="A1263:XFD1263" start="0" length="0">
      <dxf>
        <font>
          <sz val="14"/>
          <name val="Times New Roman"/>
          <scheme val="none"/>
        </font>
      </dxf>
    </rfmt>
    <rfmt sheetId="1" sqref="A1263"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63" start="0" length="0">
      <dxf>
        <font>
          <b/>
          <sz val="14"/>
          <name val="Times New Roman"/>
          <scheme val="none"/>
        </font>
        <fill>
          <patternFill patternType="solid">
            <bgColor theme="0"/>
          </patternFill>
        </fill>
        <alignment horizontal="left" readingOrder="0"/>
        <border outline="0">
          <top style="thin">
            <color indexed="64"/>
          </top>
        </border>
      </dxf>
    </rfmt>
    <rfmt sheetId="1" sqref="C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63"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6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63" start="0" length="0">
      <dxf>
        <numFmt numFmtId="4" formatCode="#,##0.00"/>
        <fill>
          <patternFill patternType="solid">
            <bgColor theme="0"/>
          </patternFill>
        </fill>
      </dxf>
    </rfmt>
    <rfmt sheetId="1" sqref="S1263" start="0" length="0">
      <dxf>
        <fill>
          <patternFill patternType="solid">
            <bgColor theme="0"/>
          </patternFill>
        </fill>
      </dxf>
    </rfmt>
  </rm>
  <rm rId="46739" sheetId="1" source="A1234:XFD1234" destination="A1262:XFD1262" sourceSheetId="1">
    <rfmt sheetId="1" xfDxf="1" sqref="A1262:XFD1262" start="0" length="0">
      <dxf>
        <font>
          <sz val="14"/>
          <name val="Times New Roman"/>
          <scheme val="none"/>
        </font>
      </dxf>
    </rfmt>
    <rfmt sheetId="1" sqref="A1262"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62" start="0" length="0">
      <dxf>
        <font>
          <b/>
          <sz val="14"/>
          <name val="Times New Roman"/>
          <scheme val="none"/>
        </font>
        <fill>
          <patternFill patternType="solid">
            <bgColor theme="0"/>
          </patternFill>
        </fill>
        <alignment horizontal="left" readingOrder="0"/>
        <border outline="0">
          <top style="thin">
            <color indexed="64"/>
          </top>
        </border>
      </dxf>
    </rfmt>
    <rfmt sheetId="1" sqref="C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62"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62" start="0" length="0">
      <dxf>
        <numFmt numFmtId="4" formatCode="#,##0.00"/>
        <fill>
          <patternFill patternType="solid">
            <bgColor theme="0"/>
          </patternFill>
        </fill>
      </dxf>
    </rfmt>
    <rfmt sheetId="1" sqref="S1262" start="0" length="0">
      <dxf>
        <fill>
          <patternFill patternType="solid">
            <bgColor theme="0"/>
          </patternFill>
        </fill>
      </dxf>
    </rfmt>
  </rm>
  <rm rId="46740" sheetId="1" source="A1233:XFD1233" destination="A1261:XFD1261" sourceSheetId="1">
    <rfmt sheetId="1" xfDxf="1" sqref="A1261:XFD1261" start="0" length="0">
      <dxf>
        <font>
          <sz val="14"/>
          <name val="Times New Roman"/>
          <scheme val="none"/>
        </font>
      </dxf>
    </rfmt>
    <rfmt sheetId="1" sqref="A1261"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61" start="0" length="0">
      <dxf>
        <font>
          <b/>
          <sz val="14"/>
          <name val="Times New Roman"/>
          <scheme val="none"/>
        </font>
        <fill>
          <patternFill patternType="solid">
            <bgColor theme="0"/>
          </patternFill>
        </fill>
        <alignment horizontal="left" readingOrder="0"/>
        <border outline="0">
          <top style="thin">
            <color indexed="64"/>
          </top>
        </border>
      </dxf>
    </rfmt>
    <rfmt sheetId="1" sqref="C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61"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61" start="0" length="0">
      <dxf>
        <numFmt numFmtId="4" formatCode="#,##0.00"/>
        <fill>
          <patternFill patternType="solid">
            <bgColor theme="0"/>
          </patternFill>
        </fill>
      </dxf>
    </rfmt>
    <rfmt sheetId="1" sqref="S1261" start="0" length="0">
      <dxf>
        <fill>
          <patternFill patternType="solid">
            <bgColor theme="0"/>
          </patternFill>
        </fill>
      </dxf>
    </rfmt>
  </rm>
  <rm rId="46741" sheetId="1" source="A1232:XFD1232" destination="A1260:XFD1260" sourceSheetId="1">
    <rfmt sheetId="1" xfDxf="1" sqref="A1260:XFD1260" start="0" length="0">
      <dxf>
        <font>
          <sz val="14"/>
          <name val="Times New Roman"/>
          <scheme val="none"/>
        </font>
      </dxf>
    </rfmt>
    <rfmt sheetId="1" sqref="A1260"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60" start="0" length="0">
      <dxf>
        <font>
          <b/>
          <sz val="14"/>
          <name val="Times New Roman"/>
          <scheme val="none"/>
        </font>
        <fill>
          <patternFill patternType="solid">
            <bgColor theme="0"/>
          </patternFill>
        </fill>
        <alignment horizontal="left" readingOrder="0"/>
        <border outline="0">
          <top style="thin">
            <color indexed="64"/>
          </top>
        </border>
      </dxf>
    </rfmt>
    <rfmt sheetId="1" sqref="C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60"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60" start="0" length="0">
      <dxf>
        <numFmt numFmtId="4" formatCode="#,##0.00"/>
        <fill>
          <patternFill patternType="solid">
            <bgColor theme="0"/>
          </patternFill>
        </fill>
      </dxf>
    </rfmt>
    <rfmt sheetId="1" sqref="S1260" start="0" length="0">
      <dxf>
        <fill>
          <patternFill patternType="solid">
            <bgColor theme="0"/>
          </patternFill>
        </fill>
      </dxf>
    </rfmt>
  </rm>
  <rm rId="46742" sheetId="1" source="A1231:XFD1231" destination="A1259:XFD1259" sourceSheetId="1">
    <rfmt sheetId="1" xfDxf="1" sqref="A1259:XFD1259" start="0" length="0">
      <dxf>
        <font>
          <sz val="14"/>
          <name val="Times New Roman"/>
          <scheme val="none"/>
        </font>
      </dxf>
    </rfmt>
    <rfmt sheetId="1" sqref="A1259"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59" start="0" length="0">
      <dxf>
        <font>
          <b/>
          <sz val="14"/>
          <name val="Times New Roman"/>
          <scheme val="none"/>
        </font>
        <fill>
          <patternFill patternType="solid">
            <bgColor theme="0"/>
          </patternFill>
        </fill>
        <alignment horizontal="left" readingOrder="0"/>
        <border outline="0">
          <top style="thin">
            <color indexed="64"/>
          </top>
        </border>
      </dxf>
    </rfmt>
    <rfmt sheetId="1" sqref="C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59"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59" start="0" length="0">
      <dxf>
        <numFmt numFmtId="4" formatCode="#,##0.00"/>
        <fill>
          <patternFill patternType="solid">
            <bgColor theme="0"/>
          </patternFill>
        </fill>
      </dxf>
    </rfmt>
    <rfmt sheetId="1" sqref="S1259" start="0" length="0">
      <dxf>
        <fill>
          <patternFill patternType="solid">
            <bgColor theme="0"/>
          </patternFill>
        </fill>
      </dxf>
    </rfmt>
  </rm>
  <rm rId="46743" sheetId="1" source="A1230:XFD1230" destination="A1258:XFD1258" sourceSheetId="1">
    <rfmt sheetId="1" xfDxf="1" sqref="A1258:XFD1258" start="0" length="0">
      <dxf>
        <font>
          <sz val="14"/>
          <name val="Times New Roman"/>
          <scheme val="none"/>
        </font>
      </dxf>
    </rfmt>
    <rfmt sheetId="1" sqref="A1258"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58" start="0" length="0">
      <dxf>
        <font>
          <b/>
          <sz val="14"/>
          <name val="Times New Roman"/>
          <scheme val="none"/>
        </font>
        <fill>
          <patternFill patternType="solid">
            <bgColor theme="0"/>
          </patternFill>
        </fill>
        <alignment horizontal="left" readingOrder="0"/>
        <border outline="0">
          <top style="thin">
            <color indexed="64"/>
          </top>
        </border>
      </dxf>
    </rfmt>
    <rfmt sheetId="1" sqref="C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58"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5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58" start="0" length="0">
      <dxf>
        <numFmt numFmtId="4" formatCode="#,##0.00"/>
        <fill>
          <patternFill patternType="solid">
            <bgColor theme="0"/>
          </patternFill>
        </fill>
      </dxf>
    </rfmt>
    <rfmt sheetId="1" sqref="S1258" start="0" length="0">
      <dxf>
        <fill>
          <patternFill patternType="solid">
            <bgColor theme="0"/>
          </patternFill>
        </fill>
      </dxf>
    </rfmt>
  </rm>
  <rm rId="46744" sheetId="1" source="A1229:XFD1229" destination="A1257:XFD1257" sourceSheetId="1">
    <rfmt sheetId="1" xfDxf="1" sqref="A1257:XFD1257" start="0" length="0">
      <dxf>
        <font>
          <sz val="14"/>
          <name val="Times New Roman"/>
          <scheme val="none"/>
        </font>
      </dxf>
    </rfmt>
    <rfmt sheetId="1" sqref="A1257"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57" start="0" length="0">
      <dxf>
        <font>
          <b/>
          <sz val="14"/>
          <name val="Times New Roman"/>
          <scheme val="none"/>
        </font>
        <fill>
          <patternFill patternType="solid">
            <bgColor theme="0"/>
          </patternFill>
        </fill>
        <alignment horizontal="left" readingOrder="0"/>
        <border outline="0">
          <top style="thin">
            <color indexed="64"/>
          </top>
        </border>
      </dxf>
    </rfmt>
    <rfmt sheetId="1" sqref="C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57"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57"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57" start="0" length="0">
      <dxf>
        <numFmt numFmtId="4" formatCode="#,##0.00"/>
        <fill>
          <patternFill patternType="solid">
            <bgColor theme="0"/>
          </patternFill>
        </fill>
      </dxf>
    </rfmt>
    <rfmt sheetId="1" sqref="S1257" start="0" length="0">
      <dxf>
        <fill>
          <patternFill patternType="solid">
            <bgColor theme="0"/>
          </patternFill>
        </fill>
      </dxf>
    </rfmt>
  </rm>
  <rm rId="46745" sheetId="1" source="A1228:XFD1228" destination="A1256:XFD1256" sourceSheetId="1">
    <rfmt sheetId="1" xfDxf="1" sqref="A1256:XFD1256" start="0" length="0">
      <dxf>
        <font>
          <sz val="14"/>
          <name val="Times New Roman"/>
          <scheme val="none"/>
        </font>
      </dxf>
    </rfmt>
    <rfmt sheetId="1" sqref="A1256"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56" start="0" length="0">
      <dxf>
        <font>
          <b/>
          <sz val="14"/>
          <name val="Times New Roman"/>
          <scheme val="none"/>
        </font>
        <fill>
          <patternFill patternType="solid">
            <bgColor theme="0"/>
          </patternFill>
        </fill>
        <alignment horizontal="left" readingOrder="0"/>
        <border outline="0">
          <top style="thin">
            <color indexed="64"/>
          </top>
        </border>
      </dxf>
    </rfmt>
    <rfmt sheetId="1" sqref="C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56"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56"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56" start="0" length="0">
      <dxf>
        <numFmt numFmtId="4" formatCode="#,##0.00"/>
        <fill>
          <patternFill patternType="solid">
            <bgColor theme="0"/>
          </patternFill>
        </fill>
      </dxf>
    </rfmt>
    <rfmt sheetId="1" sqref="S1256" start="0" length="0">
      <dxf>
        <fill>
          <patternFill patternType="solid">
            <bgColor theme="0"/>
          </patternFill>
        </fill>
      </dxf>
    </rfmt>
  </rm>
  <rrc rId="46746" sId="1" ref="A1228:XFD1228" action="deleteRow">
    <undo index="0" exp="area" dr="Q1228:Q1254" r="Q1227" sId="1"/>
    <undo index="0" exp="area" dr="P1228:P1254" r="P1227" sId="1"/>
    <undo index="0" exp="area" dr="O1228:O1254" r="O1227" sId="1"/>
    <undo index="0" exp="area" dr="N1228:N1254" r="N1227" sId="1"/>
    <undo index="0" exp="area" dr="M1228:M1254" r="M1227" sId="1"/>
    <undo index="0" exp="area" dr="L1228:L1254" r="L1227" sId="1"/>
    <undo index="0" exp="area" dr="K1228:K1254" r="K1227" sId="1"/>
    <undo index="0" exp="area" dr="J1228:J1254" r="J1227" sId="1"/>
    <undo index="0" exp="area" dr="I1228:I1254" r="I1227" sId="1"/>
    <undo index="0" exp="area" dr="H1228:H1254" r="H1227" sId="1"/>
    <undo index="0" exp="area" dr="G1228:G1254" r="G1227" sId="1"/>
    <undo index="0" exp="area" dr="F1228:F1254" r="F1227" sId="1"/>
    <undo index="0" exp="area" dr="E1228:E1254" r="E1227" sId="1"/>
    <undo index="0" exp="area" dr="D1228:D1254" r="D1227" sId="1"/>
    <undo index="0" exp="area" dr="C1228:C1254"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47" sId="1" ref="A1228:XFD1228" action="deleteRow">
    <undo index="0" exp="area" dr="Q1228:Q1253" r="Q1227" sId="1"/>
    <undo index="0" exp="area" dr="P1228:P1253" r="P1227" sId="1"/>
    <undo index="0" exp="area" dr="O1228:O1253" r="O1227" sId="1"/>
    <undo index="0" exp="area" dr="N1228:N1253" r="N1227" sId="1"/>
    <undo index="0" exp="area" dr="M1228:M1253" r="M1227" sId="1"/>
    <undo index="0" exp="area" dr="L1228:L1253" r="L1227" sId="1"/>
    <undo index="0" exp="area" dr="K1228:K1253" r="K1227" sId="1"/>
    <undo index="0" exp="area" dr="J1228:J1253" r="J1227" sId="1"/>
    <undo index="0" exp="area" dr="I1228:I1253" r="I1227" sId="1"/>
    <undo index="0" exp="area" dr="H1228:H1253" r="H1227" sId="1"/>
    <undo index="0" exp="area" dr="G1228:G1253" r="G1227" sId="1"/>
    <undo index="0" exp="area" dr="F1228:F1253" r="F1227" sId="1"/>
    <undo index="0" exp="area" dr="E1228:E1253" r="E1227" sId="1"/>
    <undo index="0" exp="area" dr="D1228:D1253" r="D1227" sId="1"/>
    <undo index="0" exp="area" dr="C1228:C1253"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48" sId="1" ref="A1228:XFD1228" action="deleteRow">
    <undo index="0" exp="area" dr="Q1228:Q1252" r="Q1227" sId="1"/>
    <undo index="0" exp="area" dr="P1228:P1252" r="P1227" sId="1"/>
    <undo index="0" exp="area" dr="O1228:O1252" r="O1227" sId="1"/>
    <undo index="0" exp="area" dr="N1228:N1252" r="N1227" sId="1"/>
    <undo index="0" exp="area" dr="M1228:M1252" r="M1227" sId="1"/>
    <undo index="0" exp="area" dr="L1228:L1252" r="L1227" sId="1"/>
    <undo index="0" exp="area" dr="K1228:K1252" r="K1227" sId="1"/>
    <undo index="0" exp="area" dr="J1228:J1252" r="J1227" sId="1"/>
    <undo index="0" exp="area" dr="I1228:I1252" r="I1227" sId="1"/>
    <undo index="0" exp="area" dr="H1228:H1252" r="H1227" sId="1"/>
    <undo index="0" exp="area" dr="G1228:G1252" r="G1227" sId="1"/>
    <undo index="0" exp="area" dr="F1228:F1252" r="F1227" sId="1"/>
    <undo index="0" exp="area" dr="E1228:E1252" r="E1227" sId="1"/>
    <undo index="0" exp="area" dr="D1228:D1252" r="D1227" sId="1"/>
    <undo index="0" exp="area" dr="C1228:C1252"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49" sId="1" ref="A1228:XFD1228" action="deleteRow">
    <undo index="0" exp="area" dr="Q1228:Q1251" r="Q1227" sId="1"/>
    <undo index="0" exp="area" dr="P1228:P1251" r="P1227" sId="1"/>
    <undo index="0" exp="area" dr="O1228:O1251" r="O1227" sId="1"/>
    <undo index="0" exp="area" dr="N1228:N1251" r="N1227" sId="1"/>
    <undo index="0" exp="area" dr="M1228:M1251" r="M1227" sId="1"/>
    <undo index="0" exp="area" dr="L1228:L1251" r="L1227" sId="1"/>
    <undo index="0" exp="area" dr="K1228:K1251" r="K1227" sId="1"/>
    <undo index="0" exp="area" dr="J1228:J1251" r="J1227" sId="1"/>
    <undo index="0" exp="area" dr="I1228:I1251" r="I1227" sId="1"/>
    <undo index="0" exp="area" dr="H1228:H1251" r="H1227" sId="1"/>
    <undo index="0" exp="area" dr="G1228:G1251" r="G1227" sId="1"/>
    <undo index="0" exp="area" dr="F1228:F1251" r="F1227" sId="1"/>
    <undo index="0" exp="area" dr="E1228:E1251" r="E1227" sId="1"/>
    <undo index="0" exp="area" dr="D1228:D1251" r="D1227" sId="1"/>
    <undo index="0" exp="area" dr="C1228:C1251"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50" sId="1" ref="A1228:XFD1228" action="deleteRow">
    <undo index="0" exp="area" dr="Q1228:Q1250" r="Q1227" sId="1"/>
    <undo index="0" exp="area" dr="P1228:P1250" r="P1227" sId="1"/>
    <undo index="0" exp="area" dr="O1228:O1250" r="O1227" sId="1"/>
    <undo index="0" exp="area" dr="N1228:N1250" r="N1227" sId="1"/>
    <undo index="0" exp="area" dr="M1228:M1250" r="M1227" sId="1"/>
    <undo index="0" exp="area" dr="L1228:L1250" r="L1227" sId="1"/>
    <undo index="0" exp="area" dr="K1228:K1250" r="K1227" sId="1"/>
    <undo index="0" exp="area" dr="J1228:J1250" r="J1227" sId="1"/>
    <undo index="0" exp="area" dr="I1228:I1250" r="I1227" sId="1"/>
    <undo index="0" exp="area" dr="H1228:H1250" r="H1227" sId="1"/>
    <undo index="0" exp="area" dr="G1228:G1250" r="G1227" sId="1"/>
    <undo index="0" exp="area" dr="F1228:F1250" r="F1227" sId="1"/>
    <undo index="0" exp="area" dr="E1228:E1250" r="E1227" sId="1"/>
    <undo index="0" exp="area" dr="D1228:D1250" r="D1227" sId="1"/>
    <undo index="0" exp="area" dr="C1228:C1250"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51" sId="1" ref="A1228:XFD1228" action="deleteRow">
    <undo index="0" exp="area" dr="Q1228:Q1249" r="Q1227" sId="1"/>
    <undo index="0" exp="area" dr="P1228:P1249" r="P1227" sId="1"/>
    <undo index="0" exp="area" dr="O1228:O1249" r="O1227" sId="1"/>
    <undo index="0" exp="area" dr="N1228:N1249" r="N1227" sId="1"/>
    <undo index="0" exp="area" dr="M1228:M1249" r="M1227" sId="1"/>
    <undo index="0" exp="area" dr="L1228:L1249" r="L1227" sId="1"/>
    <undo index="0" exp="area" dr="K1228:K1249" r="K1227" sId="1"/>
    <undo index="0" exp="area" dr="J1228:J1249" r="J1227" sId="1"/>
    <undo index="0" exp="area" dr="I1228:I1249" r="I1227" sId="1"/>
    <undo index="0" exp="area" dr="H1228:H1249" r="H1227" sId="1"/>
    <undo index="0" exp="area" dr="G1228:G1249" r="G1227" sId="1"/>
    <undo index="0" exp="area" dr="F1228:F1249" r="F1227" sId="1"/>
    <undo index="0" exp="area" dr="E1228:E1249" r="E1227" sId="1"/>
    <undo index="0" exp="area" dr="D1228:D1249" r="D1227" sId="1"/>
    <undo index="0" exp="area" dr="C1228:C1249"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52" sId="1" ref="A1228:XFD1228" action="deleteRow">
    <undo index="0" exp="area" dr="Q1228:Q1248" r="Q1227" sId="1"/>
    <undo index="0" exp="area" dr="P1228:P1248" r="P1227" sId="1"/>
    <undo index="0" exp="area" dr="O1228:O1248" r="O1227" sId="1"/>
    <undo index="0" exp="area" dr="N1228:N1248" r="N1227" sId="1"/>
    <undo index="0" exp="area" dr="M1228:M1248" r="M1227" sId="1"/>
    <undo index="0" exp="area" dr="L1228:L1248" r="L1227" sId="1"/>
    <undo index="0" exp="area" dr="K1228:K1248" r="K1227" sId="1"/>
    <undo index="0" exp="area" dr="J1228:J1248" r="J1227" sId="1"/>
    <undo index="0" exp="area" dr="I1228:I1248" r="I1227" sId="1"/>
    <undo index="0" exp="area" dr="H1228:H1248" r="H1227" sId="1"/>
    <undo index="0" exp="area" dr="G1228:G1248" r="G1227" sId="1"/>
    <undo index="0" exp="area" dr="F1228:F1248" r="F1227" sId="1"/>
    <undo index="0" exp="area" dr="E1228:E1248" r="E1227" sId="1"/>
    <undo index="0" exp="area" dr="D1228:D1248" r="D1227" sId="1"/>
    <undo index="0" exp="area" dr="C1228:C1248"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53" sId="1" ref="A1228:XFD1228" action="deleteRow">
    <undo index="0" exp="area" dr="Q1228:Q1247" r="Q1227" sId="1"/>
    <undo index="0" exp="area" dr="P1228:P1247" r="P1227" sId="1"/>
    <undo index="0" exp="area" dr="O1228:O1247" r="O1227" sId="1"/>
    <undo index="0" exp="area" dr="N1228:N1247" r="N1227" sId="1"/>
    <undo index="0" exp="area" dr="M1228:M1247" r="M1227" sId="1"/>
    <undo index="0" exp="area" dr="L1228:L1247" r="L1227" sId="1"/>
    <undo index="0" exp="area" dr="K1228:K1247" r="K1227" sId="1"/>
    <undo index="0" exp="area" dr="J1228:J1247" r="J1227" sId="1"/>
    <undo index="0" exp="area" dr="I1228:I1247" r="I1227" sId="1"/>
    <undo index="0" exp="area" dr="H1228:H1247" r="H1227" sId="1"/>
    <undo index="0" exp="area" dr="G1228:G1247" r="G1227" sId="1"/>
    <undo index="0" exp="area" dr="F1228:F1247" r="F1227" sId="1"/>
    <undo index="0" exp="area" dr="E1228:E1247" r="E1227" sId="1"/>
    <undo index="0" exp="area" dr="D1228:D1247" r="D1227" sId="1"/>
    <undo index="0" exp="area" dr="C1228:C1247"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54" sId="1" ref="A1228:XFD1228" action="deleteRow">
    <undo index="0" exp="area" dr="Q1228:Q1246" r="Q1227" sId="1"/>
    <undo index="0" exp="area" dr="P1228:P1246" r="P1227" sId="1"/>
    <undo index="0" exp="area" dr="O1228:O1246" r="O1227" sId="1"/>
    <undo index="0" exp="area" dr="N1228:N1246" r="N1227" sId="1"/>
    <undo index="0" exp="area" dr="M1228:M1246" r="M1227" sId="1"/>
    <undo index="0" exp="area" dr="L1228:L1246" r="L1227" sId="1"/>
    <undo index="0" exp="area" dr="K1228:K1246" r="K1227" sId="1"/>
    <undo index="0" exp="area" dr="J1228:J1246" r="J1227" sId="1"/>
    <undo index="0" exp="area" dr="I1228:I1246" r="I1227" sId="1"/>
    <undo index="0" exp="area" dr="H1228:H1246" r="H1227" sId="1"/>
    <undo index="0" exp="area" dr="G1228:G1246" r="G1227" sId="1"/>
    <undo index="0" exp="area" dr="F1228:F1246" r="F1227" sId="1"/>
    <undo index="0" exp="area" dr="E1228:E1246" r="E1227" sId="1"/>
    <undo index="0" exp="area" dr="D1228:D1246" r="D1227" sId="1"/>
    <undo index="0" exp="area" dr="C1228:C1246"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55" sId="1" ref="A1228:XFD1228" action="deleteRow">
    <undo index="0" exp="area" dr="Q1228:Q1245" r="Q1227" sId="1"/>
    <undo index="0" exp="area" dr="P1228:P1245" r="P1227" sId="1"/>
    <undo index="0" exp="area" dr="O1228:O1245" r="O1227" sId="1"/>
    <undo index="0" exp="area" dr="N1228:N1245" r="N1227" sId="1"/>
    <undo index="0" exp="area" dr="M1228:M1245" r="M1227" sId="1"/>
    <undo index="0" exp="area" dr="L1228:L1245" r="L1227" sId="1"/>
    <undo index="0" exp="area" dr="K1228:K1245" r="K1227" sId="1"/>
    <undo index="0" exp="area" dr="J1228:J1245" r="J1227" sId="1"/>
    <undo index="0" exp="area" dr="I1228:I1245" r="I1227" sId="1"/>
    <undo index="0" exp="area" dr="H1228:H1245" r="H1227" sId="1"/>
    <undo index="0" exp="area" dr="G1228:G1245" r="G1227" sId="1"/>
    <undo index="0" exp="area" dr="F1228:F1245" r="F1227" sId="1"/>
    <undo index="0" exp="area" dr="E1228:E1245" r="E1227" sId="1"/>
    <undo index="0" exp="area" dr="D1228:D1245" r="D1227" sId="1"/>
    <undo index="0" exp="area" dr="C1228:C1245"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56" sId="1" ref="A1228:XFD1228" action="deleteRow">
    <undo index="0" exp="area" dr="Q1228:Q1244" r="Q1227" sId="1"/>
    <undo index="0" exp="area" dr="P1228:P1244" r="P1227" sId="1"/>
    <undo index="0" exp="area" dr="O1228:O1244" r="O1227" sId="1"/>
    <undo index="0" exp="area" dr="N1228:N1244" r="N1227" sId="1"/>
    <undo index="0" exp="area" dr="M1228:M1244" r="M1227" sId="1"/>
    <undo index="0" exp="area" dr="L1228:L1244" r="L1227" sId="1"/>
    <undo index="0" exp="area" dr="K1228:K1244" r="K1227" sId="1"/>
    <undo index="0" exp="area" dr="J1228:J1244" r="J1227" sId="1"/>
    <undo index="0" exp="area" dr="I1228:I1244" r="I1227" sId="1"/>
    <undo index="0" exp="area" dr="H1228:H1244" r="H1227" sId="1"/>
    <undo index="0" exp="area" dr="G1228:G1244" r="G1227" sId="1"/>
    <undo index="0" exp="area" dr="F1228:F1244" r="F1227" sId="1"/>
    <undo index="0" exp="area" dr="E1228:E1244" r="E1227" sId="1"/>
    <undo index="0" exp="area" dr="D1228:D1244" r="D1227" sId="1"/>
    <undo index="0" exp="area" dr="C1228:C1244"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57" sId="1" ref="A1228:XFD1228" action="deleteRow">
    <undo index="0" exp="area" dr="Q1228:Q1243" r="Q1227" sId="1"/>
    <undo index="0" exp="area" dr="P1228:P1243" r="P1227" sId="1"/>
    <undo index="0" exp="area" dr="O1228:O1243" r="O1227" sId="1"/>
    <undo index="0" exp="area" dr="N1228:N1243" r="N1227" sId="1"/>
    <undo index="0" exp="area" dr="M1228:M1243" r="M1227" sId="1"/>
    <undo index="0" exp="area" dr="L1228:L1243" r="L1227" sId="1"/>
    <undo index="0" exp="area" dr="K1228:K1243" r="K1227" sId="1"/>
    <undo index="0" exp="area" dr="J1228:J1243" r="J1227" sId="1"/>
    <undo index="0" exp="area" dr="I1228:I1243" r="I1227" sId="1"/>
    <undo index="0" exp="area" dr="H1228:H1243" r="H1227" sId="1"/>
    <undo index="0" exp="area" dr="G1228:G1243" r="G1227" sId="1"/>
    <undo index="0" exp="area" dr="F1228:F1243" r="F1227" sId="1"/>
    <undo index="0" exp="area" dr="E1228:E1243" r="E1227" sId="1"/>
    <undo index="0" exp="area" dr="D1228:D1243" r="D1227" sId="1"/>
    <undo index="0" exp="area" dr="C1228:C1243"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58" sId="1" ref="A1228:XFD1228" action="deleteRow">
    <undo index="0" exp="area" dr="Q1228:Q1242" r="Q1227" sId="1"/>
    <undo index="0" exp="area" dr="P1228:P1242" r="P1227" sId="1"/>
    <undo index="0" exp="area" dr="O1228:O1242" r="O1227" sId="1"/>
    <undo index="0" exp="area" dr="N1228:N1242" r="N1227" sId="1"/>
    <undo index="0" exp="area" dr="M1228:M1242" r="M1227" sId="1"/>
    <undo index="0" exp="area" dr="L1228:L1242" r="L1227" sId="1"/>
    <undo index="0" exp="area" dr="K1228:K1242" r="K1227" sId="1"/>
    <undo index="0" exp="area" dr="J1228:J1242" r="J1227" sId="1"/>
    <undo index="0" exp="area" dr="I1228:I1242" r="I1227" sId="1"/>
    <undo index="0" exp="area" dr="H1228:H1242" r="H1227" sId="1"/>
    <undo index="0" exp="area" dr="G1228:G1242" r="G1227" sId="1"/>
    <undo index="0" exp="area" dr="F1228:F1242" r="F1227" sId="1"/>
    <undo index="0" exp="area" dr="E1228:E1242" r="E1227" sId="1"/>
    <undo index="0" exp="area" dr="D1228:D1242" r="D1227" sId="1"/>
    <undo index="0" exp="area" dr="C1228:C1242"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59" sId="1" ref="A1228:XFD1228" action="deleteRow">
    <undo index="0" exp="area" dr="Q1228:Q1241" r="Q1227" sId="1"/>
    <undo index="0" exp="area" dr="P1228:P1241" r="P1227" sId="1"/>
    <undo index="0" exp="area" dr="O1228:O1241" r="O1227" sId="1"/>
    <undo index="0" exp="area" dr="N1228:N1241" r="N1227" sId="1"/>
    <undo index="0" exp="area" dr="M1228:M1241" r="M1227" sId="1"/>
    <undo index="0" exp="area" dr="L1228:L1241" r="L1227" sId="1"/>
    <undo index="0" exp="area" dr="K1228:K1241" r="K1227" sId="1"/>
    <undo index="0" exp="area" dr="J1228:J1241" r="J1227" sId="1"/>
    <undo index="0" exp="area" dr="I1228:I1241" r="I1227" sId="1"/>
    <undo index="0" exp="area" dr="H1228:H1241" r="H1227" sId="1"/>
    <undo index="0" exp="area" dr="G1228:G1241" r="G1227" sId="1"/>
    <undo index="0" exp="area" dr="F1228:F1241" r="F1227" sId="1"/>
    <undo index="0" exp="area" dr="E1228:E1241" r="E1227" sId="1"/>
    <undo index="0" exp="area" dr="D1228:D1241" r="D1227" sId="1"/>
    <undo index="0" exp="area" dr="C1228:C1241"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60" sId="1" ref="A1228:XFD1228" action="deleteRow">
    <undo index="0" exp="area" dr="Q1228:Q1240" r="Q1227" sId="1"/>
    <undo index="0" exp="area" dr="P1228:P1240" r="P1227" sId="1"/>
    <undo index="0" exp="area" dr="O1228:O1240" r="O1227" sId="1"/>
    <undo index="0" exp="area" dr="N1228:N1240" r="N1227" sId="1"/>
    <undo index="0" exp="area" dr="M1228:M1240" r="M1227" sId="1"/>
    <undo index="0" exp="area" dr="L1228:L1240" r="L1227" sId="1"/>
    <undo index="0" exp="area" dr="K1228:K1240" r="K1227" sId="1"/>
    <undo index="0" exp="area" dr="J1228:J1240" r="J1227" sId="1"/>
    <undo index="0" exp="area" dr="I1228:I1240" r="I1227" sId="1"/>
    <undo index="0" exp="area" dr="H1228:H1240" r="H1227" sId="1"/>
    <undo index="0" exp="area" dr="G1228:G1240" r="G1227" sId="1"/>
    <undo index="0" exp="area" dr="F1228:F1240" r="F1227" sId="1"/>
    <undo index="0" exp="area" dr="E1228:E1240" r="E1227" sId="1"/>
    <undo index="0" exp="area" dr="D1228:D1240" r="D1227" sId="1"/>
    <undo index="0" exp="area" dr="C1228:C1240"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61" sId="1" ref="A1228:XFD1228" action="deleteRow">
    <undo index="0" exp="area" dr="Q1228:Q1239" r="Q1227" sId="1"/>
    <undo index="0" exp="area" dr="P1228:P1239" r="P1227" sId="1"/>
    <undo index="0" exp="area" dr="O1228:O1239" r="O1227" sId="1"/>
    <undo index="0" exp="area" dr="N1228:N1239" r="N1227" sId="1"/>
    <undo index="0" exp="area" dr="M1228:M1239" r="M1227" sId="1"/>
    <undo index="0" exp="area" dr="L1228:L1239" r="L1227" sId="1"/>
    <undo index="0" exp="area" dr="K1228:K1239" r="K1227" sId="1"/>
    <undo index="0" exp="area" dr="J1228:J1239" r="J1227" sId="1"/>
    <undo index="0" exp="area" dr="I1228:I1239" r="I1227" sId="1"/>
    <undo index="0" exp="area" dr="H1228:H1239" r="H1227" sId="1"/>
    <undo index="0" exp="area" dr="G1228:G1239" r="G1227" sId="1"/>
    <undo index="0" exp="area" dr="F1228:F1239" r="F1227" sId="1"/>
    <undo index="0" exp="area" dr="E1228:E1239" r="E1227" sId="1"/>
    <undo index="0" exp="area" dr="D1228:D1239" r="D1227" sId="1"/>
    <undo index="0" exp="area" dr="C1228:C1239"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62" sId="1" ref="A1228:XFD1228" action="deleteRow">
    <undo index="0" exp="area" dr="Q1228:Q1238" r="Q1227" sId="1"/>
    <undo index="0" exp="area" dr="P1228:P1238" r="P1227" sId="1"/>
    <undo index="0" exp="area" dr="O1228:O1238" r="O1227" sId="1"/>
    <undo index="0" exp="area" dr="N1228:N1238" r="N1227" sId="1"/>
    <undo index="0" exp="area" dr="M1228:M1238" r="M1227" sId="1"/>
    <undo index="0" exp="area" dr="L1228:L1238" r="L1227" sId="1"/>
    <undo index="0" exp="area" dr="K1228:K1238" r="K1227" sId="1"/>
    <undo index="0" exp="area" dr="J1228:J1238" r="J1227" sId="1"/>
    <undo index="0" exp="area" dr="I1228:I1238" r="I1227" sId="1"/>
    <undo index="0" exp="area" dr="H1228:H1238" r="H1227" sId="1"/>
    <undo index="0" exp="area" dr="G1228:G1238" r="G1227" sId="1"/>
    <undo index="0" exp="area" dr="F1228:F1238" r="F1227" sId="1"/>
    <undo index="0" exp="area" dr="E1228:E1238" r="E1227" sId="1"/>
    <undo index="0" exp="area" dr="D1228:D1238" r="D1227" sId="1"/>
    <undo index="0" exp="area" dr="C1228:C1238"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63" sId="1" ref="A1228:XFD1228" action="deleteRow">
    <undo index="0" exp="area" dr="Q1228:Q1237" r="Q1227" sId="1"/>
    <undo index="0" exp="area" dr="P1228:P1237" r="P1227" sId="1"/>
    <undo index="0" exp="area" dr="O1228:O1237" r="O1227" sId="1"/>
    <undo index="0" exp="area" dr="N1228:N1237" r="N1227" sId="1"/>
    <undo index="0" exp="area" dr="M1228:M1237" r="M1227" sId="1"/>
    <undo index="0" exp="area" dr="L1228:L1237" r="L1227" sId="1"/>
    <undo index="0" exp="area" dr="K1228:K1237" r="K1227" sId="1"/>
    <undo index="0" exp="area" dr="J1228:J1237" r="J1227" sId="1"/>
    <undo index="0" exp="area" dr="I1228:I1237" r="I1227" sId="1"/>
    <undo index="0" exp="area" dr="H1228:H1237" r="H1227" sId="1"/>
    <undo index="0" exp="area" dr="G1228:G1237" r="G1227" sId="1"/>
    <undo index="0" exp="area" dr="F1228:F1237" r="F1227" sId="1"/>
    <undo index="0" exp="area" dr="E1228:E1237" r="E1227" sId="1"/>
    <undo index="0" exp="area" dr="D1228:D1237" r="D1227" sId="1"/>
    <undo index="0" exp="area" dr="C1228:C1237" r="C1227" sId="1"/>
    <rfmt sheetId="1" xfDxf="1" sqref="A1228:XFD1228" start="0" length="0">
      <dxf>
        <font>
          <sz val="14"/>
          <name val="Times New Roman"/>
          <scheme val="none"/>
        </font>
      </dxf>
    </rfmt>
    <rfmt sheetId="1" sqref="A1228" start="0" length="0">
      <dxf>
        <fill>
          <patternFill patternType="solid">
            <bgColor theme="0"/>
          </patternFill>
        </fill>
        <alignment horizontal="center" readingOrder="0"/>
      </dxf>
    </rfmt>
    <rfmt sheetId="1" sqref="B1228" start="0" length="0">
      <dxf>
        <fill>
          <patternFill patternType="solid">
            <bgColor theme="0"/>
          </patternFill>
        </fill>
      </dxf>
    </rfmt>
    <rfmt sheetId="1" sqref="C1228" start="0" length="0">
      <dxf>
        <fill>
          <patternFill patternType="solid">
            <bgColor theme="0"/>
          </patternFill>
        </fill>
      </dxf>
    </rfmt>
    <rfmt sheetId="1" sqref="D1228" start="0" length="0">
      <dxf>
        <fill>
          <patternFill patternType="solid">
            <bgColor theme="0"/>
          </patternFill>
        </fill>
      </dxf>
    </rfmt>
    <rfmt sheetId="1" sqref="E1228" start="0" length="0">
      <dxf>
        <fill>
          <patternFill patternType="solid">
            <bgColor theme="0"/>
          </patternFill>
        </fill>
      </dxf>
    </rfmt>
    <rfmt sheetId="1" sqref="F1228" start="0" length="0">
      <dxf>
        <fill>
          <patternFill patternType="solid">
            <bgColor theme="0"/>
          </patternFill>
        </fill>
      </dxf>
    </rfmt>
    <rfmt sheetId="1" sqref="G1228" start="0" length="0">
      <dxf>
        <fill>
          <patternFill patternType="solid">
            <bgColor theme="0"/>
          </patternFill>
        </fill>
      </dxf>
    </rfmt>
    <rfmt sheetId="1" sqref="H1228" start="0" length="0">
      <dxf>
        <fill>
          <patternFill patternType="solid">
            <bgColor theme="0"/>
          </patternFill>
        </fill>
      </dxf>
    </rfmt>
    <rfmt sheetId="1" sqref="I1228" start="0" length="0">
      <dxf>
        <fill>
          <patternFill patternType="solid">
            <bgColor theme="0"/>
          </patternFill>
        </fill>
      </dxf>
    </rfmt>
    <rfmt sheetId="1" sqref="J1228" start="0" length="0">
      <dxf>
        <fill>
          <patternFill patternType="solid">
            <bgColor theme="0"/>
          </patternFill>
        </fill>
      </dxf>
    </rfmt>
    <rfmt sheetId="1" sqref="K1228" start="0" length="0">
      <dxf>
        <fill>
          <patternFill patternType="solid">
            <bgColor theme="0"/>
          </patternFill>
        </fill>
        <alignment horizontal="right" readingOrder="0"/>
      </dxf>
    </rfmt>
    <rfmt sheetId="1" sqref="L1228" start="0" length="0">
      <dxf>
        <fill>
          <patternFill patternType="solid">
            <bgColor theme="0"/>
          </patternFill>
        </fill>
      </dxf>
    </rfmt>
    <rfmt sheetId="1" sqref="M1228" start="0" length="0">
      <dxf>
        <fill>
          <patternFill patternType="solid">
            <bgColor theme="0"/>
          </patternFill>
        </fill>
      </dxf>
    </rfmt>
    <rfmt sheetId="1" sqref="N1228" start="0" length="0">
      <dxf>
        <fill>
          <patternFill patternType="solid">
            <bgColor theme="0"/>
          </patternFill>
        </fill>
      </dxf>
    </rfmt>
    <rfmt sheetId="1" sqref="O1228" start="0" length="0">
      <dxf>
        <fill>
          <patternFill patternType="solid">
            <bgColor theme="0"/>
          </patternFill>
        </fill>
      </dxf>
    </rfmt>
    <rfmt sheetId="1" sqref="P1228" start="0" length="0">
      <dxf>
        <fill>
          <patternFill patternType="solid">
            <bgColor theme="0"/>
          </patternFill>
        </fill>
      </dxf>
    </rfmt>
    <rfmt sheetId="1" sqref="Q1228" start="0" length="0">
      <dxf>
        <fill>
          <patternFill patternType="solid">
            <bgColor theme="0"/>
          </patternFill>
        </fill>
      </dxf>
    </rfmt>
    <rfmt sheetId="1" sqref="R1228" start="0" length="0">
      <dxf>
        <fill>
          <patternFill patternType="solid">
            <bgColor theme="0"/>
          </patternFill>
        </fill>
      </dxf>
    </rfmt>
    <rfmt sheetId="1" sqref="S1228" start="0" length="0">
      <dxf>
        <fill>
          <patternFill patternType="solid">
            <bgColor theme="0"/>
          </patternFill>
        </fill>
      </dxf>
    </rfmt>
  </rrc>
  <rrc rId="46764" sId="1" ref="A1238:XFD1245" action="insertRow"/>
  <rm rId="46765" sheetId="1" source="A1236:XFD1236" destination="A1245:XFD1245" sourceSheetId="1">
    <rfmt sheetId="1" xfDxf="1" sqref="A1245:XFD1245" start="0" length="0">
      <dxf>
        <font>
          <sz val="14"/>
          <name val="Times New Roman"/>
          <scheme val="none"/>
        </font>
      </dxf>
    </rfmt>
    <rfmt sheetId="1" sqref="A1245"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45" start="0" length="0">
      <dxf>
        <font>
          <b/>
          <sz val="14"/>
          <name val="Times New Roman"/>
          <scheme val="none"/>
        </font>
        <fill>
          <patternFill patternType="solid">
            <bgColor theme="0"/>
          </patternFill>
        </fill>
        <alignment horizontal="left" readingOrder="0"/>
        <border outline="0">
          <top style="thin">
            <color indexed="64"/>
          </top>
        </border>
      </dxf>
    </rfmt>
    <rfmt sheetId="1" sqref="C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45"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45"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45" start="0" length="0">
      <dxf>
        <numFmt numFmtId="4" formatCode="#,##0.00"/>
        <fill>
          <patternFill patternType="solid">
            <bgColor theme="0"/>
          </patternFill>
        </fill>
      </dxf>
    </rfmt>
    <rfmt sheetId="1" sqref="S1245" start="0" length="0">
      <dxf>
        <fill>
          <patternFill patternType="solid">
            <bgColor theme="0"/>
          </patternFill>
        </fill>
      </dxf>
    </rfmt>
  </rm>
  <rm rId="46766" sheetId="1" source="A1235:XFD1235" destination="A1244:XFD1244" sourceSheetId="1">
    <rfmt sheetId="1" xfDxf="1" sqref="A1244:XFD1244" start="0" length="0">
      <dxf>
        <font>
          <sz val="14"/>
          <name val="Times New Roman"/>
          <scheme val="none"/>
        </font>
      </dxf>
    </rfmt>
    <rfmt sheetId="1" sqref="A1244"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44" start="0" length="0">
      <dxf>
        <font>
          <b/>
          <sz val="14"/>
          <name val="Times New Roman"/>
          <scheme val="none"/>
        </font>
        <fill>
          <patternFill patternType="solid">
            <bgColor theme="0"/>
          </patternFill>
        </fill>
        <alignment horizontal="left" readingOrder="0"/>
        <border outline="0">
          <top style="thin">
            <color indexed="64"/>
          </top>
        </border>
      </dxf>
    </rfmt>
    <rfmt sheetId="1" sqref="C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44"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44"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44" start="0" length="0">
      <dxf>
        <numFmt numFmtId="4" formatCode="#,##0.00"/>
        <fill>
          <patternFill patternType="solid">
            <bgColor theme="0"/>
          </patternFill>
        </fill>
      </dxf>
    </rfmt>
    <rfmt sheetId="1" sqref="S1244" start="0" length="0">
      <dxf>
        <fill>
          <patternFill patternType="solid">
            <bgColor theme="0"/>
          </patternFill>
        </fill>
      </dxf>
    </rfmt>
  </rm>
  <rm rId="46767" sheetId="1" source="A1234:XFD1234" destination="A1243:XFD1243" sourceSheetId="1">
    <rfmt sheetId="1" xfDxf="1" sqref="A1243:XFD1243" start="0" length="0">
      <dxf>
        <font>
          <sz val="14"/>
          <name val="Times New Roman"/>
          <scheme val="none"/>
        </font>
      </dxf>
    </rfmt>
    <rfmt sheetId="1" sqref="A1243"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43" start="0" length="0">
      <dxf>
        <font>
          <b/>
          <sz val="14"/>
          <name val="Times New Roman"/>
          <scheme val="none"/>
        </font>
        <fill>
          <patternFill patternType="solid">
            <bgColor theme="0"/>
          </patternFill>
        </fill>
        <alignment horizontal="left" readingOrder="0"/>
        <border outline="0">
          <top style="thin">
            <color indexed="64"/>
          </top>
        </border>
      </dxf>
    </rfmt>
    <rfmt sheetId="1" sqref="C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43"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4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43" start="0" length="0">
      <dxf>
        <numFmt numFmtId="4" formatCode="#,##0.00"/>
        <fill>
          <patternFill patternType="solid">
            <bgColor theme="0"/>
          </patternFill>
        </fill>
      </dxf>
    </rfmt>
    <rfmt sheetId="1" sqref="S1243" start="0" length="0">
      <dxf>
        <fill>
          <patternFill patternType="solid">
            <bgColor theme="0"/>
          </patternFill>
        </fill>
      </dxf>
    </rfmt>
  </rm>
  <rm rId="46768" sheetId="1" source="A1233:XFD1233" destination="A1242:XFD1242" sourceSheetId="1">
    <rfmt sheetId="1" xfDxf="1" sqref="A1242:XFD1242" start="0" length="0">
      <dxf>
        <font>
          <sz val="14"/>
          <name val="Times New Roman"/>
          <scheme val="none"/>
        </font>
      </dxf>
    </rfmt>
    <rfmt sheetId="1" sqref="A1242"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42" start="0" length="0">
      <dxf>
        <font>
          <b/>
          <sz val="14"/>
          <name val="Times New Roman"/>
          <scheme val="none"/>
        </font>
        <fill>
          <patternFill patternType="solid">
            <bgColor theme="0"/>
          </patternFill>
        </fill>
        <alignment horizontal="left" readingOrder="0"/>
        <border outline="0">
          <top style="thin">
            <color indexed="64"/>
          </top>
        </border>
      </dxf>
    </rfmt>
    <rfmt sheetId="1" sqref="C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42"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4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42" start="0" length="0">
      <dxf>
        <numFmt numFmtId="4" formatCode="#,##0.00"/>
        <fill>
          <patternFill patternType="solid">
            <bgColor theme="0"/>
          </patternFill>
        </fill>
      </dxf>
    </rfmt>
    <rfmt sheetId="1" sqref="S1242" start="0" length="0">
      <dxf>
        <fill>
          <patternFill patternType="solid">
            <bgColor theme="0"/>
          </patternFill>
        </fill>
      </dxf>
    </rfmt>
  </rm>
  <rm rId="46769" sheetId="1" source="A1232:XFD1232" destination="A1241:XFD1241" sourceSheetId="1">
    <rfmt sheetId="1" xfDxf="1" sqref="A1241:XFD1241" start="0" length="0">
      <dxf>
        <font>
          <sz val="14"/>
          <name val="Times New Roman"/>
          <scheme val="none"/>
        </font>
      </dxf>
    </rfmt>
    <rfmt sheetId="1" sqref="A1241"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41" start="0" length="0">
      <dxf>
        <font>
          <b/>
          <sz val="14"/>
          <name val="Times New Roman"/>
          <scheme val="none"/>
        </font>
        <fill>
          <patternFill patternType="solid">
            <bgColor theme="0"/>
          </patternFill>
        </fill>
        <alignment horizontal="left" readingOrder="0"/>
        <border outline="0">
          <top style="thin">
            <color indexed="64"/>
          </top>
        </border>
      </dxf>
    </rfmt>
    <rfmt sheetId="1" sqref="C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41"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4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41" start="0" length="0">
      <dxf>
        <numFmt numFmtId="4" formatCode="#,##0.00"/>
        <fill>
          <patternFill patternType="solid">
            <bgColor theme="0"/>
          </patternFill>
        </fill>
      </dxf>
    </rfmt>
    <rfmt sheetId="1" sqref="S1241" start="0" length="0">
      <dxf>
        <fill>
          <patternFill patternType="solid">
            <bgColor theme="0"/>
          </patternFill>
        </fill>
      </dxf>
    </rfmt>
  </rm>
  <rm rId="46770" sheetId="1" source="A1231:XFD1231" destination="A1240:XFD1240" sourceSheetId="1">
    <rfmt sheetId="1" xfDxf="1" sqref="A1240:XFD1240" start="0" length="0">
      <dxf>
        <font>
          <sz val="14"/>
          <name val="Times New Roman"/>
          <scheme val="none"/>
        </font>
      </dxf>
    </rfmt>
    <rfmt sheetId="1" sqref="A1240"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40" start="0" length="0">
      <dxf>
        <font>
          <b/>
          <sz val="14"/>
          <name val="Times New Roman"/>
          <scheme val="none"/>
        </font>
        <fill>
          <patternFill patternType="solid">
            <bgColor theme="0"/>
          </patternFill>
        </fill>
        <alignment horizontal="left" readingOrder="0"/>
        <border outline="0">
          <top style="thin">
            <color indexed="64"/>
          </top>
        </border>
      </dxf>
    </rfmt>
    <rfmt sheetId="1" sqref="C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40"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4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40" start="0" length="0">
      <dxf>
        <numFmt numFmtId="4" formatCode="#,##0.00"/>
        <fill>
          <patternFill patternType="solid">
            <bgColor theme="0"/>
          </patternFill>
        </fill>
      </dxf>
    </rfmt>
    <rfmt sheetId="1" sqref="S1240" start="0" length="0">
      <dxf>
        <fill>
          <patternFill patternType="solid">
            <bgColor theme="0"/>
          </patternFill>
        </fill>
      </dxf>
    </rfmt>
  </rm>
  <rm rId="46771" sheetId="1" source="A1230:XFD1230" destination="A1239:XFD1239" sourceSheetId="1">
    <rfmt sheetId="1" xfDxf="1" sqref="A1239:XFD1239" start="0" length="0">
      <dxf>
        <font>
          <sz val="14"/>
          <name val="Times New Roman"/>
          <scheme val="none"/>
        </font>
      </dxf>
    </rfmt>
    <rfmt sheetId="1" sqref="A1239"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39" start="0" length="0">
      <dxf>
        <font>
          <b/>
          <sz val="14"/>
          <name val="Times New Roman"/>
          <scheme val="none"/>
        </font>
        <fill>
          <patternFill patternType="solid">
            <bgColor theme="0"/>
          </patternFill>
        </fill>
        <alignment horizontal="left" readingOrder="0"/>
        <border outline="0">
          <top style="thin">
            <color indexed="64"/>
          </top>
        </border>
      </dxf>
    </rfmt>
    <rfmt sheetId="1" sqref="C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39"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3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39" start="0" length="0">
      <dxf>
        <numFmt numFmtId="4" formatCode="#,##0.00"/>
        <fill>
          <patternFill patternType="solid">
            <bgColor theme="0"/>
          </patternFill>
        </fill>
      </dxf>
    </rfmt>
    <rfmt sheetId="1" sqref="S1239" start="0" length="0">
      <dxf>
        <fill>
          <patternFill patternType="solid">
            <bgColor theme="0"/>
          </patternFill>
        </fill>
      </dxf>
    </rfmt>
  </rm>
  <rm rId="46772" sheetId="1" source="A1229:XFD1229" destination="A1238:XFD1238" sourceSheetId="1">
    <undo index="0" exp="area" dr="C1228:C1236" r="C1227" sId="1"/>
    <undo index="0" exp="area" dr="D1228:D1236" r="D1227" sId="1"/>
    <undo index="0" exp="area" dr="E1228:E1236" r="E1227" sId="1"/>
    <undo index="0" exp="area" dr="F1228:F1236" r="F1227" sId="1"/>
    <undo index="0" exp="area" dr="G1228:G1236" r="G1227" sId="1"/>
    <undo index="0" exp="area" dr="H1228:H1236" r="H1227" sId="1"/>
    <undo index="0" exp="area" dr="I1228:I1236" r="I1227" sId="1"/>
    <undo index="0" exp="area" dr="J1228:J1236" r="J1227" sId="1"/>
    <undo index="0" exp="area" dr="K1228:K1236" r="K1227" sId="1"/>
    <undo index="0" exp="area" dr="L1228:L1236" r="L1227" sId="1"/>
    <undo index="0" exp="area" dr="M1228:M1236" r="M1227" sId="1"/>
    <undo index="0" exp="area" dr="N1228:N1236" r="N1227" sId="1"/>
    <undo index="0" exp="area" dr="O1228:O1236" r="O1227" sId="1"/>
    <undo index="0" exp="area" dr="P1228:P1236" r="P1227" sId="1"/>
    <undo index="0" exp="area" dr="Q1228:Q1236" r="Q1227" sId="1"/>
    <rfmt sheetId="1" xfDxf="1" sqref="A1238:XFD1238" start="0" length="0">
      <dxf>
        <font>
          <sz val="14"/>
          <name val="Times New Roman"/>
          <scheme val="none"/>
        </font>
      </dxf>
    </rfmt>
    <rfmt sheetId="1" sqref="A1238" start="0" length="0">
      <dxf>
        <font>
          <b/>
          <sz val="14"/>
          <name val="Times New Roman"/>
          <scheme val="none"/>
        </font>
        <fill>
          <patternFill patternType="solid">
            <bgColor theme="0"/>
          </patternFill>
        </fill>
        <alignment horizontal="left" readingOrder="0"/>
        <border outline="0">
          <left style="thin">
            <color indexed="64"/>
          </left>
          <top style="thin">
            <color indexed="64"/>
          </top>
        </border>
      </dxf>
    </rfmt>
    <rfmt sheetId="1" sqref="B1238" start="0" length="0">
      <dxf>
        <font>
          <b/>
          <sz val="14"/>
          <name val="Times New Roman"/>
          <scheme val="none"/>
        </font>
        <fill>
          <patternFill patternType="solid">
            <bgColor theme="0"/>
          </patternFill>
        </fill>
        <alignment horizontal="left" readingOrder="0"/>
        <border outline="0">
          <top style="thin">
            <color indexed="64"/>
          </top>
        </border>
      </dxf>
    </rfmt>
    <rfmt sheetId="1" sqref="C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38"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38"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38" start="0" length="0">
      <dxf>
        <numFmt numFmtId="4" formatCode="#,##0.00"/>
        <fill>
          <patternFill patternType="solid">
            <bgColor theme="0"/>
          </patternFill>
        </fill>
      </dxf>
    </rfmt>
    <rfmt sheetId="1" sqref="S1238" start="0" length="0">
      <dxf>
        <fill>
          <patternFill patternType="solid">
            <bgColor theme="0"/>
          </patternFill>
        </fill>
      </dxf>
    </rfmt>
  </rm>
  <rrc rId="46773" sId="1" ref="A1229:XFD1229" action="deleteRow">
    <rfmt sheetId="1" xfDxf="1" sqref="A1229:XFD1229" start="0" length="0">
      <dxf>
        <font>
          <sz val="14"/>
          <name val="Times New Roman"/>
          <scheme val="none"/>
        </font>
      </dxf>
    </rfmt>
    <rfmt sheetId="1" sqref="A1229" start="0" length="0">
      <dxf>
        <fill>
          <patternFill patternType="solid">
            <bgColor theme="0"/>
          </patternFill>
        </fill>
        <alignment horizontal="center" readingOrder="0"/>
      </dxf>
    </rfmt>
    <rfmt sheetId="1" sqref="B1229" start="0" length="0">
      <dxf>
        <fill>
          <patternFill patternType="solid">
            <bgColor theme="0"/>
          </patternFill>
        </fill>
      </dxf>
    </rfmt>
    <rfmt sheetId="1" sqref="C1229" start="0" length="0">
      <dxf>
        <fill>
          <patternFill patternType="solid">
            <bgColor theme="0"/>
          </patternFill>
        </fill>
      </dxf>
    </rfmt>
    <rfmt sheetId="1" sqref="D1229" start="0" length="0">
      <dxf>
        <fill>
          <patternFill patternType="solid">
            <bgColor theme="0"/>
          </patternFill>
        </fill>
      </dxf>
    </rfmt>
    <rfmt sheetId="1" sqref="E1229" start="0" length="0">
      <dxf>
        <fill>
          <patternFill patternType="solid">
            <bgColor theme="0"/>
          </patternFill>
        </fill>
      </dxf>
    </rfmt>
    <rfmt sheetId="1" sqref="F1229" start="0" length="0">
      <dxf>
        <fill>
          <patternFill patternType="solid">
            <bgColor theme="0"/>
          </patternFill>
        </fill>
      </dxf>
    </rfmt>
    <rfmt sheetId="1" sqref="G1229" start="0" length="0">
      <dxf>
        <fill>
          <patternFill patternType="solid">
            <bgColor theme="0"/>
          </patternFill>
        </fill>
      </dxf>
    </rfmt>
    <rfmt sheetId="1" sqref="H1229" start="0" length="0">
      <dxf>
        <fill>
          <patternFill patternType="solid">
            <bgColor theme="0"/>
          </patternFill>
        </fill>
      </dxf>
    </rfmt>
    <rfmt sheetId="1" sqref="I1229" start="0" length="0">
      <dxf>
        <fill>
          <patternFill patternType="solid">
            <bgColor theme="0"/>
          </patternFill>
        </fill>
      </dxf>
    </rfmt>
    <rfmt sheetId="1" sqref="J1229" start="0" length="0">
      <dxf>
        <fill>
          <patternFill patternType="solid">
            <bgColor theme="0"/>
          </patternFill>
        </fill>
      </dxf>
    </rfmt>
    <rfmt sheetId="1" sqref="K1229" start="0" length="0">
      <dxf>
        <fill>
          <patternFill patternType="solid">
            <bgColor theme="0"/>
          </patternFill>
        </fill>
        <alignment horizontal="right" readingOrder="0"/>
      </dxf>
    </rfmt>
    <rfmt sheetId="1" sqref="L1229" start="0" length="0">
      <dxf>
        <fill>
          <patternFill patternType="solid">
            <bgColor theme="0"/>
          </patternFill>
        </fill>
      </dxf>
    </rfmt>
    <rfmt sheetId="1" sqref="M1229" start="0" length="0">
      <dxf>
        <fill>
          <patternFill patternType="solid">
            <bgColor theme="0"/>
          </patternFill>
        </fill>
      </dxf>
    </rfmt>
    <rfmt sheetId="1" sqref="N1229" start="0" length="0">
      <dxf>
        <fill>
          <patternFill patternType="solid">
            <bgColor theme="0"/>
          </patternFill>
        </fill>
      </dxf>
    </rfmt>
    <rfmt sheetId="1" sqref="O1229" start="0" length="0">
      <dxf>
        <fill>
          <patternFill patternType="solid">
            <bgColor theme="0"/>
          </patternFill>
        </fill>
      </dxf>
    </rfmt>
    <rfmt sheetId="1" sqref="P1229" start="0" length="0">
      <dxf>
        <fill>
          <patternFill patternType="solid">
            <bgColor theme="0"/>
          </patternFill>
        </fill>
      </dxf>
    </rfmt>
    <rfmt sheetId="1" sqref="Q1229" start="0" length="0">
      <dxf>
        <fill>
          <patternFill patternType="solid">
            <bgColor theme="0"/>
          </patternFill>
        </fill>
      </dxf>
    </rfmt>
    <rfmt sheetId="1" sqref="R1229" start="0" length="0">
      <dxf>
        <fill>
          <patternFill patternType="solid">
            <bgColor theme="0"/>
          </patternFill>
        </fill>
      </dxf>
    </rfmt>
    <rfmt sheetId="1" sqref="S1229" start="0" length="0">
      <dxf>
        <fill>
          <patternFill patternType="solid">
            <bgColor theme="0"/>
          </patternFill>
        </fill>
      </dxf>
    </rfmt>
  </rrc>
  <rrc rId="46774" sId="1" ref="A1229:XFD1229" action="deleteRow">
    <rfmt sheetId="1" xfDxf="1" sqref="A1229:XFD1229" start="0" length="0">
      <dxf>
        <font>
          <sz val="14"/>
          <name val="Times New Roman"/>
          <scheme val="none"/>
        </font>
      </dxf>
    </rfmt>
    <rfmt sheetId="1" sqref="A1229" start="0" length="0">
      <dxf>
        <fill>
          <patternFill patternType="solid">
            <bgColor theme="0"/>
          </patternFill>
        </fill>
        <alignment horizontal="center" readingOrder="0"/>
      </dxf>
    </rfmt>
    <rfmt sheetId="1" sqref="B1229" start="0" length="0">
      <dxf>
        <fill>
          <patternFill patternType="solid">
            <bgColor theme="0"/>
          </patternFill>
        </fill>
      </dxf>
    </rfmt>
    <rfmt sheetId="1" sqref="C1229" start="0" length="0">
      <dxf>
        <fill>
          <patternFill patternType="solid">
            <bgColor theme="0"/>
          </patternFill>
        </fill>
      </dxf>
    </rfmt>
    <rfmt sheetId="1" sqref="D1229" start="0" length="0">
      <dxf>
        <fill>
          <patternFill patternType="solid">
            <bgColor theme="0"/>
          </patternFill>
        </fill>
      </dxf>
    </rfmt>
    <rfmt sheetId="1" sqref="E1229" start="0" length="0">
      <dxf>
        <fill>
          <patternFill patternType="solid">
            <bgColor theme="0"/>
          </patternFill>
        </fill>
      </dxf>
    </rfmt>
    <rfmt sheetId="1" sqref="F1229" start="0" length="0">
      <dxf>
        <fill>
          <patternFill patternType="solid">
            <bgColor theme="0"/>
          </patternFill>
        </fill>
      </dxf>
    </rfmt>
    <rfmt sheetId="1" sqref="G1229" start="0" length="0">
      <dxf>
        <fill>
          <patternFill patternType="solid">
            <bgColor theme="0"/>
          </patternFill>
        </fill>
      </dxf>
    </rfmt>
    <rfmt sheetId="1" sqref="H1229" start="0" length="0">
      <dxf>
        <fill>
          <patternFill patternType="solid">
            <bgColor theme="0"/>
          </patternFill>
        </fill>
      </dxf>
    </rfmt>
    <rfmt sheetId="1" sqref="I1229" start="0" length="0">
      <dxf>
        <fill>
          <patternFill patternType="solid">
            <bgColor theme="0"/>
          </patternFill>
        </fill>
      </dxf>
    </rfmt>
    <rfmt sheetId="1" sqref="J1229" start="0" length="0">
      <dxf>
        <fill>
          <patternFill patternType="solid">
            <bgColor theme="0"/>
          </patternFill>
        </fill>
      </dxf>
    </rfmt>
    <rfmt sheetId="1" sqref="K1229" start="0" length="0">
      <dxf>
        <fill>
          <patternFill patternType="solid">
            <bgColor theme="0"/>
          </patternFill>
        </fill>
        <alignment horizontal="right" readingOrder="0"/>
      </dxf>
    </rfmt>
    <rfmt sheetId="1" sqref="L1229" start="0" length="0">
      <dxf>
        <fill>
          <patternFill patternType="solid">
            <bgColor theme="0"/>
          </patternFill>
        </fill>
      </dxf>
    </rfmt>
    <rfmt sheetId="1" sqref="M1229" start="0" length="0">
      <dxf>
        <fill>
          <patternFill patternType="solid">
            <bgColor theme="0"/>
          </patternFill>
        </fill>
      </dxf>
    </rfmt>
    <rfmt sheetId="1" sqref="N1229" start="0" length="0">
      <dxf>
        <fill>
          <patternFill patternType="solid">
            <bgColor theme="0"/>
          </patternFill>
        </fill>
      </dxf>
    </rfmt>
    <rfmt sheetId="1" sqref="O1229" start="0" length="0">
      <dxf>
        <fill>
          <patternFill patternType="solid">
            <bgColor theme="0"/>
          </patternFill>
        </fill>
      </dxf>
    </rfmt>
    <rfmt sheetId="1" sqref="P1229" start="0" length="0">
      <dxf>
        <fill>
          <patternFill patternType="solid">
            <bgColor theme="0"/>
          </patternFill>
        </fill>
      </dxf>
    </rfmt>
    <rfmt sheetId="1" sqref="Q1229" start="0" length="0">
      <dxf>
        <fill>
          <patternFill patternType="solid">
            <bgColor theme="0"/>
          </patternFill>
        </fill>
      </dxf>
    </rfmt>
    <rfmt sheetId="1" sqref="R1229" start="0" length="0">
      <dxf>
        <fill>
          <patternFill patternType="solid">
            <bgColor theme="0"/>
          </patternFill>
        </fill>
      </dxf>
    </rfmt>
    <rfmt sheetId="1" sqref="S1229" start="0" length="0">
      <dxf>
        <fill>
          <patternFill patternType="solid">
            <bgColor theme="0"/>
          </patternFill>
        </fill>
      </dxf>
    </rfmt>
  </rrc>
  <rrc rId="46775" sId="1" ref="A1229:XFD1229" action="deleteRow">
    <rfmt sheetId="1" xfDxf="1" sqref="A1229:XFD1229" start="0" length="0">
      <dxf>
        <font>
          <sz val="14"/>
          <name val="Times New Roman"/>
          <scheme val="none"/>
        </font>
      </dxf>
    </rfmt>
    <rfmt sheetId="1" sqref="A1229" start="0" length="0">
      <dxf>
        <fill>
          <patternFill patternType="solid">
            <bgColor theme="0"/>
          </patternFill>
        </fill>
        <alignment horizontal="center" readingOrder="0"/>
      </dxf>
    </rfmt>
    <rfmt sheetId="1" sqref="B1229" start="0" length="0">
      <dxf>
        <fill>
          <patternFill patternType="solid">
            <bgColor theme="0"/>
          </patternFill>
        </fill>
      </dxf>
    </rfmt>
    <rfmt sheetId="1" sqref="C1229" start="0" length="0">
      <dxf>
        <fill>
          <patternFill patternType="solid">
            <bgColor theme="0"/>
          </patternFill>
        </fill>
      </dxf>
    </rfmt>
    <rfmt sheetId="1" sqref="D1229" start="0" length="0">
      <dxf>
        <fill>
          <patternFill patternType="solid">
            <bgColor theme="0"/>
          </patternFill>
        </fill>
      </dxf>
    </rfmt>
    <rfmt sheetId="1" sqref="E1229" start="0" length="0">
      <dxf>
        <fill>
          <patternFill patternType="solid">
            <bgColor theme="0"/>
          </patternFill>
        </fill>
      </dxf>
    </rfmt>
    <rfmt sheetId="1" sqref="F1229" start="0" length="0">
      <dxf>
        <fill>
          <patternFill patternType="solid">
            <bgColor theme="0"/>
          </patternFill>
        </fill>
      </dxf>
    </rfmt>
    <rfmt sheetId="1" sqref="G1229" start="0" length="0">
      <dxf>
        <fill>
          <patternFill patternType="solid">
            <bgColor theme="0"/>
          </patternFill>
        </fill>
      </dxf>
    </rfmt>
    <rfmt sheetId="1" sqref="H1229" start="0" length="0">
      <dxf>
        <fill>
          <patternFill patternType="solid">
            <bgColor theme="0"/>
          </patternFill>
        </fill>
      </dxf>
    </rfmt>
    <rfmt sheetId="1" sqref="I1229" start="0" length="0">
      <dxf>
        <fill>
          <patternFill patternType="solid">
            <bgColor theme="0"/>
          </patternFill>
        </fill>
      </dxf>
    </rfmt>
    <rfmt sheetId="1" sqref="J1229" start="0" length="0">
      <dxf>
        <fill>
          <patternFill patternType="solid">
            <bgColor theme="0"/>
          </patternFill>
        </fill>
      </dxf>
    </rfmt>
    <rfmt sheetId="1" sqref="K1229" start="0" length="0">
      <dxf>
        <fill>
          <patternFill patternType="solid">
            <bgColor theme="0"/>
          </patternFill>
        </fill>
        <alignment horizontal="right" readingOrder="0"/>
      </dxf>
    </rfmt>
    <rfmt sheetId="1" sqref="L1229" start="0" length="0">
      <dxf>
        <fill>
          <patternFill patternType="solid">
            <bgColor theme="0"/>
          </patternFill>
        </fill>
      </dxf>
    </rfmt>
    <rfmt sheetId="1" sqref="M1229" start="0" length="0">
      <dxf>
        <fill>
          <patternFill patternType="solid">
            <bgColor theme="0"/>
          </patternFill>
        </fill>
      </dxf>
    </rfmt>
    <rfmt sheetId="1" sqref="N1229" start="0" length="0">
      <dxf>
        <fill>
          <patternFill patternType="solid">
            <bgColor theme="0"/>
          </patternFill>
        </fill>
      </dxf>
    </rfmt>
    <rfmt sheetId="1" sqref="O1229" start="0" length="0">
      <dxf>
        <fill>
          <patternFill patternType="solid">
            <bgColor theme="0"/>
          </patternFill>
        </fill>
      </dxf>
    </rfmt>
    <rfmt sheetId="1" sqref="P1229" start="0" length="0">
      <dxf>
        <fill>
          <patternFill patternType="solid">
            <bgColor theme="0"/>
          </patternFill>
        </fill>
      </dxf>
    </rfmt>
    <rfmt sheetId="1" sqref="Q1229" start="0" length="0">
      <dxf>
        <fill>
          <patternFill patternType="solid">
            <bgColor theme="0"/>
          </patternFill>
        </fill>
      </dxf>
    </rfmt>
    <rfmt sheetId="1" sqref="R1229" start="0" length="0">
      <dxf>
        <fill>
          <patternFill patternType="solid">
            <bgColor theme="0"/>
          </patternFill>
        </fill>
      </dxf>
    </rfmt>
    <rfmt sheetId="1" sqref="S1229" start="0" length="0">
      <dxf>
        <fill>
          <patternFill patternType="solid">
            <bgColor theme="0"/>
          </patternFill>
        </fill>
      </dxf>
    </rfmt>
  </rrc>
  <rrc rId="46776" sId="1" ref="A1229:XFD1229" action="deleteRow">
    <rfmt sheetId="1" xfDxf="1" sqref="A1229:XFD1229" start="0" length="0">
      <dxf>
        <font>
          <sz val="14"/>
          <name val="Times New Roman"/>
          <scheme val="none"/>
        </font>
      </dxf>
    </rfmt>
    <rfmt sheetId="1" sqref="A1229" start="0" length="0">
      <dxf>
        <fill>
          <patternFill patternType="solid">
            <bgColor theme="0"/>
          </patternFill>
        </fill>
        <alignment horizontal="center" readingOrder="0"/>
      </dxf>
    </rfmt>
    <rfmt sheetId="1" sqref="B1229" start="0" length="0">
      <dxf>
        <fill>
          <patternFill patternType="solid">
            <bgColor theme="0"/>
          </patternFill>
        </fill>
      </dxf>
    </rfmt>
    <rfmt sheetId="1" sqref="C1229" start="0" length="0">
      <dxf>
        <fill>
          <patternFill patternType="solid">
            <bgColor theme="0"/>
          </patternFill>
        </fill>
      </dxf>
    </rfmt>
    <rfmt sheetId="1" sqref="D1229" start="0" length="0">
      <dxf>
        <fill>
          <patternFill patternType="solid">
            <bgColor theme="0"/>
          </patternFill>
        </fill>
      </dxf>
    </rfmt>
    <rfmt sheetId="1" sqref="E1229" start="0" length="0">
      <dxf>
        <fill>
          <patternFill patternType="solid">
            <bgColor theme="0"/>
          </patternFill>
        </fill>
      </dxf>
    </rfmt>
    <rfmt sheetId="1" sqref="F1229" start="0" length="0">
      <dxf>
        <fill>
          <patternFill patternType="solid">
            <bgColor theme="0"/>
          </patternFill>
        </fill>
      </dxf>
    </rfmt>
    <rfmt sheetId="1" sqref="G1229" start="0" length="0">
      <dxf>
        <fill>
          <patternFill patternType="solid">
            <bgColor theme="0"/>
          </patternFill>
        </fill>
      </dxf>
    </rfmt>
    <rfmt sheetId="1" sqref="H1229" start="0" length="0">
      <dxf>
        <fill>
          <patternFill patternType="solid">
            <bgColor theme="0"/>
          </patternFill>
        </fill>
      </dxf>
    </rfmt>
    <rfmt sheetId="1" sqref="I1229" start="0" length="0">
      <dxf>
        <fill>
          <patternFill patternType="solid">
            <bgColor theme="0"/>
          </patternFill>
        </fill>
      </dxf>
    </rfmt>
    <rfmt sheetId="1" sqref="J1229" start="0" length="0">
      <dxf>
        <fill>
          <patternFill patternType="solid">
            <bgColor theme="0"/>
          </patternFill>
        </fill>
      </dxf>
    </rfmt>
    <rfmt sheetId="1" sqref="K1229" start="0" length="0">
      <dxf>
        <fill>
          <patternFill patternType="solid">
            <bgColor theme="0"/>
          </patternFill>
        </fill>
        <alignment horizontal="right" readingOrder="0"/>
      </dxf>
    </rfmt>
    <rfmt sheetId="1" sqref="L1229" start="0" length="0">
      <dxf>
        <fill>
          <patternFill patternType="solid">
            <bgColor theme="0"/>
          </patternFill>
        </fill>
      </dxf>
    </rfmt>
    <rfmt sheetId="1" sqref="M1229" start="0" length="0">
      <dxf>
        <fill>
          <patternFill patternType="solid">
            <bgColor theme="0"/>
          </patternFill>
        </fill>
      </dxf>
    </rfmt>
    <rfmt sheetId="1" sqref="N1229" start="0" length="0">
      <dxf>
        <fill>
          <patternFill patternType="solid">
            <bgColor theme="0"/>
          </patternFill>
        </fill>
      </dxf>
    </rfmt>
    <rfmt sheetId="1" sqref="O1229" start="0" length="0">
      <dxf>
        <fill>
          <patternFill patternType="solid">
            <bgColor theme="0"/>
          </patternFill>
        </fill>
      </dxf>
    </rfmt>
    <rfmt sheetId="1" sqref="P1229" start="0" length="0">
      <dxf>
        <fill>
          <patternFill patternType="solid">
            <bgColor theme="0"/>
          </patternFill>
        </fill>
      </dxf>
    </rfmt>
    <rfmt sheetId="1" sqref="Q1229" start="0" length="0">
      <dxf>
        <fill>
          <patternFill patternType="solid">
            <bgColor theme="0"/>
          </patternFill>
        </fill>
      </dxf>
    </rfmt>
    <rfmt sheetId="1" sqref="R1229" start="0" length="0">
      <dxf>
        <fill>
          <patternFill patternType="solid">
            <bgColor theme="0"/>
          </patternFill>
        </fill>
      </dxf>
    </rfmt>
    <rfmt sheetId="1" sqref="S1229" start="0" length="0">
      <dxf>
        <fill>
          <patternFill patternType="solid">
            <bgColor theme="0"/>
          </patternFill>
        </fill>
      </dxf>
    </rfmt>
  </rrc>
  <rrc rId="46777" sId="1" ref="A1229:XFD1229" action="deleteRow">
    <rfmt sheetId="1" xfDxf="1" sqref="A1229:XFD1229" start="0" length="0">
      <dxf>
        <font>
          <sz val="14"/>
          <name val="Times New Roman"/>
          <scheme val="none"/>
        </font>
      </dxf>
    </rfmt>
    <rfmt sheetId="1" sqref="A1229" start="0" length="0">
      <dxf>
        <fill>
          <patternFill patternType="solid">
            <bgColor theme="0"/>
          </patternFill>
        </fill>
        <alignment horizontal="center" readingOrder="0"/>
      </dxf>
    </rfmt>
    <rfmt sheetId="1" sqref="B1229" start="0" length="0">
      <dxf>
        <fill>
          <patternFill patternType="solid">
            <bgColor theme="0"/>
          </patternFill>
        </fill>
      </dxf>
    </rfmt>
    <rfmt sheetId="1" sqref="C1229" start="0" length="0">
      <dxf>
        <fill>
          <patternFill patternType="solid">
            <bgColor theme="0"/>
          </patternFill>
        </fill>
      </dxf>
    </rfmt>
    <rfmt sheetId="1" sqref="D1229" start="0" length="0">
      <dxf>
        <fill>
          <patternFill patternType="solid">
            <bgColor theme="0"/>
          </patternFill>
        </fill>
      </dxf>
    </rfmt>
    <rfmt sheetId="1" sqref="E1229" start="0" length="0">
      <dxf>
        <fill>
          <patternFill patternType="solid">
            <bgColor theme="0"/>
          </patternFill>
        </fill>
      </dxf>
    </rfmt>
    <rfmt sheetId="1" sqref="F1229" start="0" length="0">
      <dxf>
        <fill>
          <patternFill patternType="solid">
            <bgColor theme="0"/>
          </patternFill>
        </fill>
      </dxf>
    </rfmt>
    <rfmt sheetId="1" sqref="G1229" start="0" length="0">
      <dxf>
        <fill>
          <patternFill patternType="solid">
            <bgColor theme="0"/>
          </patternFill>
        </fill>
      </dxf>
    </rfmt>
    <rfmt sheetId="1" sqref="H1229" start="0" length="0">
      <dxf>
        <fill>
          <patternFill patternType="solid">
            <bgColor theme="0"/>
          </patternFill>
        </fill>
      </dxf>
    </rfmt>
    <rfmt sheetId="1" sqref="I1229" start="0" length="0">
      <dxf>
        <fill>
          <patternFill patternType="solid">
            <bgColor theme="0"/>
          </patternFill>
        </fill>
      </dxf>
    </rfmt>
    <rfmt sheetId="1" sqref="J1229" start="0" length="0">
      <dxf>
        <fill>
          <patternFill patternType="solid">
            <bgColor theme="0"/>
          </patternFill>
        </fill>
      </dxf>
    </rfmt>
    <rfmt sheetId="1" sqref="K1229" start="0" length="0">
      <dxf>
        <fill>
          <patternFill patternType="solid">
            <bgColor theme="0"/>
          </patternFill>
        </fill>
        <alignment horizontal="right" readingOrder="0"/>
      </dxf>
    </rfmt>
    <rfmt sheetId="1" sqref="L1229" start="0" length="0">
      <dxf>
        <fill>
          <patternFill patternType="solid">
            <bgColor theme="0"/>
          </patternFill>
        </fill>
      </dxf>
    </rfmt>
    <rfmt sheetId="1" sqref="M1229" start="0" length="0">
      <dxf>
        <fill>
          <patternFill patternType="solid">
            <bgColor theme="0"/>
          </patternFill>
        </fill>
      </dxf>
    </rfmt>
    <rfmt sheetId="1" sqref="N1229" start="0" length="0">
      <dxf>
        <fill>
          <patternFill patternType="solid">
            <bgColor theme="0"/>
          </patternFill>
        </fill>
      </dxf>
    </rfmt>
    <rfmt sheetId="1" sqref="O1229" start="0" length="0">
      <dxf>
        <fill>
          <patternFill patternType="solid">
            <bgColor theme="0"/>
          </patternFill>
        </fill>
      </dxf>
    </rfmt>
    <rfmt sheetId="1" sqref="P1229" start="0" length="0">
      <dxf>
        <fill>
          <patternFill patternType="solid">
            <bgColor theme="0"/>
          </patternFill>
        </fill>
      </dxf>
    </rfmt>
    <rfmt sheetId="1" sqref="Q1229" start="0" length="0">
      <dxf>
        <fill>
          <patternFill patternType="solid">
            <bgColor theme="0"/>
          </patternFill>
        </fill>
      </dxf>
    </rfmt>
    <rfmt sheetId="1" sqref="R1229" start="0" length="0">
      <dxf>
        <fill>
          <patternFill patternType="solid">
            <bgColor theme="0"/>
          </patternFill>
        </fill>
      </dxf>
    </rfmt>
    <rfmt sheetId="1" sqref="S1229" start="0" length="0">
      <dxf>
        <fill>
          <patternFill patternType="solid">
            <bgColor theme="0"/>
          </patternFill>
        </fill>
      </dxf>
    </rfmt>
  </rrc>
  <rrc rId="46778" sId="1" ref="A1229:XFD1229" action="deleteRow">
    <rfmt sheetId="1" xfDxf="1" sqref="A1229:XFD1229" start="0" length="0">
      <dxf>
        <font>
          <sz val="14"/>
          <name val="Times New Roman"/>
          <scheme val="none"/>
        </font>
      </dxf>
    </rfmt>
    <rfmt sheetId="1" sqref="A1229" start="0" length="0">
      <dxf>
        <fill>
          <patternFill patternType="solid">
            <bgColor theme="0"/>
          </patternFill>
        </fill>
        <alignment horizontal="center" readingOrder="0"/>
      </dxf>
    </rfmt>
    <rfmt sheetId="1" sqref="B1229" start="0" length="0">
      <dxf>
        <fill>
          <patternFill patternType="solid">
            <bgColor theme="0"/>
          </patternFill>
        </fill>
      </dxf>
    </rfmt>
    <rfmt sheetId="1" sqref="C1229" start="0" length="0">
      <dxf>
        <fill>
          <patternFill patternType="solid">
            <bgColor theme="0"/>
          </patternFill>
        </fill>
      </dxf>
    </rfmt>
    <rfmt sheetId="1" sqref="D1229" start="0" length="0">
      <dxf>
        <fill>
          <patternFill patternType="solid">
            <bgColor theme="0"/>
          </patternFill>
        </fill>
      </dxf>
    </rfmt>
    <rfmt sheetId="1" sqref="E1229" start="0" length="0">
      <dxf>
        <fill>
          <patternFill patternType="solid">
            <bgColor theme="0"/>
          </patternFill>
        </fill>
      </dxf>
    </rfmt>
    <rfmt sheetId="1" sqref="F1229" start="0" length="0">
      <dxf>
        <fill>
          <patternFill patternType="solid">
            <bgColor theme="0"/>
          </patternFill>
        </fill>
      </dxf>
    </rfmt>
    <rfmt sheetId="1" sqref="G1229" start="0" length="0">
      <dxf>
        <fill>
          <patternFill patternType="solid">
            <bgColor theme="0"/>
          </patternFill>
        </fill>
      </dxf>
    </rfmt>
    <rfmt sheetId="1" sqref="H1229" start="0" length="0">
      <dxf>
        <fill>
          <patternFill patternType="solid">
            <bgColor theme="0"/>
          </patternFill>
        </fill>
      </dxf>
    </rfmt>
    <rfmt sheetId="1" sqref="I1229" start="0" length="0">
      <dxf>
        <fill>
          <patternFill patternType="solid">
            <bgColor theme="0"/>
          </patternFill>
        </fill>
      </dxf>
    </rfmt>
    <rfmt sheetId="1" sqref="J1229" start="0" length="0">
      <dxf>
        <fill>
          <patternFill patternType="solid">
            <bgColor theme="0"/>
          </patternFill>
        </fill>
      </dxf>
    </rfmt>
    <rfmt sheetId="1" sqref="K1229" start="0" length="0">
      <dxf>
        <fill>
          <patternFill patternType="solid">
            <bgColor theme="0"/>
          </patternFill>
        </fill>
        <alignment horizontal="right" readingOrder="0"/>
      </dxf>
    </rfmt>
    <rfmt sheetId="1" sqref="L1229" start="0" length="0">
      <dxf>
        <fill>
          <patternFill patternType="solid">
            <bgColor theme="0"/>
          </patternFill>
        </fill>
      </dxf>
    </rfmt>
    <rfmt sheetId="1" sqref="M1229" start="0" length="0">
      <dxf>
        <fill>
          <patternFill patternType="solid">
            <bgColor theme="0"/>
          </patternFill>
        </fill>
      </dxf>
    </rfmt>
    <rfmt sheetId="1" sqref="N1229" start="0" length="0">
      <dxf>
        <fill>
          <patternFill patternType="solid">
            <bgColor theme="0"/>
          </patternFill>
        </fill>
      </dxf>
    </rfmt>
    <rfmt sheetId="1" sqref="O1229" start="0" length="0">
      <dxf>
        <fill>
          <patternFill patternType="solid">
            <bgColor theme="0"/>
          </patternFill>
        </fill>
      </dxf>
    </rfmt>
    <rfmt sheetId="1" sqref="P1229" start="0" length="0">
      <dxf>
        <fill>
          <patternFill patternType="solid">
            <bgColor theme="0"/>
          </patternFill>
        </fill>
      </dxf>
    </rfmt>
    <rfmt sheetId="1" sqref="Q1229" start="0" length="0">
      <dxf>
        <fill>
          <patternFill patternType="solid">
            <bgColor theme="0"/>
          </patternFill>
        </fill>
      </dxf>
    </rfmt>
    <rfmt sheetId="1" sqref="R1229" start="0" length="0">
      <dxf>
        <fill>
          <patternFill patternType="solid">
            <bgColor theme="0"/>
          </patternFill>
        </fill>
      </dxf>
    </rfmt>
    <rfmt sheetId="1" sqref="S1229" start="0" length="0">
      <dxf>
        <fill>
          <patternFill patternType="solid">
            <bgColor theme="0"/>
          </patternFill>
        </fill>
      </dxf>
    </rfmt>
  </rrc>
  <rrc rId="46779" sId="1" ref="A1229:XFD1229" action="deleteRow">
    <rfmt sheetId="1" xfDxf="1" sqref="A1229:XFD1229" start="0" length="0">
      <dxf>
        <font>
          <sz val="14"/>
          <name val="Times New Roman"/>
          <scheme val="none"/>
        </font>
      </dxf>
    </rfmt>
    <rfmt sheetId="1" sqref="A1229" start="0" length="0">
      <dxf>
        <fill>
          <patternFill patternType="solid">
            <bgColor theme="0"/>
          </patternFill>
        </fill>
        <alignment horizontal="center" readingOrder="0"/>
      </dxf>
    </rfmt>
    <rfmt sheetId="1" sqref="B1229" start="0" length="0">
      <dxf>
        <fill>
          <patternFill patternType="solid">
            <bgColor theme="0"/>
          </patternFill>
        </fill>
      </dxf>
    </rfmt>
    <rfmt sheetId="1" sqref="C1229" start="0" length="0">
      <dxf>
        <fill>
          <patternFill patternType="solid">
            <bgColor theme="0"/>
          </patternFill>
        </fill>
      </dxf>
    </rfmt>
    <rfmt sheetId="1" sqref="D1229" start="0" length="0">
      <dxf>
        <fill>
          <patternFill patternType="solid">
            <bgColor theme="0"/>
          </patternFill>
        </fill>
      </dxf>
    </rfmt>
    <rfmt sheetId="1" sqref="E1229" start="0" length="0">
      <dxf>
        <fill>
          <patternFill patternType="solid">
            <bgColor theme="0"/>
          </patternFill>
        </fill>
      </dxf>
    </rfmt>
    <rfmt sheetId="1" sqref="F1229" start="0" length="0">
      <dxf>
        <fill>
          <patternFill patternType="solid">
            <bgColor theme="0"/>
          </patternFill>
        </fill>
      </dxf>
    </rfmt>
    <rfmt sheetId="1" sqref="G1229" start="0" length="0">
      <dxf>
        <fill>
          <patternFill patternType="solid">
            <bgColor theme="0"/>
          </patternFill>
        </fill>
      </dxf>
    </rfmt>
    <rfmt sheetId="1" sqref="H1229" start="0" length="0">
      <dxf>
        <fill>
          <patternFill patternType="solid">
            <bgColor theme="0"/>
          </patternFill>
        </fill>
      </dxf>
    </rfmt>
    <rfmt sheetId="1" sqref="I1229" start="0" length="0">
      <dxf>
        <fill>
          <patternFill patternType="solid">
            <bgColor theme="0"/>
          </patternFill>
        </fill>
      </dxf>
    </rfmt>
    <rfmt sheetId="1" sqref="J1229" start="0" length="0">
      <dxf>
        <fill>
          <patternFill patternType="solid">
            <bgColor theme="0"/>
          </patternFill>
        </fill>
      </dxf>
    </rfmt>
    <rfmt sheetId="1" sqref="K1229" start="0" length="0">
      <dxf>
        <fill>
          <patternFill patternType="solid">
            <bgColor theme="0"/>
          </patternFill>
        </fill>
        <alignment horizontal="right" readingOrder="0"/>
      </dxf>
    </rfmt>
    <rfmt sheetId="1" sqref="L1229" start="0" length="0">
      <dxf>
        <fill>
          <patternFill patternType="solid">
            <bgColor theme="0"/>
          </patternFill>
        </fill>
      </dxf>
    </rfmt>
    <rfmt sheetId="1" sqref="M1229" start="0" length="0">
      <dxf>
        <fill>
          <patternFill patternType="solid">
            <bgColor theme="0"/>
          </patternFill>
        </fill>
      </dxf>
    </rfmt>
    <rfmt sheetId="1" sqref="N1229" start="0" length="0">
      <dxf>
        <fill>
          <patternFill patternType="solid">
            <bgColor theme="0"/>
          </patternFill>
        </fill>
      </dxf>
    </rfmt>
    <rfmt sheetId="1" sqref="O1229" start="0" length="0">
      <dxf>
        <fill>
          <patternFill patternType="solid">
            <bgColor theme="0"/>
          </patternFill>
        </fill>
      </dxf>
    </rfmt>
    <rfmt sheetId="1" sqref="P1229" start="0" length="0">
      <dxf>
        <fill>
          <patternFill patternType="solid">
            <bgColor theme="0"/>
          </patternFill>
        </fill>
      </dxf>
    </rfmt>
    <rfmt sheetId="1" sqref="Q1229" start="0" length="0">
      <dxf>
        <fill>
          <patternFill patternType="solid">
            <bgColor theme="0"/>
          </patternFill>
        </fill>
      </dxf>
    </rfmt>
    <rfmt sheetId="1" sqref="R1229" start="0" length="0">
      <dxf>
        <fill>
          <patternFill patternType="solid">
            <bgColor theme="0"/>
          </patternFill>
        </fill>
      </dxf>
    </rfmt>
    <rfmt sheetId="1" sqref="S1229" start="0" length="0">
      <dxf>
        <fill>
          <patternFill patternType="solid">
            <bgColor theme="0"/>
          </patternFill>
        </fill>
      </dxf>
    </rfmt>
  </rrc>
  <rrc rId="46780" sId="1" ref="A1229:XFD1229" action="deleteRow">
    <rfmt sheetId="1" xfDxf="1" sqref="A1229:XFD1229" start="0" length="0">
      <dxf>
        <font>
          <sz val="14"/>
          <name val="Times New Roman"/>
          <scheme val="none"/>
        </font>
      </dxf>
    </rfmt>
    <rfmt sheetId="1" sqref="A1229" start="0" length="0">
      <dxf>
        <fill>
          <patternFill patternType="solid">
            <bgColor theme="0"/>
          </patternFill>
        </fill>
        <alignment horizontal="center" readingOrder="0"/>
      </dxf>
    </rfmt>
    <rfmt sheetId="1" sqref="B1229" start="0" length="0">
      <dxf>
        <fill>
          <patternFill patternType="solid">
            <bgColor theme="0"/>
          </patternFill>
        </fill>
      </dxf>
    </rfmt>
    <rfmt sheetId="1" sqref="C1229" start="0" length="0">
      <dxf>
        <fill>
          <patternFill patternType="solid">
            <bgColor theme="0"/>
          </patternFill>
        </fill>
      </dxf>
    </rfmt>
    <rfmt sheetId="1" sqref="D1229" start="0" length="0">
      <dxf>
        <fill>
          <patternFill patternType="solid">
            <bgColor theme="0"/>
          </patternFill>
        </fill>
      </dxf>
    </rfmt>
    <rfmt sheetId="1" sqref="E1229" start="0" length="0">
      <dxf>
        <fill>
          <patternFill patternType="solid">
            <bgColor theme="0"/>
          </patternFill>
        </fill>
      </dxf>
    </rfmt>
    <rfmt sheetId="1" sqref="F1229" start="0" length="0">
      <dxf>
        <fill>
          <patternFill patternType="solid">
            <bgColor theme="0"/>
          </patternFill>
        </fill>
      </dxf>
    </rfmt>
    <rfmt sheetId="1" sqref="G1229" start="0" length="0">
      <dxf>
        <fill>
          <patternFill patternType="solid">
            <bgColor theme="0"/>
          </patternFill>
        </fill>
      </dxf>
    </rfmt>
    <rfmt sheetId="1" sqref="H1229" start="0" length="0">
      <dxf>
        <fill>
          <patternFill patternType="solid">
            <bgColor theme="0"/>
          </patternFill>
        </fill>
      </dxf>
    </rfmt>
    <rfmt sheetId="1" sqref="I1229" start="0" length="0">
      <dxf>
        <fill>
          <patternFill patternType="solid">
            <bgColor theme="0"/>
          </patternFill>
        </fill>
      </dxf>
    </rfmt>
    <rfmt sheetId="1" sqref="J1229" start="0" length="0">
      <dxf>
        <fill>
          <patternFill patternType="solid">
            <bgColor theme="0"/>
          </patternFill>
        </fill>
      </dxf>
    </rfmt>
    <rfmt sheetId="1" sqref="K1229" start="0" length="0">
      <dxf>
        <fill>
          <patternFill patternType="solid">
            <bgColor theme="0"/>
          </patternFill>
        </fill>
        <alignment horizontal="right" readingOrder="0"/>
      </dxf>
    </rfmt>
    <rfmt sheetId="1" sqref="L1229" start="0" length="0">
      <dxf>
        <fill>
          <patternFill patternType="solid">
            <bgColor theme="0"/>
          </patternFill>
        </fill>
      </dxf>
    </rfmt>
    <rfmt sheetId="1" sqref="M1229" start="0" length="0">
      <dxf>
        <fill>
          <patternFill patternType="solid">
            <bgColor theme="0"/>
          </patternFill>
        </fill>
      </dxf>
    </rfmt>
    <rfmt sheetId="1" sqref="N1229" start="0" length="0">
      <dxf>
        <fill>
          <patternFill patternType="solid">
            <bgColor theme="0"/>
          </patternFill>
        </fill>
      </dxf>
    </rfmt>
    <rfmt sheetId="1" sqref="O1229" start="0" length="0">
      <dxf>
        <fill>
          <patternFill patternType="solid">
            <bgColor theme="0"/>
          </patternFill>
        </fill>
      </dxf>
    </rfmt>
    <rfmt sheetId="1" sqref="P1229" start="0" length="0">
      <dxf>
        <fill>
          <patternFill patternType="solid">
            <bgColor theme="0"/>
          </patternFill>
        </fill>
      </dxf>
    </rfmt>
    <rfmt sheetId="1" sqref="Q1229" start="0" length="0">
      <dxf>
        <fill>
          <patternFill patternType="solid">
            <bgColor theme="0"/>
          </patternFill>
        </fill>
      </dxf>
    </rfmt>
    <rfmt sheetId="1" sqref="R1229" start="0" length="0">
      <dxf>
        <fill>
          <patternFill patternType="solid">
            <bgColor theme="0"/>
          </patternFill>
        </fill>
      </dxf>
    </rfmt>
    <rfmt sheetId="1" sqref="S1229" start="0" length="0">
      <dxf>
        <fill>
          <patternFill patternType="solid">
            <bgColor theme="0"/>
          </patternFill>
        </fill>
      </dxf>
    </rfmt>
  </rrc>
  <rrc rId="46781" sId="1" ref="A1230:XFD1230" action="insertRow"/>
  <rfmt sheetId="1" sqref="A1230" start="0" length="0">
    <dxf>
      <font>
        <b val="0"/>
        <sz val="14"/>
        <name val="Times New Roman"/>
        <scheme val="none"/>
      </font>
      <alignment horizontal="center" wrapText="1" readingOrder="0"/>
      <border outline="0">
        <right style="thin">
          <color indexed="64"/>
        </right>
        <bottom style="thin">
          <color indexed="64"/>
        </bottom>
      </border>
    </dxf>
  </rfmt>
  <rcc rId="46782" sId="1" odxf="1" dxf="1">
    <nc r="B1230" t="inlineStr">
      <is>
        <t>Бийский район, с. Лесное, ул. Советская, д. 21</t>
      </is>
    </nc>
    <odxf>
      <font>
        <b/>
        <sz val="14"/>
        <name val="Times New Roman"/>
        <scheme val="none"/>
      </font>
      <alignment horizontal="left" wrapText="0" readingOrder="0"/>
      <border outline="0">
        <left/>
        <right/>
        <bottom/>
      </border>
    </odxf>
    <ndxf>
      <font>
        <b val="0"/>
        <sz val="14"/>
        <name val="Times New Roman"/>
        <scheme val="none"/>
      </font>
      <alignment horizontal="general" wrapText="1" readingOrder="0"/>
      <border outline="0">
        <left style="thin">
          <color indexed="64"/>
        </left>
        <right style="thin">
          <color indexed="64"/>
        </right>
        <bottom style="thin">
          <color indexed="64"/>
        </bottom>
      </border>
    </ndxf>
  </rcc>
  <rcc rId="46783" sId="1" odxf="1" dxf="1">
    <nc r="C1230">
      <f>D1230+F1230+H1230+J1230+L1230+N1230+P1230+Q1230</f>
    </nc>
    <odxf>
      <font>
        <b/>
        <sz val="14"/>
        <color indexed="8"/>
        <name val="Times New Roman"/>
        <scheme val="none"/>
      </font>
    </odxf>
    <ndxf>
      <font>
        <b val="0"/>
        <sz val="14"/>
        <color indexed="8"/>
        <name val="Times New Roman"/>
        <scheme val="none"/>
      </font>
    </ndxf>
  </rcc>
  <rfmt sheetId="1" sqref="D1230" start="0" length="0">
    <dxf>
      <font>
        <b val="0"/>
        <sz val="14"/>
        <color indexed="8"/>
        <name val="Times New Roman"/>
        <scheme val="none"/>
      </font>
    </dxf>
  </rfmt>
  <rfmt sheetId="1" sqref="E1230" start="0" length="0">
    <dxf>
      <font>
        <b val="0"/>
        <sz val="14"/>
        <color indexed="8"/>
        <name val="Times New Roman"/>
        <scheme val="none"/>
      </font>
    </dxf>
  </rfmt>
  <rfmt sheetId="1" sqref="F1230" start="0" length="0">
    <dxf>
      <font>
        <b val="0"/>
        <sz val="14"/>
        <color indexed="8"/>
        <name val="Times New Roman"/>
        <scheme val="none"/>
      </font>
    </dxf>
  </rfmt>
  <rcc rId="46784" sId="1" odxf="1" dxf="1" numFmtId="4">
    <nc r="G1230">
      <v>402</v>
    </nc>
    <odxf>
      <font>
        <b/>
        <sz val="14"/>
        <color indexed="8"/>
        <name val="Times New Roman"/>
        <scheme val="none"/>
      </font>
    </odxf>
    <ndxf>
      <font>
        <b val="0"/>
        <sz val="14"/>
        <color indexed="8"/>
        <name val="Times New Roman"/>
        <scheme val="none"/>
      </font>
    </ndxf>
  </rcc>
  <rcc rId="46785" sId="1" odxf="1" dxf="1" numFmtId="4">
    <nc r="H1230">
      <v>1806790</v>
    </nc>
    <odxf>
      <font>
        <b/>
        <sz val="14"/>
        <color indexed="8"/>
        <name val="Times New Roman"/>
        <scheme val="none"/>
      </font>
    </odxf>
    <ndxf>
      <font>
        <b val="0"/>
        <sz val="14"/>
        <color indexed="8"/>
        <name val="Times New Roman"/>
        <scheme val="none"/>
      </font>
    </ndxf>
  </rcc>
  <rfmt sheetId="1" sqref="I1230" start="0" length="0">
    <dxf>
      <font>
        <b val="0"/>
        <sz val="14"/>
        <color indexed="8"/>
        <name val="Times New Roman"/>
        <scheme val="none"/>
      </font>
    </dxf>
  </rfmt>
  <rfmt sheetId="1" sqref="J1230" start="0" length="0">
    <dxf>
      <font>
        <b val="0"/>
        <sz val="14"/>
        <color indexed="8"/>
        <name val="Times New Roman"/>
        <scheme val="none"/>
      </font>
    </dxf>
  </rfmt>
  <rcc rId="46786" sId="1" odxf="1" dxf="1" numFmtId="4">
    <nc r="K1230">
      <v>580</v>
    </nc>
    <odxf>
      <font>
        <b/>
        <sz val="14"/>
        <color indexed="8"/>
        <name val="Times New Roman"/>
        <scheme val="none"/>
      </font>
    </odxf>
    <ndxf>
      <font>
        <b val="0"/>
        <sz val="14"/>
        <color indexed="8"/>
        <name val="Times New Roman"/>
        <scheme val="none"/>
      </font>
    </ndxf>
  </rcc>
  <rcc rId="46787" sId="1" odxf="1" dxf="1" numFmtId="4">
    <nc r="L1230">
      <v>586665</v>
    </nc>
    <odxf>
      <font>
        <b/>
        <sz val="14"/>
        <color indexed="8"/>
        <name val="Times New Roman"/>
        <scheme val="none"/>
      </font>
    </odxf>
    <ndxf>
      <font>
        <b val="0"/>
        <sz val="14"/>
        <color indexed="8"/>
        <name val="Times New Roman"/>
        <scheme val="none"/>
      </font>
    </ndxf>
  </rcc>
  <rfmt sheetId="1" sqref="M1230" start="0" length="0">
    <dxf>
      <font>
        <b val="0"/>
        <sz val="14"/>
        <color indexed="8"/>
        <name val="Times New Roman"/>
        <scheme val="none"/>
      </font>
    </dxf>
  </rfmt>
  <rfmt sheetId="1" sqref="N1230" start="0" length="0">
    <dxf>
      <font>
        <b val="0"/>
        <sz val="14"/>
        <color indexed="8"/>
        <name val="Times New Roman"/>
        <scheme val="none"/>
      </font>
    </dxf>
  </rfmt>
  <rfmt sheetId="1" sqref="O1230" start="0" length="0">
    <dxf>
      <font>
        <b val="0"/>
        <sz val="14"/>
        <color indexed="8"/>
        <name val="Times New Roman"/>
        <scheme val="none"/>
      </font>
    </dxf>
  </rfmt>
  <rfmt sheetId="1" sqref="P1230" start="0" length="0">
    <dxf>
      <font>
        <b val="0"/>
        <sz val="14"/>
        <color indexed="8"/>
        <name val="Times New Roman"/>
        <scheme val="none"/>
      </font>
    </dxf>
  </rfmt>
  <rfmt sheetId="1" sqref="Q1230" start="0" length="0">
    <dxf>
      <font>
        <b val="0"/>
        <sz val="14"/>
        <color indexed="8"/>
        <name val="Times New Roman"/>
        <scheme val="none"/>
      </font>
    </dxf>
  </rfmt>
  <rfmt sheetId="1" sqref="R1230" start="0" length="0">
    <dxf>
      <numFmt numFmtId="0" formatCode="General"/>
    </dxf>
  </rfmt>
  <rcc rId="46788" sId="1" numFmtId="4">
    <oc r="G1228">
      <v>402</v>
    </oc>
    <nc r="G1228"/>
  </rcc>
  <rcc rId="46789" sId="1" numFmtId="4">
    <oc r="H1228">
      <v>1806790</v>
    </oc>
    <nc r="H1228"/>
  </rcc>
  <rcc rId="46790" sId="1" numFmtId="4">
    <oc r="K1228">
      <v>580</v>
    </oc>
    <nc r="K1228"/>
  </rcc>
  <rcc rId="46791" sId="1" numFmtId="4">
    <oc r="L1228">
      <v>586665</v>
    </oc>
    <nc r="L1228"/>
  </rcc>
  <rcc rId="46792" sId="1">
    <oc r="A1228">
      <v>19</v>
    </oc>
    <nc r="A1228">
      <v>1</v>
    </nc>
  </rcc>
  <rcc rId="46793" sId="1">
    <oc r="B1257" t="inlineStr">
      <is>
        <t>Бийский район, п. Боровой, ул. 40 лет победы, д. 4</t>
      </is>
    </oc>
    <nc r="B1257" t="inlineStr">
      <is>
        <t>Бийский район, п. Боровой, ул. 40 лет Победы, д. 4</t>
      </is>
    </nc>
  </rcc>
  <rcc rId="46794" sId="1">
    <oc r="A1239">
      <v>1</v>
    </oc>
    <nc r="A1239">
      <v>2</v>
    </nc>
  </rcc>
  <rcc rId="46795" sId="1">
    <oc r="A1240">
      <v>2</v>
    </oc>
    <nc r="A1240">
      <v>3</v>
    </nc>
  </rcc>
  <rcc rId="46796" sId="1">
    <oc r="A1241">
      <v>3</v>
    </oc>
    <nc r="A1241">
      <v>4</v>
    </nc>
  </rcc>
  <rcc rId="46797" sId="1">
    <oc r="A1242">
      <v>4</v>
    </oc>
    <nc r="A1242">
      <v>5</v>
    </nc>
  </rcc>
  <rcc rId="46798" sId="1">
    <oc r="A1243">
      <v>5</v>
    </oc>
    <nc r="A1243">
      <v>6</v>
    </nc>
  </rcc>
  <rcc rId="46799" sId="1">
    <oc r="A1244">
      <v>6</v>
    </oc>
    <nc r="A1244">
      <v>7</v>
    </nc>
  </rcc>
  <rcc rId="46800" sId="1">
    <oc r="A1245">
      <v>7</v>
    </oc>
    <nc r="A1245">
      <v>8</v>
    </nc>
  </rcc>
  <rcc rId="46801" sId="1">
    <oc r="A1246">
      <v>8</v>
    </oc>
    <nc r="A1246">
      <v>9</v>
    </nc>
  </rcc>
  <rcc rId="46802" sId="1">
    <oc r="A1247">
      <v>9</v>
    </oc>
    <nc r="A1247">
      <v>10</v>
    </nc>
  </rcc>
  <rcc rId="46803" sId="1">
    <oc r="A1248">
      <v>10</v>
    </oc>
    <nc r="A1248">
      <v>11</v>
    </nc>
  </rcc>
  <rcc rId="46804" sId="1">
    <oc r="A1249">
      <v>11</v>
    </oc>
    <nc r="A1249">
      <v>12</v>
    </nc>
  </rcc>
  <rcc rId="46805" sId="1">
    <oc r="A1250">
      <v>12</v>
    </oc>
    <nc r="A1250">
      <v>13</v>
    </nc>
  </rcc>
  <rcc rId="46806" sId="1">
    <oc r="A1251">
      <v>13</v>
    </oc>
    <nc r="A1251">
      <v>14</v>
    </nc>
  </rcc>
  <rcc rId="46807" sId="1">
    <oc r="A1252">
      <v>14</v>
    </oc>
    <nc r="A1252">
      <v>15</v>
    </nc>
  </rcc>
  <rcc rId="46808" sId="1">
    <oc r="A1253">
      <v>15</v>
    </oc>
    <nc r="A1253">
      <v>16</v>
    </nc>
  </rcc>
  <rcc rId="46809" sId="1">
    <oc r="A1254">
      <v>16</v>
    </oc>
    <nc r="A1254">
      <v>17</v>
    </nc>
  </rcc>
  <rcc rId="46810" sId="1">
    <oc r="A1255">
      <v>17</v>
    </oc>
    <nc r="A1255">
      <v>18</v>
    </nc>
  </rcc>
  <rcc rId="46811" sId="1">
    <oc r="A1256">
      <v>18</v>
    </oc>
    <nc r="A1256">
      <v>19</v>
    </nc>
  </rcc>
  <rcc rId="46812" sId="1">
    <oc r="A1258">
      <v>2</v>
    </oc>
    <nc r="A1258">
      <v>20</v>
    </nc>
  </rcc>
  <rcc rId="46813" sId="1">
    <nc r="A1230">
      <v>21</v>
    </nc>
  </rcc>
  <rcc rId="46814" sId="1">
    <oc r="A1231">
      <v>20</v>
    </oc>
    <nc r="A1231">
      <v>22</v>
    </nc>
  </rcc>
  <rcc rId="46815" sId="1">
    <oc r="A1232">
      <v>21</v>
    </oc>
    <nc r="A1232">
      <v>23</v>
    </nc>
  </rcc>
  <rcc rId="46816" sId="1">
    <oc r="A1259">
      <v>3</v>
    </oc>
    <nc r="A1259">
      <v>24</v>
    </nc>
  </rcc>
  <rcc rId="46817" sId="1">
    <oc r="A1260">
      <v>4</v>
    </oc>
    <nc r="A1260">
      <v>25</v>
    </nc>
  </rcc>
  <rcc rId="46818" sId="1">
    <oc r="A1233">
      <v>22</v>
    </oc>
    <nc r="A1233">
      <v>26</v>
    </nc>
  </rcc>
  <rcc rId="46819" sId="1">
    <oc r="A1261">
      <v>5</v>
    </oc>
    <nc r="A1261">
      <v>27</v>
    </nc>
  </rcc>
  <rcc rId="46820" sId="1">
    <oc r="A1262">
      <v>6</v>
    </oc>
    <nc r="A1262">
      <v>28</v>
    </nc>
  </rcc>
  <rcc rId="46821" sId="1">
    <oc r="A1264">
      <v>8</v>
    </oc>
    <nc r="A1264">
      <v>29</v>
    </nc>
  </rcc>
  <rcc rId="46822" sId="1">
    <oc r="A1265">
      <v>9</v>
    </oc>
    <nc r="A1265">
      <v>30</v>
    </nc>
  </rcc>
  <rcc rId="46823" sId="1">
    <oc r="A1263">
      <v>7</v>
    </oc>
    <nc r="A1263">
      <v>31</v>
    </nc>
  </rcc>
  <rcc rId="46824" sId="1">
    <oc r="A1266">
      <v>10</v>
    </oc>
    <nc r="A1266">
      <v>32</v>
    </nc>
  </rcc>
  <rcc rId="46825" sId="1">
    <oc r="A1267">
      <v>11</v>
    </oc>
    <nc r="A1267">
      <v>33</v>
    </nc>
  </rcc>
  <rcc rId="46826" sId="1">
    <oc r="A1268">
      <v>12</v>
    </oc>
    <nc r="A1268">
      <v>34</v>
    </nc>
  </rcc>
  <rcc rId="46827" sId="1">
    <oc r="A1269">
      <v>13</v>
    </oc>
    <nc r="A1269">
      <v>35</v>
    </nc>
  </rcc>
  <rcc rId="46828" sId="1">
    <oc r="A1235">
      <v>24</v>
    </oc>
    <nc r="A1235">
      <v>36</v>
    </nc>
  </rcc>
  <rcc rId="46829" sId="1">
    <oc r="A1234">
      <v>23</v>
    </oc>
    <nc r="A1234">
      <v>37</v>
    </nc>
  </rcc>
  <rcc rId="46830" sId="1">
    <oc r="A1237">
      <v>26</v>
    </oc>
    <nc r="A1237">
      <v>38</v>
    </nc>
  </rcc>
  <rcc rId="46831" sId="1">
    <oc r="A1236">
      <v>25</v>
    </oc>
    <nc r="A1236">
      <v>39</v>
    </nc>
  </rcc>
  <rcc rId="46832" sId="1">
    <oc r="A1270">
      <v>14</v>
    </oc>
    <nc r="A1270">
      <v>40</v>
    </nc>
  </rcc>
  <rcc rId="46833" sId="1">
    <oc r="A1238">
      <v>27</v>
    </oc>
    <nc r="A1238">
      <v>41</v>
    </nc>
  </rcc>
  <rcc rId="46834" sId="1">
    <oc r="A1271">
      <v>15</v>
    </oc>
    <nc r="A1271">
      <v>42</v>
    </nc>
  </rcc>
  <rcc rId="46835" sId="1">
    <oc r="A1272">
      <v>16</v>
    </oc>
    <nc r="A1272">
      <v>43</v>
    </nc>
  </rcc>
  <rcc rId="46836" sId="1">
    <oc r="A1273">
      <v>17</v>
    </oc>
    <nc r="A1273">
      <v>44</v>
    </nc>
  </rcc>
  <rcc rId="46837" sId="1">
    <oc r="C1227">
      <f>SUM(C1228:C1238)</f>
    </oc>
    <nc r="C1227">
      <f>SUM(C1228)</f>
    </nc>
  </rcc>
  <rcc rId="46838" sId="1" odxf="1" dxf="1">
    <oc r="D1227">
      <f>SUM(D1228:D1238)</f>
    </oc>
    <nc r="D1227">
      <f>SUM(D1228)</f>
    </nc>
    <odxf>
      <border outline="0">
        <right style="thin">
          <color indexed="64"/>
        </right>
      </border>
    </odxf>
    <ndxf>
      <border outline="0">
        <right/>
      </border>
    </ndxf>
  </rcc>
  <rcc rId="46839" sId="1" odxf="1" dxf="1">
    <oc r="E1227">
      <f>SUM(E1228:E1238)</f>
    </oc>
    <nc r="E1227">
      <f>SUM(E1228)</f>
    </nc>
    <odxf>
      <numFmt numFmtId="3" formatCode="#,##0"/>
      <alignment horizontal="center" readingOrder="0"/>
      <border outline="0">
        <right style="thin">
          <color indexed="64"/>
        </right>
      </border>
    </odxf>
    <ndxf>
      <numFmt numFmtId="4" formatCode="#,##0.00"/>
      <alignment horizontal="right" readingOrder="0"/>
      <border outline="0">
        <right/>
      </border>
    </ndxf>
  </rcc>
  <rcc rId="46840" sId="1" odxf="1" dxf="1">
    <oc r="F1227">
      <f>SUM(F1228:F1238)</f>
    </oc>
    <nc r="F1227">
      <f>SUM(F1228)</f>
    </nc>
    <odxf>
      <border outline="0">
        <right style="thin">
          <color indexed="64"/>
        </right>
      </border>
    </odxf>
    <ndxf>
      <border outline="0">
        <right/>
      </border>
    </ndxf>
  </rcc>
  <rcc rId="46841" sId="1" odxf="1" dxf="1">
    <oc r="G1227">
      <f>SUM(G1228:G1238)</f>
    </oc>
    <nc r="G1227">
      <f>SUM(G1228)</f>
    </nc>
    <odxf>
      <border outline="0">
        <right style="thin">
          <color indexed="64"/>
        </right>
      </border>
    </odxf>
    <ndxf>
      <border outline="0">
        <right/>
      </border>
    </ndxf>
  </rcc>
  <rcc rId="46842" sId="1" odxf="1" dxf="1">
    <oc r="H1227">
      <f>SUM(H1228:H1238)</f>
    </oc>
    <nc r="H1227">
      <f>SUM(H1228)</f>
    </nc>
    <odxf>
      <border outline="0">
        <right style="thin">
          <color indexed="64"/>
        </right>
      </border>
    </odxf>
    <ndxf>
      <border outline="0">
        <right/>
      </border>
    </ndxf>
  </rcc>
  <rcc rId="46843" sId="1" odxf="1" dxf="1">
    <oc r="I1227">
      <f>SUM(I1228:I1238)</f>
    </oc>
    <nc r="I1227">
      <f>SUM(I1228)</f>
    </nc>
    <odxf>
      <border outline="0">
        <right style="thin">
          <color indexed="64"/>
        </right>
      </border>
    </odxf>
    <ndxf>
      <border outline="0">
        <right/>
      </border>
    </ndxf>
  </rcc>
  <rcc rId="46844" sId="1" odxf="1" dxf="1">
    <oc r="J1227">
      <f>SUM(J1228:J1238)</f>
    </oc>
    <nc r="J1227">
      <f>SUM(J1228)</f>
    </nc>
    <odxf>
      <border outline="0">
        <right style="thin">
          <color indexed="64"/>
        </right>
      </border>
    </odxf>
    <ndxf>
      <border outline="0">
        <right/>
      </border>
    </ndxf>
  </rcc>
  <rcc rId="46845" sId="1" odxf="1" dxf="1">
    <oc r="K1227">
      <f>SUM(K1228:K1238)</f>
    </oc>
    <nc r="K1227">
      <f>SUM(K1228)</f>
    </nc>
    <odxf>
      <border outline="0">
        <right style="thin">
          <color indexed="64"/>
        </right>
      </border>
    </odxf>
    <ndxf>
      <border outline="0">
        <right/>
      </border>
    </ndxf>
  </rcc>
  <rcc rId="46846" sId="1" odxf="1" dxf="1">
    <oc r="L1227">
      <f>SUM(L1228:L1238)</f>
    </oc>
    <nc r="L1227">
      <f>SUM(L1228)</f>
    </nc>
    <odxf>
      <border outline="0">
        <right style="thin">
          <color indexed="64"/>
        </right>
      </border>
    </odxf>
    <ndxf>
      <border outline="0">
        <right/>
      </border>
    </ndxf>
  </rcc>
  <rcc rId="46847" sId="1" odxf="1" dxf="1">
    <oc r="M1227">
      <f>SUM(M1228:M1238)</f>
    </oc>
    <nc r="M1227">
      <f>SUM(M1228)</f>
    </nc>
    <odxf>
      <border outline="0">
        <right style="thin">
          <color indexed="64"/>
        </right>
      </border>
    </odxf>
    <ndxf>
      <border outline="0">
        <right/>
      </border>
    </ndxf>
  </rcc>
  <rcc rId="46848" sId="1" odxf="1" dxf="1">
    <oc r="N1227">
      <f>SUM(N1228:N1238)</f>
    </oc>
    <nc r="N1227">
      <f>SUM(N1228)</f>
    </nc>
    <odxf>
      <border outline="0">
        <right style="thin">
          <color indexed="64"/>
        </right>
      </border>
    </odxf>
    <ndxf>
      <border outline="0">
        <right/>
      </border>
    </ndxf>
  </rcc>
  <rcc rId="46849" sId="1" odxf="1" dxf="1">
    <oc r="O1227">
      <f>SUM(O1228:O1238)</f>
    </oc>
    <nc r="O1227">
      <f>SUM(O1228)</f>
    </nc>
    <odxf>
      <border outline="0">
        <right style="thin">
          <color indexed="64"/>
        </right>
      </border>
    </odxf>
    <ndxf>
      <border outline="0">
        <right/>
      </border>
    </ndxf>
  </rcc>
  <rcc rId="46850" sId="1">
    <oc r="P1227">
      <f>SUM(P1228:P1238)</f>
    </oc>
    <nc r="P1227">
      <f>SUM(P1228)</f>
    </nc>
  </rcc>
  <rcc rId="46851" sId="1" odxf="1" dxf="1">
    <oc r="Q1227">
      <f>SUM(Q1228:Q1238)</f>
    </oc>
    <nc r="Q1227">
      <f>SUM(Q1228)</f>
    </nc>
    <odxf>
      <border outline="0">
        <right style="thin">
          <color indexed="64"/>
        </right>
      </border>
    </odxf>
    <ndxf>
      <border outline="0">
        <right/>
      </border>
    </ndxf>
  </rcc>
  <rfmt sheetId="1" sqref="Q1227" start="0" length="0">
    <dxf>
      <border>
        <right style="thin">
          <color indexed="64"/>
        </right>
      </border>
    </dxf>
  </rfmt>
  <rcc rId="46852" sId="1" numFmtId="4">
    <oc r="N1228">
      <v>753803</v>
    </oc>
    <nc r="N1228">
      <v>730645.09</v>
    </nc>
  </rcc>
  <rcc rId="46853" sId="1">
    <oc r="C1229">
      <f>SUM(C1257:C1273)</f>
    </oc>
    <nc r="C1229">
      <f>SUM(C1230:C1273)</f>
    </nc>
  </rcc>
  <rcc rId="46854" sId="1" odxf="1" dxf="1">
    <oc r="D1229">
      <f>SUM(D1257:D1273)</f>
    </oc>
    <nc r="D1229">
      <f>SUM(D1230:D1273)</f>
    </nc>
    <odxf>
      <border outline="0">
        <right style="thin">
          <color indexed="64"/>
        </right>
      </border>
    </odxf>
    <ndxf>
      <border outline="0">
        <right/>
      </border>
    </ndxf>
  </rcc>
  <rcc rId="46855" sId="1" odxf="1" dxf="1">
    <oc r="E1229">
      <f>SUM(E1257:E1273)</f>
    </oc>
    <nc r="E1229">
      <f>SUM(E1230:E1273)</f>
    </nc>
    <odxf>
      <numFmt numFmtId="3" formatCode="#,##0"/>
      <alignment horizontal="center" readingOrder="0"/>
      <border outline="0">
        <right style="thin">
          <color indexed="64"/>
        </right>
      </border>
    </odxf>
    <ndxf>
      <numFmt numFmtId="4" formatCode="#,##0.00"/>
      <alignment horizontal="right" readingOrder="0"/>
      <border outline="0">
        <right/>
      </border>
    </ndxf>
  </rcc>
  <rcc rId="46856" sId="1" odxf="1" dxf="1">
    <oc r="F1229">
      <f>SUM(F1257:F1273)</f>
    </oc>
    <nc r="F1229">
      <f>SUM(F1230:F1273)</f>
    </nc>
    <odxf>
      <border outline="0">
        <right style="thin">
          <color indexed="64"/>
        </right>
      </border>
    </odxf>
    <ndxf>
      <border outline="0">
        <right/>
      </border>
    </ndxf>
  </rcc>
  <rcc rId="46857" sId="1" odxf="1" dxf="1">
    <oc r="G1229">
      <f>SUM(G1257:G1273)</f>
    </oc>
    <nc r="G1229">
      <f>SUM(G1230:G1273)</f>
    </nc>
    <odxf>
      <border outline="0">
        <right style="thin">
          <color indexed="64"/>
        </right>
      </border>
    </odxf>
    <ndxf>
      <border outline="0">
        <right/>
      </border>
    </ndxf>
  </rcc>
  <rcc rId="46858" sId="1" odxf="1" dxf="1">
    <oc r="H1229">
      <f>SUM(H1257:H1273)</f>
    </oc>
    <nc r="H1229">
      <f>SUM(H1230:H1273)</f>
    </nc>
    <odxf>
      <border outline="0">
        <right style="thin">
          <color indexed="64"/>
        </right>
      </border>
    </odxf>
    <ndxf>
      <border outline="0">
        <right/>
      </border>
    </ndxf>
  </rcc>
  <rcc rId="46859" sId="1" odxf="1" dxf="1">
    <oc r="I1229">
      <f>SUM(I1257:I1273)</f>
    </oc>
    <nc r="I1229">
      <f>SUM(I1230:I1273)</f>
    </nc>
    <odxf>
      <border outline="0">
        <right style="thin">
          <color indexed="64"/>
        </right>
      </border>
    </odxf>
    <ndxf>
      <border outline="0">
        <right/>
      </border>
    </ndxf>
  </rcc>
  <rcc rId="46860" sId="1" odxf="1" dxf="1">
    <oc r="J1229">
      <f>SUM(J1257:J1273)</f>
    </oc>
    <nc r="J1229">
      <f>SUM(J1230:J1273)</f>
    </nc>
    <odxf>
      <border outline="0">
        <right style="thin">
          <color indexed="64"/>
        </right>
      </border>
    </odxf>
    <ndxf>
      <border outline="0">
        <right/>
      </border>
    </ndxf>
  </rcc>
  <rcc rId="46861" sId="1" odxf="1" dxf="1">
    <oc r="K1229">
      <f>SUM(K1257:K1273)</f>
    </oc>
    <nc r="K1229">
      <f>SUM(K1230:K1273)</f>
    </nc>
    <odxf>
      <border outline="0">
        <right style="thin">
          <color indexed="64"/>
        </right>
      </border>
    </odxf>
    <ndxf>
      <border outline="0">
        <right/>
      </border>
    </ndxf>
  </rcc>
  <rcc rId="46862" sId="1" odxf="1" dxf="1">
    <oc r="L1229">
      <f>SUM(L1257:L1273)</f>
    </oc>
    <nc r="L1229">
      <f>SUM(L1230:L1273)</f>
    </nc>
    <odxf>
      <border outline="0">
        <right style="thin">
          <color indexed="64"/>
        </right>
      </border>
    </odxf>
    <ndxf>
      <border outline="0">
        <right/>
      </border>
    </ndxf>
  </rcc>
  <rcc rId="46863" sId="1" odxf="1" dxf="1">
    <oc r="M1229">
      <f>SUM(M1257:M1273)</f>
    </oc>
    <nc r="M1229">
      <f>SUM(M1230:M1273)</f>
    </nc>
    <odxf>
      <border outline="0">
        <right style="thin">
          <color indexed="64"/>
        </right>
      </border>
    </odxf>
    <ndxf>
      <border outline="0">
        <right/>
      </border>
    </ndxf>
  </rcc>
  <rcc rId="46864" sId="1" odxf="1" dxf="1">
    <oc r="N1229">
      <f>SUM(N1257:N1273)</f>
    </oc>
    <nc r="N1229">
      <f>SUM(N1230:N1273)</f>
    </nc>
    <odxf>
      <border outline="0">
        <right style="thin">
          <color indexed="64"/>
        </right>
      </border>
    </odxf>
    <ndxf>
      <border outline="0">
        <right/>
      </border>
    </ndxf>
  </rcc>
  <rcc rId="46865" sId="1" odxf="1" dxf="1">
    <oc r="O1229">
      <f>SUM(O1257:O1273)</f>
    </oc>
    <nc r="O1229">
      <f>SUM(O1230:O1273)</f>
    </nc>
    <odxf>
      <border outline="0">
        <right style="thin">
          <color indexed="64"/>
        </right>
      </border>
    </odxf>
    <ndxf>
      <border outline="0">
        <right/>
      </border>
    </ndxf>
  </rcc>
  <rcc rId="46866" sId="1">
    <oc r="P1229">
      <f>SUM(P1257:P1273)</f>
    </oc>
    <nc r="P1229">
      <f>SUM(P1230:P1273)</f>
    </nc>
  </rcc>
  <rcc rId="46867" sId="1" odxf="1" dxf="1">
    <oc r="Q1229">
      <f>SUM(Q1257:Q1273)</f>
    </oc>
    <nc r="Q1229">
      <f>SUM(Q1230:Q1273)</f>
    </nc>
    <odxf>
      <border outline="0">
        <right style="thin">
          <color indexed="64"/>
        </right>
      </border>
    </odxf>
    <ndxf>
      <border outline="0">
        <right/>
      </border>
    </ndxf>
  </rcc>
  <rfmt sheetId="1" sqref="Q1229" start="0" length="0">
    <dxf>
      <border>
        <right style="thin">
          <color indexed="64"/>
        </right>
      </border>
    </dxf>
  </rfmt>
  <rfmt sheetId="1" sqref="A1222:Q1273">
    <dxf>
      <fill>
        <patternFill>
          <bgColor rgb="FF92D050"/>
        </patternFill>
      </fill>
    </dxf>
  </rfmt>
  <rcc rId="46868" sId="1">
    <oc r="B1280" t="inlineStr">
      <is>
        <t xml:space="preserve">Благовещенский район, р.п. Благовещекна, 
пер. Чапаевский, д. 80 </t>
      </is>
    </oc>
    <nc r="B1280" t="inlineStr">
      <is>
        <t xml:space="preserve">Благовещенский район, р.п. Благовещенка, 
пер. Чапаевский, д. 80 </t>
      </is>
    </nc>
  </rcc>
  <rrc rId="46869" sId="1" ref="A1289:XFD1291" action="insertRow"/>
  <rm rId="46870" sheetId="1" source="A1282:XFD1282" destination="A1291:XFD1291" sourceSheetId="1">
    <rfmt sheetId="1" xfDxf="1" sqref="A1291:XFD1291" start="0" length="0">
      <dxf>
        <font>
          <b/>
          <sz val="14"/>
          <name val="Times New Roman"/>
          <scheme val="none"/>
        </font>
      </dxf>
    </rfmt>
    <rfmt sheetId="1" sqref="A1291" start="0" length="0">
      <dxf>
        <font>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291" start="0" length="0">
      <dxf>
        <font>
          <sz val="14"/>
          <color indexed="8"/>
          <name val="Times New Roman"/>
          <scheme val="none"/>
        </font>
        <fill>
          <patternFill patternType="solid">
            <bgColor theme="0"/>
          </patternFill>
        </fill>
        <alignment horizontal="center" wrapText="1" readingOrder="0"/>
        <border outline="0">
          <right style="thin">
            <color indexed="64"/>
          </right>
          <top style="thin">
            <color indexed="64"/>
          </top>
          <bottom style="thin">
            <color indexed="64"/>
          </bottom>
        </border>
      </dxf>
    </rfmt>
    <rfmt sheetId="1" sqref="C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91" start="0" length="0">
      <dxf>
        <fill>
          <patternFill patternType="solid">
            <bgColor theme="0"/>
          </patternFill>
        </fill>
      </dxf>
    </rfmt>
    <rfmt sheetId="1" sqref="S1291" start="0" length="0">
      <dxf>
        <fill>
          <patternFill patternType="solid">
            <bgColor theme="0"/>
          </patternFill>
        </fill>
      </dxf>
    </rfmt>
  </rm>
  <rm rId="46871" sheetId="1" source="A1281:XFD1281" destination="A1290:XFD1290" sourceSheetId="1">
    <rfmt sheetId="1" xfDxf="1" sqref="A1290:XFD1290" start="0" length="0">
      <dxf>
        <font>
          <b/>
          <sz val="14"/>
          <name val="Times New Roman"/>
          <scheme val="none"/>
        </font>
      </dxf>
    </rfmt>
    <rfmt sheetId="1" sqref="A1290" start="0" length="0">
      <dxf>
        <font>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290" start="0" length="0">
      <dxf>
        <font>
          <sz val="14"/>
          <color indexed="8"/>
          <name val="Times New Roman"/>
          <scheme val="none"/>
        </font>
        <fill>
          <patternFill patternType="solid">
            <bgColor theme="0"/>
          </patternFill>
        </fill>
        <alignment horizontal="center" wrapText="1" readingOrder="0"/>
        <border outline="0">
          <right style="thin">
            <color indexed="64"/>
          </right>
          <top style="thin">
            <color indexed="64"/>
          </top>
          <bottom style="thin">
            <color indexed="64"/>
          </bottom>
        </border>
      </dxf>
    </rfmt>
    <rfmt sheetId="1" sqref="C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9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90" start="0" length="0">
      <dxf>
        <fill>
          <patternFill patternType="solid">
            <bgColor theme="0"/>
          </patternFill>
        </fill>
      </dxf>
    </rfmt>
    <rfmt sheetId="1" sqref="S1290" start="0" length="0">
      <dxf>
        <fill>
          <patternFill patternType="solid">
            <bgColor theme="0"/>
          </patternFill>
        </fill>
      </dxf>
    </rfmt>
  </rm>
  <rm rId="46872" sheetId="1" source="A1280:XFD1280" destination="A1289:XFD1289" sourceSheetId="1">
    <rfmt sheetId="1" xfDxf="1" sqref="A1289:XFD1289" start="0" length="0">
      <dxf>
        <font>
          <b/>
          <sz val="14"/>
          <name val="Times New Roman"/>
          <scheme val="none"/>
        </font>
      </dxf>
    </rfmt>
    <rfmt sheetId="1" sqref="A1289" start="0" length="0">
      <dxf>
        <font>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289" start="0" length="0">
      <dxf>
        <font>
          <sz val="14"/>
          <color indexed="8"/>
          <name val="Times New Roman"/>
          <scheme val="none"/>
        </font>
        <fill>
          <patternFill patternType="solid">
            <bgColor theme="0"/>
          </patternFill>
        </fill>
        <alignment horizontal="center" wrapText="1" readingOrder="0"/>
        <border outline="0">
          <right style="thin">
            <color indexed="64"/>
          </right>
          <top style="thin">
            <color indexed="64"/>
          </top>
          <bottom style="thin">
            <color indexed="64"/>
          </bottom>
        </border>
      </dxf>
    </rfmt>
    <rfmt sheetId="1" sqref="C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8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89" start="0" length="0">
      <dxf>
        <fill>
          <patternFill patternType="solid">
            <bgColor theme="0"/>
          </patternFill>
        </fill>
      </dxf>
    </rfmt>
    <rfmt sheetId="1" sqref="S1289" start="0" length="0">
      <dxf>
        <fill>
          <patternFill patternType="solid">
            <bgColor theme="0"/>
          </patternFill>
        </fill>
      </dxf>
    </rfmt>
  </rm>
  <rrc rId="46873" sId="1" ref="A1280:XFD1280" action="deleteRow">
    <undo index="0" exp="area" dr="Q1280:Q1286" r="Q1279" sId="1"/>
    <undo index="0" exp="area" dr="P1280:P1286" r="P1279" sId="1"/>
    <undo index="0" exp="area" dr="O1280:O1286" r="O1279" sId="1"/>
    <undo index="0" exp="area" dr="N1280:N1286" r="N1279" sId="1"/>
    <undo index="0" exp="area" dr="M1280:M1286" r="M1279" sId="1"/>
    <undo index="0" exp="area" dr="L1280:L1286" r="L1279" sId="1"/>
    <undo index="0" exp="area" dr="K1280:K1286" r="K1279" sId="1"/>
    <undo index="0" exp="area" dr="J1280:J1286" r="J1279" sId="1"/>
    <undo index="0" exp="area" dr="I1280:I1286" r="I1279" sId="1"/>
    <undo index="0" exp="area" dr="H1280:H1286" r="H1279" sId="1"/>
    <undo index="0" exp="area" dr="G1280:G1286" r="G1279" sId="1"/>
    <undo index="0" exp="area" dr="F1280:F1286" r="F1279" sId="1"/>
    <undo index="0" exp="area" dr="E1280:E1286" r="E1279" sId="1"/>
    <undo index="0" exp="area" dr="D1280:D1286" r="D1279" sId="1"/>
    <undo index="0" exp="area" dr="C1280:C1286" r="C1279" sId="1"/>
    <rfmt sheetId="1" xfDxf="1" sqref="A1280:XFD1280" start="0" length="0">
      <dxf>
        <font>
          <sz val="14"/>
          <name val="Times New Roman"/>
          <scheme val="none"/>
        </font>
      </dxf>
    </rfmt>
    <rfmt sheetId="1" sqref="A1280" start="0" length="0">
      <dxf>
        <fill>
          <patternFill patternType="solid">
            <bgColor theme="0"/>
          </patternFill>
        </fill>
        <alignment horizontal="center" readingOrder="0"/>
      </dxf>
    </rfmt>
    <rfmt sheetId="1" sqref="B1280" start="0" length="0">
      <dxf>
        <fill>
          <patternFill patternType="solid">
            <bgColor theme="0"/>
          </patternFill>
        </fill>
      </dxf>
    </rfmt>
    <rfmt sheetId="1" sqref="C1280" start="0" length="0">
      <dxf>
        <fill>
          <patternFill patternType="solid">
            <bgColor theme="0"/>
          </patternFill>
        </fill>
      </dxf>
    </rfmt>
    <rfmt sheetId="1" sqref="D1280" start="0" length="0">
      <dxf>
        <fill>
          <patternFill patternType="solid">
            <bgColor theme="0"/>
          </patternFill>
        </fill>
      </dxf>
    </rfmt>
    <rfmt sheetId="1" sqref="E1280" start="0" length="0">
      <dxf>
        <fill>
          <patternFill patternType="solid">
            <bgColor theme="0"/>
          </patternFill>
        </fill>
      </dxf>
    </rfmt>
    <rfmt sheetId="1" sqref="F1280" start="0" length="0">
      <dxf>
        <fill>
          <patternFill patternType="solid">
            <bgColor theme="0"/>
          </patternFill>
        </fill>
      </dxf>
    </rfmt>
    <rfmt sheetId="1" sqref="G1280" start="0" length="0">
      <dxf>
        <fill>
          <patternFill patternType="solid">
            <bgColor theme="0"/>
          </patternFill>
        </fill>
      </dxf>
    </rfmt>
    <rfmt sheetId="1" sqref="H1280" start="0" length="0">
      <dxf>
        <fill>
          <patternFill patternType="solid">
            <bgColor theme="0"/>
          </patternFill>
        </fill>
      </dxf>
    </rfmt>
    <rfmt sheetId="1" sqref="I1280" start="0" length="0">
      <dxf>
        <fill>
          <patternFill patternType="solid">
            <bgColor theme="0"/>
          </patternFill>
        </fill>
      </dxf>
    </rfmt>
    <rfmt sheetId="1" sqref="J1280" start="0" length="0">
      <dxf>
        <fill>
          <patternFill patternType="solid">
            <bgColor theme="0"/>
          </patternFill>
        </fill>
      </dxf>
    </rfmt>
    <rfmt sheetId="1" sqref="K1280" start="0" length="0">
      <dxf>
        <fill>
          <patternFill patternType="solid">
            <bgColor theme="0"/>
          </patternFill>
        </fill>
        <alignment horizontal="right" readingOrder="0"/>
      </dxf>
    </rfmt>
    <rfmt sheetId="1" sqref="L1280" start="0" length="0">
      <dxf>
        <fill>
          <patternFill patternType="solid">
            <bgColor theme="0"/>
          </patternFill>
        </fill>
      </dxf>
    </rfmt>
    <rfmt sheetId="1" sqref="M1280" start="0" length="0">
      <dxf>
        <fill>
          <patternFill patternType="solid">
            <bgColor theme="0"/>
          </patternFill>
        </fill>
      </dxf>
    </rfmt>
    <rfmt sheetId="1" sqref="N1280" start="0" length="0">
      <dxf>
        <fill>
          <patternFill patternType="solid">
            <bgColor theme="0"/>
          </patternFill>
        </fill>
      </dxf>
    </rfmt>
    <rfmt sheetId="1" sqref="O1280" start="0" length="0">
      <dxf>
        <fill>
          <patternFill patternType="solid">
            <bgColor theme="0"/>
          </patternFill>
        </fill>
      </dxf>
    </rfmt>
    <rfmt sheetId="1" sqref="P1280" start="0" length="0">
      <dxf>
        <fill>
          <patternFill patternType="solid">
            <bgColor theme="0"/>
          </patternFill>
        </fill>
      </dxf>
    </rfmt>
    <rfmt sheetId="1" sqref="Q1280" start="0" length="0">
      <dxf>
        <fill>
          <patternFill patternType="solid">
            <bgColor theme="0"/>
          </patternFill>
        </fill>
      </dxf>
    </rfmt>
    <rfmt sheetId="1" sqref="R1280" start="0" length="0">
      <dxf>
        <fill>
          <patternFill patternType="solid">
            <bgColor theme="0"/>
          </patternFill>
        </fill>
      </dxf>
    </rfmt>
    <rfmt sheetId="1" sqref="S1280" start="0" length="0">
      <dxf>
        <fill>
          <patternFill patternType="solid">
            <bgColor theme="0"/>
          </patternFill>
        </fill>
      </dxf>
    </rfmt>
  </rrc>
  <rrc rId="46874" sId="1" ref="A1280:XFD1280" action="deleteRow">
    <undo index="0" exp="area" dr="Q1280:Q1285" r="Q1279" sId="1"/>
    <undo index="0" exp="area" dr="P1280:P1285" r="P1279" sId="1"/>
    <undo index="0" exp="area" dr="O1280:O1285" r="O1279" sId="1"/>
    <undo index="0" exp="area" dr="N1280:N1285" r="N1279" sId="1"/>
    <undo index="0" exp="area" dr="M1280:M1285" r="M1279" sId="1"/>
    <undo index="0" exp="area" dr="L1280:L1285" r="L1279" sId="1"/>
    <undo index="0" exp="area" dr="K1280:K1285" r="K1279" sId="1"/>
    <undo index="0" exp="area" dr="J1280:J1285" r="J1279" sId="1"/>
    <undo index="0" exp="area" dr="I1280:I1285" r="I1279" sId="1"/>
    <undo index="0" exp="area" dr="H1280:H1285" r="H1279" sId="1"/>
    <undo index="0" exp="area" dr="G1280:G1285" r="G1279" sId="1"/>
    <undo index="0" exp="area" dr="F1280:F1285" r="F1279" sId="1"/>
    <undo index="0" exp="area" dr="E1280:E1285" r="E1279" sId="1"/>
    <undo index="0" exp="area" dr="D1280:D1285" r="D1279" sId="1"/>
    <undo index="0" exp="area" dr="C1280:C1285" r="C1279" sId="1"/>
    <rfmt sheetId="1" xfDxf="1" sqref="A1280:XFD1280" start="0" length="0">
      <dxf>
        <font>
          <sz val="14"/>
          <name val="Times New Roman"/>
          <scheme val="none"/>
        </font>
      </dxf>
    </rfmt>
    <rfmt sheetId="1" sqref="A1280" start="0" length="0">
      <dxf>
        <fill>
          <patternFill patternType="solid">
            <bgColor theme="0"/>
          </patternFill>
        </fill>
        <alignment horizontal="center" readingOrder="0"/>
      </dxf>
    </rfmt>
    <rfmt sheetId="1" sqref="B1280" start="0" length="0">
      <dxf>
        <fill>
          <patternFill patternType="solid">
            <bgColor theme="0"/>
          </patternFill>
        </fill>
      </dxf>
    </rfmt>
    <rfmt sheetId="1" sqref="C1280" start="0" length="0">
      <dxf>
        <fill>
          <patternFill patternType="solid">
            <bgColor theme="0"/>
          </patternFill>
        </fill>
      </dxf>
    </rfmt>
    <rfmt sheetId="1" sqref="D1280" start="0" length="0">
      <dxf>
        <fill>
          <patternFill patternType="solid">
            <bgColor theme="0"/>
          </patternFill>
        </fill>
      </dxf>
    </rfmt>
    <rfmt sheetId="1" sqref="E1280" start="0" length="0">
      <dxf>
        <fill>
          <patternFill patternType="solid">
            <bgColor theme="0"/>
          </patternFill>
        </fill>
      </dxf>
    </rfmt>
    <rfmt sheetId="1" sqref="F1280" start="0" length="0">
      <dxf>
        <fill>
          <patternFill patternType="solid">
            <bgColor theme="0"/>
          </patternFill>
        </fill>
      </dxf>
    </rfmt>
    <rfmt sheetId="1" sqref="G1280" start="0" length="0">
      <dxf>
        <fill>
          <patternFill patternType="solid">
            <bgColor theme="0"/>
          </patternFill>
        </fill>
      </dxf>
    </rfmt>
    <rfmt sheetId="1" sqref="H1280" start="0" length="0">
      <dxf>
        <fill>
          <patternFill patternType="solid">
            <bgColor theme="0"/>
          </patternFill>
        </fill>
      </dxf>
    </rfmt>
    <rfmt sheetId="1" sqref="I1280" start="0" length="0">
      <dxf>
        <fill>
          <patternFill patternType="solid">
            <bgColor theme="0"/>
          </patternFill>
        </fill>
      </dxf>
    </rfmt>
    <rfmt sheetId="1" sqref="J1280" start="0" length="0">
      <dxf>
        <fill>
          <patternFill patternType="solid">
            <bgColor theme="0"/>
          </patternFill>
        </fill>
      </dxf>
    </rfmt>
    <rfmt sheetId="1" sqref="K1280" start="0" length="0">
      <dxf>
        <fill>
          <patternFill patternType="solid">
            <bgColor theme="0"/>
          </patternFill>
        </fill>
        <alignment horizontal="right" readingOrder="0"/>
      </dxf>
    </rfmt>
    <rfmt sheetId="1" sqref="L1280" start="0" length="0">
      <dxf>
        <fill>
          <patternFill patternType="solid">
            <bgColor theme="0"/>
          </patternFill>
        </fill>
      </dxf>
    </rfmt>
    <rfmt sheetId="1" sqref="M1280" start="0" length="0">
      <dxf>
        <fill>
          <patternFill patternType="solid">
            <bgColor theme="0"/>
          </patternFill>
        </fill>
      </dxf>
    </rfmt>
    <rfmt sheetId="1" sqref="N1280" start="0" length="0">
      <dxf>
        <fill>
          <patternFill patternType="solid">
            <bgColor theme="0"/>
          </patternFill>
        </fill>
      </dxf>
    </rfmt>
    <rfmt sheetId="1" sqref="O1280" start="0" length="0">
      <dxf>
        <fill>
          <patternFill patternType="solid">
            <bgColor theme="0"/>
          </patternFill>
        </fill>
      </dxf>
    </rfmt>
    <rfmt sheetId="1" sqref="P1280" start="0" length="0">
      <dxf>
        <fill>
          <patternFill patternType="solid">
            <bgColor theme="0"/>
          </patternFill>
        </fill>
      </dxf>
    </rfmt>
    <rfmt sheetId="1" sqref="Q1280" start="0" length="0">
      <dxf>
        <fill>
          <patternFill patternType="solid">
            <bgColor theme="0"/>
          </patternFill>
        </fill>
      </dxf>
    </rfmt>
    <rfmt sheetId="1" sqref="R1280" start="0" length="0">
      <dxf>
        <fill>
          <patternFill patternType="solid">
            <bgColor theme="0"/>
          </patternFill>
        </fill>
      </dxf>
    </rfmt>
    <rfmt sheetId="1" sqref="S1280" start="0" length="0">
      <dxf>
        <fill>
          <patternFill patternType="solid">
            <bgColor theme="0"/>
          </patternFill>
        </fill>
      </dxf>
    </rfmt>
  </rrc>
  <rrc rId="46875" sId="1" ref="A1280:XFD1280" action="deleteRow">
    <undo index="0" exp="area" dr="Q1280:Q1284" r="Q1279" sId="1"/>
    <undo index="0" exp="area" dr="P1280:P1284" r="P1279" sId="1"/>
    <undo index="0" exp="area" dr="O1280:O1284" r="O1279" sId="1"/>
    <undo index="0" exp="area" dr="N1280:N1284" r="N1279" sId="1"/>
    <undo index="0" exp="area" dr="M1280:M1284" r="M1279" sId="1"/>
    <undo index="0" exp="area" dr="L1280:L1284" r="L1279" sId="1"/>
    <undo index="0" exp="area" dr="K1280:K1284" r="K1279" sId="1"/>
    <undo index="0" exp="area" dr="J1280:J1284" r="J1279" sId="1"/>
    <undo index="0" exp="area" dr="I1280:I1284" r="I1279" sId="1"/>
    <undo index="0" exp="area" dr="H1280:H1284" r="H1279" sId="1"/>
    <undo index="0" exp="area" dr="G1280:G1284" r="G1279" sId="1"/>
    <undo index="0" exp="area" dr="F1280:F1284" r="F1279" sId="1"/>
    <undo index="0" exp="area" dr="E1280:E1284" r="E1279" sId="1"/>
    <undo index="0" exp="area" dr="D1280:D1284" r="D1279" sId="1"/>
    <undo index="0" exp="area" dr="C1280:C1284" r="C1279" sId="1"/>
    <rfmt sheetId="1" xfDxf="1" sqref="A1280:XFD1280" start="0" length="0">
      <dxf>
        <font>
          <sz val="14"/>
          <name val="Times New Roman"/>
          <scheme val="none"/>
        </font>
      </dxf>
    </rfmt>
    <rfmt sheetId="1" sqref="A1280" start="0" length="0">
      <dxf>
        <fill>
          <patternFill patternType="solid">
            <bgColor theme="0"/>
          </patternFill>
        </fill>
        <alignment horizontal="center" readingOrder="0"/>
      </dxf>
    </rfmt>
    <rfmt sheetId="1" sqref="B1280" start="0" length="0">
      <dxf>
        <fill>
          <patternFill patternType="solid">
            <bgColor theme="0"/>
          </patternFill>
        </fill>
      </dxf>
    </rfmt>
    <rfmt sheetId="1" sqref="C1280" start="0" length="0">
      <dxf>
        <fill>
          <patternFill patternType="solid">
            <bgColor theme="0"/>
          </patternFill>
        </fill>
      </dxf>
    </rfmt>
    <rfmt sheetId="1" sqref="D1280" start="0" length="0">
      <dxf>
        <fill>
          <patternFill patternType="solid">
            <bgColor theme="0"/>
          </patternFill>
        </fill>
      </dxf>
    </rfmt>
    <rfmt sheetId="1" sqref="E1280" start="0" length="0">
      <dxf>
        <fill>
          <patternFill patternType="solid">
            <bgColor theme="0"/>
          </patternFill>
        </fill>
      </dxf>
    </rfmt>
    <rfmt sheetId="1" sqref="F1280" start="0" length="0">
      <dxf>
        <fill>
          <patternFill patternType="solid">
            <bgColor theme="0"/>
          </patternFill>
        </fill>
      </dxf>
    </rfmt>
    <rfmt sheetId="1" sqref="G1280" start="0" length="0">
      <dxf>
        <fill>
          <patternFill patternType="solid">
            <bgColor theme="0"/>
          </patternFill>
        </fill>
      </dxf>
    </rfmt>
    <rfmt sheetId="1" sqref="H1280" start="0" length="0">
      <dxf>
        <fill>
          <patternFill patternType="solid">
            <bgColor theme="0"/>
          </patternFill>
        </fill>
      </dxf>
    </rfmt>
    <rfmt sheetId="1" sqref="I1280" start="0" length="0">
      <dxf>
        <fill>
          <patternFill patternType="solid">
            <bgColor theme="0"/>
          </patternFill>
        </fill>
      </dxf>
    </rfmt>
    <rfmt sheetId="1" sqref="J1280" start="0" length="0">
      <dxf>
        <fill>
          <patternFill patternType="solid">
            <bgColor theme="0"/>
          </patternFill>
        </fill>
      </dxf>
    </rfmt>
    <rfmt sheetId="1" sqref="K1280" start="0" length="0">
      <dxf>
        <fill>
          <patternFill patternType="solid">
            <bgColor theme="0"/>
          </patternFill>
        </fill>
        <alignment horizontal="right" readingOrder="0"/>
      </dxf>
    </rfmt>
    <rfmt sheetId="1" sqref="L1280" start="0" length="0">
      <dxf>
        <fill>
          <patternFill patternType="solid">
            <bgColor theme="0"/>
          </patternFill>
        </fill>
      </dxf>
    </rfmt>
    <rfmt sheetId="1" sqref="M1280" start="0" length="0">
      <dxf>
        <fill>
          <patternFill patternType="solid">
            <bgColor theme="0"/>
          </patternFill>
        </fill>
      </dxf>
    </rfmt>
    <rfmt sheetId="1" sqref="N1280" start="0" length="0">
      <dxf>
        <fill>
          <patternFill patternType="solid">
            <bgColor theme="0"/>
          </patternFill>
        </fill>
      </dxf>
    </rfmt>
    <rfmt sheetId="1" sqref="O1280" start="0" length="0">
      <dxf>
        <fill>
          <patternFill patternType="solid">
            <bgColor theme="0"/>
          </patternFill>
        </fill>
      </dxf>
    </rfmt>
    <rfmt sheetId="1" sqref="P1280" start="0" length="0">
      <dxf>
        <fill>
          <patternFill patternType="solid">
            <bgColor theme="0"/>
          </patternFill>
        </fill>
      </dxf>
    </rfmt>
    <rfmt sheetId="1" sqref="Q1280" start="0" length="0">
      <dxf>
        <fill>
          <patternFill patternType="solid">
            <bgColor theme="0"/>
          </patternFill>
        </fill>
      </dxf>
    </rfmt>
    <rfmt sheetId="1" sqref="R1280" start="0" length="0">
      <dxf>
        <fill>
          <patternFill patternType="solid">
            <bgColor theme="0"/>
          </patternFill>
        </fill>
      </dxf>
    </rfmt>
    <rfmt sheetId="1" sqref="S1280" start="0" length="0">
      <dxf>
        <fill>
          <patternFill patternType="solid">
            <bgColor theme="0"/>
          </patternFill>
        </fill>
      </dxf>
    </rfmt>
  </rrc>
  <rrc rId="46876" sId="1" ref="A1286:XFD1286" action="insertRow"/>
  <rm rId="46877" sheetId="1" source="A1282:XFD1282" destination="A1286:XFD1286" sourceSheetId="1">
    <rfmt sheetId="1" xfDxf="1" sqref="A1286:XFD1286" start="0" length="0">
      <dxf>
        <font>
          <b/>
          <sz val="14"/>
          <name val="Times New Roman"/>
          <scheme val="none"/>
        </font>
      </dxf>
    </rfmt>
    <rfmt sheetId="1" sqref="A1286" start="0" length="0">
      <dxf>
        <font>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286" start="0" length="0">
      <dxf>
        <font>
          <sz val="14"/>
          <color indexed="8"/>
          <name val="Times New Roman"/>
          <scheme val="none"/>
        </font>
        <fill>
          <patternFill patternType="solid">
            <bgColor theme="0"/>
          </patternFill>
        </fill>
        <alignment horizontal="center" wrapText="1" readingOrder="0"/>
        <border outline="0">
          <right style="thin">
            <color indexed="64"/>
          </right>
          <top style="thin">
            <color indexed="64"/>
          </top>
          <bottom style="thin">
            <color indexed="64"/>
          </bottom>
        </border>
      </dxf>
    </rfmt>
    <rfmt sheetId="1" sqref="C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86" start="0" length="0">
      <dxf>
        <fill>
          <patternFill patternType="solid">
            <bgColor theme="0"/>
          </patternFill>
        </fill>
      </dxf>
    </rfmt>
    <rfmt sheetId="1" sqref="S1286" start="0" length="0">
      <dxf>
        <fill>
          <patternFill patternType="solid">
            <bgColor theme="0"/>
          </patternFill>
        </fill>
      </dxf>
    </rfmt>
  </rm>
  <rrc rId="46878" sId="1" ref="A1282:XFD1282" action="deleteRow">
    <rfmt sheetId="1" xfDxf="1" sqref="A1282:XFD1282" start="0" length="0">
      <dxf>
        <font>
          <sz val="14"/>
          <name val="Times New Roman"/>
          <scheme val="none"/>
        </font>
      </dxf>
    </rfmt>
    <rfmt sheetId="1" sqref="A1282" start="0" length="0">
      <dxf>
        <fill>
          <patternFill patternType="solid">
            <bgColor theme="0"/>
          </patternFill>
        </fill>
        <alignment horizontal="center" readingOrder="0"/>
      </dxf>
    </rfmt>
    <rfmt sheetId="1" sqref="B1282" start="0" length="0">
      <dxf>
        <fill>
          <patternFill patternType="solid">
            <bgColor theme="0"/>
          </patternFill>
        </fill>
      </dxf>
    </rfmt>
    <rfmt sheetId="1" sqref="C1282" start="0" length="0">
      <dxf>
        <fill>
          <patternFill patternType="solid">
            <bgColor theme="0"/>
          </patternFill>
        </fill>
      </dxf>
    </rfmt>
    <rfmt sheetId="1" sqref="D1282" start="0" length="0">
      <dxf>
        <fill>
          <patternFill patternType="solid">
            <bgColor theme="0"/>
          </patternFill>
        </fill>
      </dxf>
    </rfmt>
    <rfmt sheetId="1" sqref="E1282" start="0" length="0">
      <dxf>
        <fill>
          <patternFill patternType="solid">
            <bgColor theme="0"/>
          </patternFill>
        </fill>
      </dxf>
    </rfmt>
    <rfmt sheetId="1" sqref="F1282" start="0" length="0">
      <dxf>
        <fill>
          <patternFill patternType="solid">
            <bgColor theme="0"/>
          </patternFill>
        </fill>
      </dxf>
    </rfmt>
    <rfmt sheetId="1" sqref="G1282" start="0" length="0">
      <dxf>
        <fill>
          <patternFill patternType="solid">
            <bgColor theme="0"/>
          </patternFill>
        </fill>
      </dxf>
    </rfmt>
    <rfmt sheetId="1" sqref="H1282" start="0" length="0">
      <dxf>
        <fill>
          <patternFill patternType="solid">
            <bgColor theme="0"/>
          </patternFill>
        </fill>
      </dxf>
    </rfmt>
    <rfmt sheetId="1" sqref="I1282" start="0" length="0">
      <dxf>
        <fill>
          <patternFill patternType="solid">
            <bgColor theme="0"/>
          </patternFill>
        </fill>
      </dxf>
    </rfmt>
    <rfmt sheetId="1" sqref="J1282" start="0" length="0">
      <dxf>
        <fill>
          <patternFill patternType="solid">
            <bgColor theme="0"/>
          </patternFill>
        </fill>
      </dxf>
    </rfmt>
    <rfmt sheetId="1" sqref="K1282" start="0" length="0">
      <dxf>
        <fill>
          <patternFill patternType="solid">
            <bgColor theme="0"/>
          </patternFill>
        </fill>
        <alignment horizontal="right" readingOrder="0"/>
      </dxf>
    </rfmt>
    <rfmt sheetId="1" sqref="L1282" start="0" length="0">
      <dxf>
        <fill>
          <patternFill patternType="solid">
            <bgColor theme="0"/>
          </patternFill>
        </fill>
      </dxf>
    </rfmt>
    <rfmt sheetId="1" sqref="M1282" start="0" length="0">
      <dxf>
        <fill>
          <patternFill patternType="solid">
            <bgColor theme="0"/>
          </patternFill>
        </fill>
      </dxf>
    </rfmt>
    <rfmt sheetId="1" sqref="N1282" start="0" length="0">
      <dxf>
        <fill>
          <patternFill patternType="solid">
            <bgColor theme="0"/>
          </patternFill>
        </fill>
      </dxf>
    </rfmt>
    <rfmt sheetId="1" sqref="O1282" start="0" length="0">
      <dxf>
        <fill>
          <patternFill patternType="solid">
            <bgColor theme="0"/>
          </patternFill>
        </fill>
      </dxf>
    </rfmt>
    <rfmt sheetId="1" sqref="P1282" start="0" length="0">
      <dxf>
        <fill>
          <patternFill patternType="solid">
            <bgColor theme="0"/>
          </patternFill>
        </fill>
      </dxf>
    </rfmt>
    <rfmt sheetId="1" sqref="Q1282" start="0" length="0">
      <dxf>
        <fill>
          <patternFill patternType="solid">
            <bgColor theme="0"/>
          </patternFill>
        </fill>
      </dxf>
    </rfmt>
    <rfmt sheetId="1" sqref="R1282" start="0" length="0">
      <dxf>
        <fill>
          <patternFill patternType="solid">
            <bgColor theme="0"/>
          </patternFill>
        </fill>
      </dxf>
    </rfmt>
    <rfmt sheetId="1" sqref="S1282" start="0" length="0">
      <dxf>
        <fill>
          <patternFill patternType="solid">
            <bgColor theme="0"/>
          </patternFill>
        </fill>
      </dxf>
    </rfmt>
  </rrc>
  <rcc rId="46879" sId="1">
    <oc r="A1280">
      <v>4</v>
    </oc>
    <nc r="A1280">
      <v>1</v>
    </nc>
  </rcc>
  <rcc rId="46880" sId="1">
    <oc r="A1281">
      <v>5</v>
    </oc>
    <nc r="A1281">
      <v>2</v>
    </nc>
  </rcc>
  <rcc rId="46881" sId="1">
    <oc r="A1282">
      <v>7</v>
    </oc>
    <nc r="A1282">
      <v>3</v>
    </nc>
  </rcc>
  <rcc rId="46882" sId="1">
    <oc r="A1283">
      <v>2</v>
    </oc>
    <nc r="A1283">
      <v>4</v>
    </nc>
  </rcc>
  <rfmt sheetId="1" sqref="B1283">
    <dxf>
      <fill>
        <patternFill>
          <bgColor theme="0"/>
        </patternFill>
      </fill>
    </dxf>
  </rfmt>
  <rrc rId="46883" sId="1" ref="A1197:XFD1197" action="insertRow"/>
  <rcc rId="46884" sId="1" odxf="1" dxf="1">
    <nc r="B1197" t="inlineStr">
      <is>
        <t>Алтайский район, с. Алтайское, ул. Советская, д. 202</t>
      </is>
    </nc>
    <odxf>
      <fill>
        <patternFill patternType="solid">
          <bgColor rgb="FF92D050"/>
        </patternFill>
      </fill>
    </odxf>
    <ndxf>
      <fill>
        <patternFill patternType="none">
          <bgColor indexed="65"/>
        </patternFill>
      </fill>
    </ndxf>
  </rcc>
  <rcc rId="46885" sId="1">
    <nc r="C1197">
      <f>D1197+F1197+H1197+J1197+L1197+N1197+P1197+Q1197</f>
    </nc>
  </rcc>
  <rfmt sheetId="1" sqref="R1197" start="0" length="0">
    <dxf>
      <font>
        <sz val="10"/>
        <color auto="1"/>
        <name val="Arial"/>
        <scheme val="none"/>
      </font>
    </dxf>
  </rfmt>
  <rfmt sheetId="1" sqref="S1197" start="0" length="0">
    <dxf>
      <font>
        <sz val="10"/>
        <color auto="1"/>
        <name val="Arial"/>
        <scheme val="none"/>
      </font>
    </dxf>
  </rfmt>
  <rfmt sheetId="1" sqref="T1197" start="0" length="0">
    <dxf>
      <font>
        <sz val="10"/>
        <color auto="1"/>
        <name val="Arial"/>
        <scheme val="none"/>
      </font>
    </dxf>
  </rfmt>
  <rfmt sheetId="1" sqref="U1197" start="0" length="0">
    <dxf>
      <font>
        <sz val="10"/>
        <color auto="1"/>
        <name val="Arial"/>
        <scheme val="none"/>
      </font>
    </dxf>
  </rfmt>
  <rfmt sheetId="1" sqref="V1197" start="0" length="0">
    <dxf>
      <font>
        <sz val="10"/>
        <color auto="1"/>
        <name val="Arial"/>
        <scheme val="none"/>
      </font>
    </dxf>
  </rfmt>
  <rfmt sheetId="1" sqref="W1197" start="0" length="0">
    <dxf>
      <font>
        <sz val="10"/>
        <color auto="1"/>
        <name val="Arial"/>
        <scheme val="none"/>
      </font>
    </dxf>
  </rfmt>
  <rfmt sheetId="1" sqref="X1197" start="0" length="0">
    <dxf>
      <font>
        <sz val="10"/>
        <color auto="1"/>
        <name val="Arial"/>
        <scheme val="none"/>
      </font>
    </dxf>
  </rfmt>
  <rfmt sheetId="1" sqref="Y1197" start="0" length="0">
    <dxf>
      <font>
        <sz val="10"/>
        <color auto="1"/>
        <name val="Arial"/>
        <scheme val="none"/>
      </font>
    </dxf>
  </rfmt>
  <rfmt sheetId="1" sqref="Z1197" start="0" length="0">
    <dxf>
      <font>
        <sz val="10"/>
        <color auto="1"/>
        <name val="Arial"/>
        <scheme val="none"/>
      </font>
    </dxf>
  </rfmt>
  <rfmt sheetId="1" sqref="AA1197" start="0" length="0">
    <dxf>
      <font>
        <sz val="10"/>
        <color auto="1"/>
        <name val="Arial"/>
        <scheme val="none"/>
      </font>
    </dxf>
  </rfmt>
  <rfmt sheetId="1" sqref="AB1197" start="0" length="0">
    <dxf>
      <font>
        <sz val="10"/>
        <color auto="1"/>
        <name val="Arial"/>
        <scheme val="none"/>
      </font>
    </dxf>
  </rfmt>
  <rfmt sheetId="1" sqref="AC1197" start="0" length="0">
    <dxf>
      <font>
        <sz val="10"/>
        <color auto="1"/>
        <name val="Arial"/>
        <scheme val="none"/>
      </font>
    </dxf>
  </rfmt>
  <rfmt sheetId="1" sqref="AD1197" start="0" length="0">
    <dxf>
      <font>
        <sz val="10"/>
        <color auto="1"/>
        <name val="Arial"/>
        <scheme val="none"/>
      </font>
    </dxf>
  </rfmt>
  <rfmt sheetId="1" sqref="AE1197" start="0" length="0">
    <dxf>
      <font>
        <sz val="10"/>
        <color auto="1"/>
        <name val="Arial"/>
        <scheme val="none"/>
      </font>
    </dxf>
  </rfmt>
  <rfmt sheetId="1" sqref="AF1197" start="0" length="0">
    <dxf>
      <font>
        <sz val="10"/>
        <color auto="1"/>
        <name val="Arial"/>
        <scheme val="none"/>
      </font>
    </dxf>
  </rfmt>
  <rfmt sheetId="1" sqref="AG1197" start="0" length="0">
    <dxf>
      <font>
        <sz val="10"/>
        <color auto="1"/>
        <name val="Arial"/>
        <scheme val="none"/>
      </font>
    </dxf>
  </rfmt>
  <rfmt sheetId="1" sqref="AH1197" start="0" length="0">
    <dxf>
      <font>
        <sz val="10"/>
        <color auto="1"/>
        <name val="Arial"/>
        <scheme val="none"/>
      </font>
    </dxf>
  </rfmt>
  <rfmt sheetId="1" sqref="AI1197" start="0" length="0">
    <dxf>
      <font>
        <sz val="10"/>
        <color auto="1"/>
        <name val="Arial"/>
        <scheme val="none"/>
      </font>
    </dxf>
  </rfmt>
  <rfmt sheetId="1" sqref="AJ1197" start="0" length="0">
    <dxf>
      <font>
        <sz val="10"/>
        <color auto="1"/>
        <name val="Arial"/>
        <scheme val="none"/>
      </font>
    </dxf>
  </rfmt>
  <rfmt sheetId="1" sqref="A1197:XFD1197" start="0" length="0">
    <dxf>
      <font>
        <sz val="10"/>
        <color auto="1"/>
        <name val="Arial"/>
        <scheme val="none"/>
      </font>
    </dxf>
  </rfmt>
  <rrc rId="46886" sId="1" ref="A1198:XFD1198" action="insertRow"/>
  <rcc rId="46887" sId="1" odxf="1" dxf="1">
    <nc r="B1198" t="inlineStr">
      <is>
        <t>Алтайский район, с. Алтайское, ул. Целинная, д. 18</t>
      </is>
    </nc>
    <odxf>
      <alignment vertical="top" readingOrder="1"/>
    </odxf>
    <ndxf>
      <alignment vertical="center" readingOrder="0"/>
    </ndxf>
  </rcc>
  <rcc rId="46888" sId="1">
    <nc r="C1198">
      <f>D1198+F1198+H1198+J1198+L1198+N1198+P1198+Q1198</f>
    </nc>
  </rcc>
  <rcc rId="46889" sId="1" numFmtId="4">
    <nc r="M1198">
      <v>630.6</v>
    </nc>
  </rcc>
  <rcc rId="46890" sId="1" numFmtId="4">
    <nc r="N1198">
      <v>755900.4</v>
    </nc>
  </rcc>
  <rfmt sheetId="1" sqref="M1198:N1198" start="0" length="2147483647">
    <dxf>
      <font>
        <b val="0"/>
      </font>
    </dxf>
  </rfmt>
  <rcc rId="46891" sId="1" numFmtId="4">
    <oc r="K1205">
      <v>810</v>
    </oc>
    <nc r="K1205"/>
  </rcc>
  <rcc rId="46892" sId="1" numFmtId="4">
    <oc r="L1205">
      <v>372420</v>
    </oc>
    <nc r="L1205"/>
  </rcc>
  <rcc rId="46893" sId="1" numFmtId="4">
    <nc r="D1198">
      <v>539729</v>
    </nc>
  </rcc>
  <rcc rId="46894" sId="1" numFmtId="4">
    <nc r="K1197">
      <v>806</v>
    </nc>
  </rcc>
  <rcc rId="46895" sId="1" numFmtId="4">
    <nc r="L1197">
      <v>793901.94</v>
    </nc>
  </rcc>
  <rcc rId="46896" sId="1" numFmtId="4">
    <nc r="M1197">
      <v>806</v>
    </nc>
  </rcc>
  <rcc rId="46897" sId="1" numFmtId="4">
    <nc r="N1197">
      <v>834596.88</v>
    </nc>
  </rcc>
  <rfmt sheetId="1" sqref="M1197:O1197" start="0" length="2147483647">
    <dxf>
      <font>
        <b val="0"/>
      </font>
    </dxf>
  </rfmt>
  <rcc rId="46898" sId="1" numFmtId="4">
    <oc r="P1196">
      <v>1809048.27</v>
    </oc>
    <nc r="P1196">
      <v>1786137</v>
    </nc>
  </rcc>
  <rcc rId="46899" sId="1">
    <nc r="A1197">
      <v>2</v>
    </nc>
  </rcc>
  <rcc rId="46900" sId="1">
    <nc r="A1198">
      <v>3</v>
    </nc>
  </rcc>
  <rcc rId="46901" sId="1">
    <oc r="C1195">
      <f>C1209</f>
    </oc>
    <nc r="C1195">
      <f>SUM(C1196:C1198)</f>
    </nc>
  </rcc>
  <rcc rId="46902" sId="1">
    <oc r="D1195">
      <f>D1209</f>
    </oc>
    <nc r="D1195">
      <f>SUM(D1196:D1198)</f>
    </nc>
  </rcc>
  <rcc rId="46903" sId="1" odxf="1" dxf="1">
    <oc r="E1195">
      <f>E1209</f>
    </oc>
    <nc r="E1195">
      <f>SUM(E1196:E1198)</f>
    </nc>
    <odxf>
      <numFmt numFmtId="3" formatCode="#,##0"/>
      <alignment horizontal="center" readingOrder="0"/>
    </odxf>
    <ndxf>
      <numFmt numFmtId="4" formatCode="#,##0.00"/>
      <alignment horizontal="right" readingOrder="0"/>
    </ndxf>
  </rcc>
  <rcc rId="46904" sId="1">
    <oc r="F1195">
      <f>F1209</f>
    </oc>
    <nc r="F1195">
      <f>SUM(F1196:F1198)</f>
    </nc>
  </rcc>
  <rcc rId="46905" sId="1">
    <oc r="G1195">
      <f>G1209</f>
    </oc>
    <nc r="G1195">
      <f>SUM(G1196:G1198)</f>
    </nc>
  </rcc>
  <rcc rId="46906" sId="1">
    <oc r="H1195">
      <f>H1209</f>
    </oc>
    <nc r="H1195">
      <f>SUM(H1196:H1198)</f>
    </nc>
  </rcc>
  <rcc rId="46907" sId="1">
    <oc r="I1195">
      <f>I1209</f>
    </oc>
    <nc r="I1195">
      <f>SUM(I1196:I1198)</f>
    </nc>
  </rcc>
  <rcc rId="46908" sId="1">
    <oc r="J1195">
      <f>J1209</f>
    </oc>
    <nc r="J1195">
      <f>SUM(J1196:J1198)</f>
    </nc>
  </rcc>
  <rcc rId="46909" sId="1">
    <oc r="K1195">
      <f>K1209</f>
    </oc>
    <nc r="K1195">
      <f>SUM(K1196:K1198)</f>
    </nc>
  </rcc>
  <rcc rId="46910" sId="1">
    <oc r="L1195">
      <f>L1209</f>
    </oc>
    <nc r="L1195">
      <f>SUM(L1196:L1198)</f>
    </nc>
  </rcc>
  <rcc rId="46911" sId="1">
    <oc r="M1195">
      <f>M1209</f>
    </oc>
    <nc r="M1195">
      <f>SUM(M1196:M1198)</f>
    </nc>
  </rcc>
  <rcc rId="46912" sId="1">
    <oc r="N1195">
      <f>N1209</f>
    </oc>
    <nc r="N1195">
      <f>SUM(N1196:N1198)</f>
    </nc>
  </rcc>
  <rcc rId="46913" sId="1">
    <oc r="O1195">
      <f>O1209</f>
    </oc>
    <nc r="O1195">
      <f>SUM(O1196:O1198)</f>
    </nc>
  </rcc>
  <rcc rId="46914" sId="1">
    <oc r="P1195">
      <f>P1209</f>
    </oc>
    <nc r="P1195">
      <f>SUM(P1196:P1198)</f>
    </nc>
  </rcc>
  <rcc rId="46915" sId="1" odxf="1" dxf="1">
    <oc r="Q1195">
      <f>Q1209</f>
    </oc>
    <nc r="Q1195">
      <f>SUM(Q1196:Q1198)</f>
    </nc>
    <odxf>
      <border outline="0">
        <right style="thin">
          <color indexed="64"/>
        </right>
      </border>
    </odxf>
    <ndxf>
      <border outline="0">
        <right/>
      </border>
    </ndxf>
  </rcc>
  <rfmt sheetId="1" sqref="Q1195" start="0" length="0">
    <dxf>
      <border>
        <right style="thin">
          <color indexed="64"/>
        </right>
      </border>
    </dxf>
  </rfmt>
  <rcc rId="46916" sId="1">
    <oc r="C1199">
      <f>SUM(C1200:C1216)</f>
    </oc>
    <nc r="C1199">
      <f>SUM(C1200:C1216)</f>
    </nc>
  </rcc>
  <rcc rId="46917" sId="1" odxf="1" dxf="1">
    <oc r="D1199">
      <f>SUM(D1200:D1216)</f>
    </oc>
    <nc r="D1199">
      <f>SUM(D1200:D1216)</f>
    </nc>
    <odxf>
      <border outline="0">
        <right style="thin">
          <color indexed="64"/>
        </right>
      </border>
    </odxf>
    <ndxf>
      <border outline="0">
        <right/>
      </border>
    </ndxf>
  </rcc>
  <rcc rId="46918" sId="1" odxf="1" dxf="1">
    <oc r="E1199">
      <f>SUM(E1200:E1216)</f>
    </oc>
    <nc r="E1199">
      <f>SUM(E1200:E1216)</f>
    </nc>
    <odxf>
      <numFmt numFmtId="3" formatCode="#,##0"/>
      <alignment horizontal="center" readingOrder="0"/>
      <border outline="0">
        <right style="thin">
          <color indexed="64"/>
        </right>
      </border>
    </odxf>
    <ndxf>
      <numFmt numFmtId="4" formatCode="#,##0.00"/>
      <alignment horizontal="right" readingOrder="0"/>
      <border outline="0">
        <right/>
      </border>
    </ndxf>
  </rcc>
  <rcc rId="46919" sId="1" odxf="1" dxf="1">
    <oc r="F1199">
      <f>SUM(F1200:F1216)</f>
    </oc>
    <nc r="F1199">
      <f>SUM(F1200:F1216)</f>
    </nc>
    <odxf>
      <border outline="0">
        <right style="thin">
          <color indexed="64"/>
        </right>
      </border>
    </odxf>
    <ndxf>
      <border outline="0">
        <right/>
      </border>
    </ndxf>
  </rcc>
  <rcc rId="46920" sId="1" odxf="1" dxf="1">
    <oc r="G1199">
      <f>SUM(G1200:G1216)</f>
    </oc>
    <nc r="G1199">
      <f>SUM(G1200:G1216)</f>
    </nc>
    <odxf>
      <border outline="0">
        <right style="thin">
          <color indexed="64"/>
        </right>
      </border>
    </odxf>
    <ndxf>
      <border outline="0">
        <right/>
      </border>
    </ndxf>
  </rcc>
  <rcc rId="46921" sId="1" odxf="1" dxf="1">
    <oc r="H1199">
      <f>SUM(H1200:H1216)</f>
    </oc>
    <nc r="H1199">
      <f>SUM(H1200:H1216)</f>
    </nc>
    <odxf>
      <border outline="0">
        <right style="thin">
          <color indexed="64"/>
        </right>
      </border>
    </odxf>
    <ndxf>
      <border outline="0">
        <right/>
      </border>
    </ndxf>
  </rcc>
  <rcc rId="46922" sId="1" odxf="1" dxf="1">
    <oc r="I1199">
      <f>SUM(I1200:I1216)</f>
    </oc>
    <nc r="I1199">
      <f>SUM(I1200:I1216)</f>
    </nc>
    <odxf>
      <border outline="0">
        <right style="thin">
          <color indexed="64"/>
        </right>
      </border>
    </odxf>
    <ndxf>
      <border outline="0">
        <right/>
      </border>
    </ndxf>
  </rcc>
  <rcc rId="46923" sId="1" odxf="1" dxf="1">
    <oc r="J1199">
      <f>SUM(J1200:J1216)</f>
    </oc>
    <nc r="J1199">
      <f>SUM(J1200:J1216)</f>
    </nc>
    <odxf>
      <border outline="0">
        <right style="thin">
          <color indexed="64"/>
        </right>
      </border>
    </odxf>
    <ndxf>
      <border outline="0">
        <right/>
      </border>
    </ndxf>
  </rcc>
  <rcc rId="46924" sId="1" odxf="1" dxf="1">
    <oc r="K1199">
      <f>SUM(K1200:K1216)</f>
    </oc>
    <nc r="K1199">
      <f>SUM(K1200:K1216)</f>
    </nc>
    <odxf>
      <border outline="0">
        <right style="thin">
          <color indexed="64"/>
        </right>
      </border>
    </odxf>
    <ndxf>
      <border outline="0">
        <right/>
      </border>
    </ndxf>
  </rcc>
  <rcc rId="46925" sId="1" odxf="1" dxf="1">
    <oc r="L1199">
      <f>SUM(L1200:L1216)</f>
    </oc>
    <nc r="L1199">
      <f>SUM(L1200:L1216)</f>
    </nc>
    <odxf>
      <border outline="0">
        <right style="thin">
          <color indexed="64"/>
        </right>
      </border>
    </odxf>
    <ndxf>
      <border outline="0">
        <right/>
      </border>
    </ndxf>
  </rcc>
  <rcc rId="46926" sId="1" odxf="1" dxf="1">
    <oc r="M1199">
      <f>SUM(M1200:M1216)</f>
    </oc>
    <nc r="M1199">
      <f>SUM(M1200:M1216)</f>
    </nc>
    <odxf>
      <border outline="0">
        <right style="thin">
          <color indexed="64"/>
        </right>
      </border>
    </odxf>
    <ndxf>
      <border outline="0">
        <right/>
      </border>
    </ndxf>
  </rcc>
  <rcc rId="46927" sId="1" odxf="1" dxf="1">
    <oc r="N1199">
      <f>SUM(N1200:N1216)</f>
    </oc>
    <nc r="N1199">
      <f>SUM(N1200:N1216)</f>
    </nc>
    <odxf>
      <border outline="0">
        <right style="thin">
          <color indexed="64"/>
        </right>
      </border>
    </odxf>
    <ndxf>
      <border outline="0">
        <right/>
      </border>
    </ndxf>
  </rcc>
  <rcc rId="46928" sId="1" odxf="1" dxf="1">
    <oc r="O1199">
      <f>SUM(O1200:O1216)</f>
    </oc>
    <nc r="O1199">
      <f>SUM(O1200:O1216)</f>
    </nc>
    <odxf>
      <border outline="0">
        <right style="thin">
          <color indexed="64"/>
        </right>
      </border>
    </odxf>
    <ndxf>
      <border outline="0">
        <right/>
      </border>
    </ndxf>
  </rcc>
  <rcc rId="46929" sId="1">
    <oc r="P1199">
      <f>SUM(P1200:P1216)</f>
    </oc>
    <nc r="P1199">
      <f>SUM(P1200:P1216)</f>
    </nc>
  </rcc>
  <rcc rId="46930" sId="1" odxf="1" dxf="1">
    <nc r="Q1199">
      <f>SUM(Q1200:Q1216)</f>
    </nc>
    <odxf>
      <border outline="0">
        <right style="thin">
          <color indexed="64"/>
        </right>
      </border>
    </odxf>
    <ndxf>
      <border outline="0">
        <right/>
      </border>
    </ndxf>
  </rcc>
  <rfmt sheetId="1" sqref="Q1199" start="0" length="0">
    <dxf>
      <border>
        <right style="thin">
          <color indexed="64"/>
        </right>
      </border>
    </dxf>
  </rfmt>
  <rcc rId="46931" sId="1">
    <oc r="A1209">
      <v>1</v>
    </oc>
    <nc r="A1209">
      <v>10</v>
    </nc>
  </rcc>
  <rcc rId="46932" sId="1">
    <oc r="A1210">
      <v>10</v>
    </oc>
    <nc r="A1210">
      <v>11</v>
    </nc>
  </rcc>
  <rcc rId="46933" sId="1">
    <oc r="A1211">
      <v>11</v>
    </oc>
    <nc r="A1211">
      <v>12</v>
    </nc>
  </rcc>
  <rcc rId="46934" sId="1">
    <oc r="A1212">
      <v>12</v>
    </oc>
    <nc r="A1212">
      <v>13</v>
    </nc>
  </rcc>
  <rcc rId="46935" sId="1">
    <oc r="A1213">
      <v>13</v>
    </oc>
    <nc r="A1213">
      <v>14</v>
    </nc>
  </rcc>
  <rcc rId="46936" sId="1">
    <oc r="A1214">
      <v>14</v>
    </oc>
    <nc r="A1214">
      <v>15</v>
    </nc>
  </rcc>
  <rcc rId="46937" sId="1">
    <oc r="A1215">
      <v>15</v>
    </oc>
    <nc r="A1215">
      <v>16</v>
    </nc>
  </rcc>
  <rcc rId="46938" sId="1">
    <oc r="A1216">
      <v>16</v>
    </oc>
    <nc r="A1216">
      <v>17</v>
    </nc>
  </rcc>
  <rcc rId="46939" sId="1">
    <oc r="C1194">
      <f>#REF!+C1195+C1199</f>
    </oc>
    <nc r="C1194">
      <f>C1195+C1199</f>
    </nc>
  </rcc>
  <rcc rId="46940" sId="1">
    <oc r="D1194">
      <f>#REF!+D1195+D1199</f>
    </oc>
    <nc r="D1194">
      <f>D1195+D1199</f>
    </nc>
  </rcc>
  <rcc rId="46941" sId="1">
    <oc r="E1194">
      <f>#REF!+E1195+E1199</f>
    </oc>
    <nc r="E1194">
      <f>E1195+E1199</f>
    </nc>
  </rcc>
  <rcc rId="46942" sId="1">
    <oc r="F1194">
      <f>#REF!+F1195+F1199</f>
    </oc>
    <nc r="F1194">
      <f>F1195+F1199</f>
    </nc>
  </rcc>
  <rcc rId="46943" sId="1">
    <oc r="G1194">
      <f>#REF!+G1195+G1199</f>
    </oc>
    <nc r="G1194">
      <f>G1195+G1199</f>
    </nc>
  </rcc>
  <rcc rId="46944" sId="1">
    <oc r="H1194">
      <f>#REF!+H1195+H1199</f>
    </oc>
    <nc r="H1194">
      <f>H1195+H1199</f>
    </nc>
  </rcc>
  <rcc rId="46945" sId="1">
    <oc r="I1194">
      <f>#REF!+I1195+I1199</f>
    </oc>
    <nc r="I1194">
      <f>I1195+I1199</f>
    </nc>
  </rcc>
  <rcc rId="46946" sId="1">
    <oc r="J1194">
      <f>#REF!+J1195+J1199</f>
    </oc>
    <nc r="J1194">
      <f>J1195+J1199</f>
    </nc>
  </rcc>
  <rcc rId="46947" sId="1">
    <oc r="K1194">
      <f>#REF!+K1195+K1199</f>
    </oc>
    <nc r="K1194">
      <f>K1195+K1199</f>
    </nc>
  </rcc>
  <rcc rId="46948" sId="1">
    <oc r="L1194">
      <f>#REF!+L1195+L1199</f>
    </oc>
    <nc r="L1194">
      <f>L1195+L1199</f>
    </nc>
  </rcc>
  <rcc rId="46949" sId="1">
    <oc r="M1194">
      <f>#REF!+M1195+M1199</f>
    </oc>
    <nc r="M1194">
      <f>M1195+M1199</f>
    </nc>
  </rcc>
  <rcc rId="46950" sId="1">
    <oc r="N1194">
      <f>#REF!+N1195+N1199</f>
    </oc>
    <nc r="N1194">
      <f>N1195+N1199</f>
    </nc>
  </rcc>
  <rcc rId="46951" sId="1">
    <oc r="O1194">
      <f>#REF!+O1195+O1199</f>
    </oc>
    <nc r="O1194">
      <f>O1195+O1199</f>
    </nc>
  </rcc>
  <rcc rId="46952" sId="1">
    <oc r="P1194">
      <f>#REF!+P1195+P1199</f>
    </oc>
    <nc r="P1194">
      <f>P1195+P1199</f>
    </nc>
  </rcc>
  <rcc rId="46953" sId="1" odxf="1" dxf="1">
    <oc r="Q1194">
      <f>#REF!+Q1195+Q1199</f>
    </oc>
    <nc r="Q1194">
      <f>Q1195+Q1199</f>
    </nc>
    <odxf>
      <border outline="0">
        <right style="thin">
          <color indexed="64"/>
        </right>
      </border>
    </odxf>
    <ndxf>
      <border outline="0">
        <right/>
      </border>
    </ndxf>
  </rcc>
  <rfmt sheetId="1" sqref="Q1194" start="0" length="0">
    <dxf>
      <border>
        <right style="thin">
          <color indexed="64"/>
        </right>
      </border>
    </dxf>
  </rfmt>
  <rfmt sheetId="1" sqref="A1194:Q1216">
    <dxf>
      <fill>
        <patternFill>
          <bgColor rgb="FF92D050"/>
        </patternFill>
      </fill>
    </dxf>
  </rfmt>
  <rfmt sheetId="1" sqref="A1196:B1198">
    <dxf>
      <alignment vertical="bottom"/>
    </dxf>
  </rfmt>
  <rfmt sheetId="1" sqref="A1196:B1198">
    <dxf>
      <alignment vertical="top"/>
    </dxf>
  </rfmt>
  <rcc rId="46954" sId="1" numFmtId="4">
    <oc r="Q386">
      <v>5739373.9400000004</v>
    </oc>
    <nc r="Q386">
      <v>5741750.5</v>
    </nc>
  </rcc>
  <rrc rId="46955" sId="1" ref="A280:XFD280" action="insertRow"/>
  <rm rId="46956" sheetId="1" source="A387:XFD387" destination="A280:XFD280" sourceSheetId="1">
    <rfmt sheetId="1" xfDxf="1" sqref="A280:XFD280" start="0" length="0">
      <dxf>
        <font>
          <sz val="14"/>
          <name val="Times New Roman"/>
          <scheme val="none"/>
        </font>
        <fill>
          <patternFill patternType="solid">
            <bgColor rgb="FF92D050"/>
          </patternFill>
        </fill>
      </dxf>
    </rfmt>
    <rfmt sheetId="1" sqref="A280" start="0" length="0">
      <dxf>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280" start="0" length="0">
      <dxf>
        <font>
          <sz val="14"/>
          <color theme="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C280" start="0" length="0">
      <dxf>
        <font>
          <sz val="14"/>
          <color theme="1"/>
          <name val="Times New Roman"/>
          <scheme val="none"/>
        </font>
        <numFmt numFmtId="4" formatCode="#,##0.00"/>
        <alignment horizontal="right" vertical="center" wrapText="1" readingOrder="0"/>
        <border outline="0">
          <left style="thin">
            <color indexed="64"/>
          </left>
          <top style="thin">
            <color indexed="64"/>
          </top>
          <bottom style="thin">
            <color indexed="64"/>
          </bottom>
        </border>
      </dxf>
    </rfmt>
    <rfmt sheetId="1" sqref="D280"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E280" start="0" length="0">
      <dxf>
        <font>
          <sz val="14"/>
          <color indexed="8"/>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sqref="F280"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G280"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H280"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I280"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J280"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K280"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L280"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M280"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N280"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O280"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fmt sheetId="1" sqref="P280" start="0" length="0">
      <dxf>
        <font>
          <sz val="14"/>
          <color indexed="8"/>
          <name val="Times New Roman"/>
          <scheme val="none"/>
        </font>
        <numFmt numFmtId="4" formatCode="#,##0.00"/>
        <alignment horizontal="right" vertical="center" readingOrder="0"/>
        <border outline="0">
          <left style="thin">
            <color indexed="64"/>
          </left>
          <top style="thin">
            <color indexed="64"/>
          </top>
          <bottom style="thin">
            <color indexed="64"/>
          </bottom>
        </border>
      </dxf>
    </rfmt>
    <rfmt sheetId="1" sqref="Q280" start="0" length="0">
      <dxf>
        <font>
          <sz val="14"/>
          <color indexed="8"/>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6957" sId="1" ref="A387:XFD387" action="deleteRow">
    <rfmt sheetId="1" xfDxf="1" sqref="A387:XFD387" start="0" length="0">
      <dxf>
        <font>
          <sz val="14"/>
          <name val="Times New Roman"/>
          <scheme val="none"/>
        </font>
      </dxf>
    </rfmt>
    <rfmt sheetId="1" sqref="A387" start="0" length="0">
      <dxf>
        <fill>
          <patternFill patternType="solid">
            <bgColor theme="0"/>
          </patternFill>
        </fill>
        <alignment horizontal="center" readingOrder="0"/>
      </dxf>
    </rfmt>
    <rfmt sheetId="1" sqref="B387" start="0" length="0">
      <dxf>
        <fill>
          <patternFill patternType="solid">
            <bgColor theme="0"/>
          </patternFill>
        </fill>
      </dxf>
    </rfmt>
    <rfmt sheetId="1" sqref="C387" start="0" length="0">
      <dxf>
        <fill>
          <patternFill patternType="solid">
            <bgColor theme="0"/>
          </patternFill>
        </fill>
      </dxf>
    </rfmt>
    <rfmt sheetId="1" sqref="D387" start="0" length="0">
      <dxf>
        <fill>
          <patternFill patternType="solid">
            <bgColor theme="0"/>
          </patternFill>
        </fill>
      </dxf>
    </rfmt>
    <rfmt sheetId="1" sqref="E387" start="0" length="0">
      <dxf>
        <fill>
          <patternFill patternType="solid">
            <bgColor theme="0"/>
          </patternFill>
        </fill>
      </dxf>
    </rfmt>
    <rfmt sheetId="1" sqref="F387" start="0" length="0">
      <dxf>
        <fill>
          <patternFill patternType="solid">
            <bgColor theme="0"/>
          </patternFill>
        </fill>
      </dxf>
    </rfmt>
    <rfmt sheetId="1" sqref="G387" start="0" length="0">
      <dxf>
        <fill>
          <patternFill patternType="solid">
            <bgColor theme="0"/>
          </patternFill>
        </fill>
      </dxf>
    </rfmt>
    <rfmt sheetId="1" sqref="H387" start="0" length="0">
      <dxf>
        <fill>
          <patternFill patternType="solid">
            <bgColor theme="0"/>
          </patternFill>
        </fill>
      </dxf>
    </rfmt>
    <rfmt sheetId="1" sqref="I387" start="0" length="0">
      <dxf>
        <fill>
          <patternFill patternType="solid">
            <bgColor theme="0"/>
          </patternFill>
        </fill>
      </dxf>
    </rfmt>
    <rfmt sheetId="1" sqref="J387" start="0" length="0">
      <dxf>
        <fill>
          <patternFill patternType="solid">
            <bgColor theme="0"/>
          </patternFill>
        </fill>
      </dxf>
    </rfmt>
    <rfmt sheetId="1" sqref="K387" start="0" length="0">
      <dxf>
        <fill>
          <patternFill patternType="solid">
            <bgColor theme="0"/>
          </patternFill>
        </fill>
        <alignment horizontal="right" readingOrder="0"/>
      </dxf>
    </rfmt>
    <rfmt sheetId="1" sqref="L387" start="0" length="0">
      <dxf>
        <fill>
          <patternFill patternType="solid">
            <bgColor theme="0"/>
          </patternFill>
        </fill>
      </dxf>
    </rfmt>
    <rfmt sheetId="1" sqref="M387" start="0" length="0">
      <dxf>
        <fill>
          <patternFill patternType="solid">
            <bgColor theme="0"/>
          </patternFill>
        </fill>
      </dxf>
    </rfmt>
    <rfmt sheetId="1" sqref="N387" start="0" length="0">
      <dxf>
        <fill>
          <patternFill patternType="solid">
            <bgColor theme="0"/>
          </patternFill>
        </fill>
      </dxf>
    </rfmt>
    <rfmt sheetId="1" sqref="O387" start="0" length="0">
      <dxf>
        <fill>
          <patternFill patternType="solid">
            <bgColor theme="0"/>
          </patternFill>
        </fill>
      </dxf>
    </rfmt>
    <rfmt sheetId="1" sqref="P387" start="0" length="0">
      <dxf>
        <fill>
          <patternFill patternType="solid">
            <bgColor theme="0"/>
          </patternFill>
        </fill>
      </dxf>
    </rfmt>
    <rfmt sheetId="1" sqref="Q387" start="0" length="0">
      <dxf>
        <fill>
          <patternFill patternType="solid">
            <bgColor theme="0"/>
          </patternFill>
        </fill>
      </dxf>
    </rfmt>
    <rfmt sheetId="1" sqref="R387" start="0" length="0">
      <dxf>
        <fill>
          <patternFill patternType="solid">
            <bgColor theme="0"/>
          </patternFill>
        </fill>
      </dxf>
    </rfmt>
    <rfmt sheetId="1" sqref="S387" start="0" length="0">
      <dxf>
        <fill>
          <patternFill patternType="solid">
            <bgColor theme="0"/>
          </patternFill>
        </fill>
      </dxf>
    </rfmt>
  </rrc>
  <rcc rId="46958" sId="1" odxf="1" dxf="1">
    <oc r="A280">
      <v>33</v>
    </oc>
    <nc r="A280">
      <v>102</v>
    </nc>
    <odxf>
      <alignment vertical="top" readingOrder="0"/>
    </odxf>
    <ndxf>
      <alignment vertical="center" readingOrder="0"/>
    </ndxf>
  </rcc>
  <rcc rId="46959" sId="1">
    <oc r="A281">
      <v>102</v>
    </oc>
    <nc r="A281">
      <v>103</v>
    </nc>
  </rcc>
  <rcc rId="46960" sId="1">
    <oc r="A282">
      <v>103</v>
    </oc>
    <nc r="A282">
      <v>104</v>
    </nc>
  </rcc>
  <rcc rId="46961" sId="1">
    <oc r="A283">
      <v>104</v>
    </oc>
    <nc r="A283">
      <v>105</v>
    </nc>
  </rcc>
  <rcc rId="46962" sId="1">
    <oc r="A284">
      <v>105</v>
    </oc>
    <nc r="A284">
      <v>106</v>
    </nc>
  </rcc>
  <rcc rId="46963" sId="1">
    <oc r="A285">
      <v>106</v>
    </oc>
    <nc r="A285">
      <v>107</v>
    </nc>
  </rcc>
  <rcc rId="46964" sId="1">
    <oc r="A286">
      <v>107</v>
    </oc>
    <nc r="A286">
      <v>108</v>
    </nc>
  </rcc>
  <rcc rId="46965" sId="1">
    <oc r="A287">
      <v>108</v>
    </oc>
    <nc r="A287">
      <v>109</v>
    </nc>
  </rcc>
  <rcc rId="46966" sId="1">
    <oc r="A288">
      <v>109</v>
    </oc>
    <nc r="A288">
      <v>110</v>
    </nc>
  </rcc>
  <rcc rId="46967" sId="1">
    <oc r="A289">
      <v>110</v>
    </oc>
    <nc r="A289">
      <v>111</v>
    </nc>
  </rcc>
  <rcc rId="46968" sId="1">
    <oc r="A290">
      <v>111</v>
    </oc>
    <nc r="A290">
      <v>112</v>
    </nc>
  </rcc>
  <rcc rId="46969" sId="1">
    <oc r="A291">
      <v>112</v>
    </oc>
    <nc r="A291">
      <v>113</v>
    </nc>
  </rcc>
  <rcc rId="46970" sId="1">
    <oc r="A292">
      <v>113</v>
    </oc>
    <nc r="A292">
      <v>114</v>
    </nc>
  </rcc>
  <rcc rId="46971" sId="1">
    <oc r="A293">
      <v>114</v>
    </oc>
    <nc r="A293">
      <v>115</v>
    </nc>
  </rcc>
  <rcc rId="46972" sId="1">
    <oc r="A294">
      <v>115</v>
    </oc>
    <nc r="A294">
      <v>116</v>
    </nc>
  </rcc>
  <rcc rId="46973" sId="1">
    <oc r="A295">
      <v>116</v>
    </oc>
    <nc r="A295">
      <v>117</v>
    </nc>
  </rcc>
  <rcc rId="46974" sId="1">
    <oc r="A296">
      <v>117</v>
    </oc>
    <nc r="A296">
      <v>118</v>
    </nc>
  </rcc>
  <rcc rId="46975" sId="1">
    <oc r="A297">
      <v>118</v>
    </oc>
    <nc r="A297">
      <v>119</v>
    </nc>
  </rcc>
  <rcc rId="46976" sId="1">
    <oc r="A298">
      <v>119</v>
    </oc>
    <nc r="A298">
      <v>120</v>
    </nc>
  </rcc>
  <rcc rId="46977" sId="1">
    <oc r="A299">
      <v>120</v>
    </oc>
    <nc r="A299">
      <v>121</v>
    </nc>
  </rcc>
  <rcc rId="46978" sId="1">
    <oc r="A300">
      <v>121</v>
    </oc>
    <nc r="A300">
      <v>122</v>
    </nc>
  </rcc>
  <rcc rId="46979" sId="1">
    <oc r="A301">
      <v>122</v>
    </oc>
    <nc r="A301">
      <v>123</v>
    </nc>
  </rcc>
  <rcc rId="46980" sId="1">
    <oc r="A302">
      <v>123</v>
    </oc>
    <nc r="A302">
      <v>124</v>
    </nc>
  </rcc>
  <rcc rId="46981" sId="1">
    <oc r="A303">
      <v>124</v>
    </oc>
    <nc r="A303">
      <v>125</v>
    </nc>
  </rcc>
  <rcc rId="46982" sId="1">
    <oc r="A304">
      <v>125</v>
    </oc>
    <nc r="A304">
      <v>126</v>
    </nc>
  </rcc>
  <rcc rId="46983" sId="1">
    <oc r="A305">
      <v>126</v>
    </oc>
    <nc r="A305">
      <v>127</v>
    </nc>
  </rcc>
  <rcc rId="46984" sId="1">
    <oc r="A306">
      <v>127</v>
    </oc>
    <nc r="A306">
      <v>128</v>
    </nc>
  </rcc>
  <rcc rId="46985" sId="1">
    <oc r="A307">
      <v>128</v>
    </oc>
    <nc r="A307">
      <v>129</v>
    </nc>
  </rcc>
  <rcc rId="46986" sId="1">
    <oc r="A308">
      <v>129</v>
    </oc>
    <nc r="A308">
      <v>130</v>
    </nc>
  </rcc>
  <rcc rId="46987" sId="1">
    <oc r="A309">
      <v>130</v>
    </oc>
    <nc r="A309">
      <v>131</v>
    </nc>
  </rcc>
  <rcc rId="46988" sId="1">
    <oc r="A310">
      <v>131</v>
    </oc>
    <nc r="A310">
      <v>132</v>
    </nc>
  </rcc>
  <rcc rId="46989" sId="1">
    <oc r="A311">
      <v>132</v>
    </oc>
    <nc r="A311">
      <v>133</v>
    </nc>
  </rcc>
  <rcc rId="46990" sId="1">
    <oc r="A312">
      <v>133</v>
    </oc>
    <nc r="A312">
      <v>134</v>
    </nc>
  </rcc>
  <rcc rId="46991" sId="1">
    <oc r="A313">
      <v>134</v>
    </oc>
    <nc r="A313">
      <v>135</v>
    </nc>
  </rcc>
  <rcc rId="46992" sId="1">
    <oc r="A314">
      <v>135</v>
    </oc>
    <nc r="A314">
      <v>136</v>
    </nc>
  </rcc>
  <rcc rId="46993" sId="1">
    <oc r="A315">
      <v>136</v>
    </oc>
    <nc r="A315">
      <v>137</v>
    </nc>
  </rcc>
  <rcc rId="46994" sId="1">
    <oc r="A316">
      <v>137</v>
    </oc>
    <nc r="A316">
      <v>138</v>
    </nc>
  </rcc>
  <rcc rId="46995" sId="1">
    <oc r="A317">
      <v>138</v>
    </oc>
    <nc r="A317">
      <v>139</v>
    </nc>
  </rcc>
  <rcc rId="46996" sId="1">
    <oc r="A318">
      <v>139</v>
    </oc>
    <nc r="A318">
      <v>140</v>
    </nc>
  </rcc>
  <rcc rId="46997" sId="1">
    <oc r="A319">
      <v>140</v>
    </oc>
    <nc r="A319">
      <v>141</v>
    </nc>
  </rcc>
  <rcc rId="46998" sId="1">
    <oc r="A320">
      <v>141</v>
    </oc>
    <nc r="A320">
      <v>142</v>
    </nc>
  </rcc>
  <rcc rId="46999" sId="1">
    <oc r="A321">
      <v>142</v>
    </oc>
    <nc r="A321">
      <v>143</v>
    </nc>
  </rcc>
  <rcc rId="47000" sId="1">
    <oc r="A322">
      <v>143</v>
    </oc>
    <nc r="A322">
      <v>144</v>
    </nc>
  </rcc>
  <rcc rId="47001" sId="1">
    <oc r="A323">
      <v>144</v>
    </oc>
    <nc r="A323">
      <v>145</v>
    </nc>
  </rcc>
  <rcc rId="47002" sId="1">
    <oc r="A324">
      <v>145</v>
    </oc>
    <nc r="A324">
      <v>146</v>
    </nc>
  </rcc>
  <rcc rId="47003" sId="1">
    <oc r="A325">
      <v>146</v>
    </oc>
    <nc r="A325">
      <v>147</v>
    </nc>
  </rcc>
  <rcc rId="47004" sId="1">
    <oc r="A326">
      <v>147</v>
    </oc>
    <nc r="A326">
      <v>148</v>
    </nc>
  </rcc>
  <rcc rId="47005" sId="1">
    <oc r="A327">
      <v>148</v>
    </oc>
    <nc r="A327">
      <v>149</v>
    </nc>
  </rcc>
  <rcc rId="47006" sId="1">
    <oc r="A328">
      <v>149</v>
    </oc>
    <nc r="A328">
      <v>150</v>
    </nc>
  </rcc>
  <rcc rId="47007" sId="1">
    <oc r="A329">
      <v>150</v>
    </oc>
    <nc r="A329">
      <v>151</v>
    </nc>
  </rcc>
  <rcc rId="47008" sId="1">
    <oc r="A330">
      <v>151</v>
    </oc>
    <nc r="A330">
      <v>152</v>
    </nc>
  </rcc>
  <rcc rId="47009" sId="1">
    <oc r="A331">
      <v>152</v>
    </oc>
    <nc r="A331">
      <v>153</v>
    </nc>
  </rcc>
  <rcc rId="47010" sId="1">
    <oc r="A332">
      <v>153</v>
    </oc>
    <nc r="A332">
      <v>154</v>
    </nc>
  </rcc>
  <rcc rId="47011" sId="1">
    <oc r="A333">
      <v>154</v>
    </oc>
    <nc r="A333">
      <v>155</v>
    </nc>
  </rcc>
  <rcc rId="47012" sId="1">
    <oc r="A334">
      <v>155</v>
    </oc>
    <nc r="A334">
      <v>156</v>
    </nc>
  </rcc>
  <rcc rId="47013" sId="1">
    <oc r="A335">
      <v>156</v>
    </oc>
    <nc r="A335">
      <v>157</v>
    </nc>
  </rcc>
  <rcc rId="47014" sId="1">
    <oc r="A336">
      <v>157</v>
    </oc>
    <nc r="A336">
      <v>158</v>
    </nc>
  </rcc>
  <rcc rId="47015" sId="1">
    <oc r="A337">
      <v>158</v>
    </oc>
    <nc r="A337">
      <v>159</v>
    </nc>
  </rcc>
  <rcc rId="47016" sId="1">
    <oc r="A338">
      <v>159</v>
    </oc>
    <nc r="A338">
      <v>160</v>
    </nc>
  </rcc>
  <rcc rId="47017" sId="1">
    <oc r="A339">
      <v>160</v>
    </oc>
    <nc r="A339">
      <v>161</v>
    </nc>
  </rcc>
  <rcc rId="47018" sId="1">
    <oc r="A340">
      <v>161</v>
    </oc>
    <nc r="A340">
      <v>162</v>
    </nc>
  </rcc>
  <rcc rId="47019" sId="1">
    <oc r="A341">
      <v>162</v>
    </oc>
    <nc r="A341">
      <v>163</v>
    </nc>
  </rcc>
  <rcc rId="47020" sId="1">
    <oc r="A342">
      <v>163</v>
    </oc>
    <nc r="A342">
      <v>164</v>
    </nc>
  </rcc>
  <rcc rId="47021" sId="1">
    <oc r="A343">
      <v>164</v>
    </oc>
    <nc r="A343">
      <v>165</v>
    </nc>
  </rcc>
  <rcc rId="47022" sId="1">
    <oc r="A344">
      <v>165</v>
    </oc>
    <nc r="A344">
      <v>166</v>
    </nc>
  </rcc>
  <rcc rId="47023" sId="1">
    <oc r="A345">
      <v>166</v>
    </oc>
    <nc r="A345">
      <v>167</v>
    </nc>
  </rcc>
  <rcc rId="47024" sId="1">
    <oc r="A346">
      <v>167</v>
    </oc>
    <nc r="A346">
      <v>168</v>
    </nc>
  </rcc>
  <rcc rId="47025" sId="1">
    <oc r="A347">
      <v>168</v>
    </oc>
    <nc r="A347">
      <v>169</v>
    </nc>
  </rcc>
  <rcc rId="47026" sId="1">
    <oc r="A348">
      <v>169</v>
    </oc>
    <nc r="A348">
      <v>170</v>
    </nc>
  </rcc>
  <rcc rId="47027" sId="1">
    <oc r="A349">
      <v>170</v>
    </oc>
    <nc r="A349">
      <v>171</v>
    </nc>
  </rcc>
  <rcc rId="47028" sId="1">
    <oc r="A350">
      <v>171</v>
    </oc>
    <nc r="A350">
      <v>172</v>
    </nc>
  </rcc>
  <rcc rId="47029" sId="1">
    <oc r="A351">
      <v>172</v>
    </oc>
    <nc r="A351">
      <v>173</v>
    </nc>
  </rcc>
  <rcc rId="47030" sId="1">
    <oc r="A352">
      <v>173</v>
    </oc>
    <nc r="A352">
      <v>174</v>
    </nc>
  </rcc>
  <rcc rId="47031" sId="1">
    <oc r="A353">
      <v>174</v>
    </oc>
    <nc r="A353">
      <v>175</v>
    </nc>
  </rcc>
  <rcc rId="47032" sId="1">
    <oc r="A387">
      <v>34</v>
    </oc>
    <nc r="A387">
      <v>33</v>
    </nc>
  </rcc>
  <rcc rId="47033" sId="1">
    <oc r="A388">
      <v>35</v>
    </oc>
    <nc r="A388">
      <v>34</v>
    </nc>
  </rcc>
  <rcc rId="47034" sId="1">
    <oc r="A389">
      <v>36</v>
    </oc>
    <nc r="A389">
      <v>35</v>
    </nc>
  </rcc>
  <rcc rId="47035" sId="1">
    <oc r="A390">
      <v>37</v>
    </oc>
    <nc r="A390">
      <v>36</v>
    </nc>
  </rcc>
  <rcc rId="47036" sId="1">
    <oc r="A391">
      <v>38</v>
    </oc>
    <nc r="A391">
      <v>37</v>
    </nc>
  </rcc>
  <rcc rId="47037" sId="1">
    <oc r="A392">
      <v>39</v>
    </oc>
    <nc r="A392">
      <v>38</v>
    </nc>
  </rcc>
  <rcc rId="47038" sId="1">
    <oc r="A393">
      <v>40</v>
    </oc>
    <nc r="A393">
      <v>39</v>
    </nc>
  </rcc>
  <rcc rId="47039" sId="1">
    <oc r="A394">
      <v>41</v>
    </oc>
    <nc r="A394">
      <v>40</v>
    </nc>
  </rcc>
  <rcc rId="47040" sId="1">
    <oc r="A395">
      <v>42</v>
    </oc>
    <nc r="A395">
      <v>41</v>
    </nc>
  </rcc>
  <rcc rId="47041" sId="1">
    <oc r="A396">
      <v>43</v>
    </oc>
    <nc r="A396">
      <v>42</v>
    </nc>
  </rcc>
  <rcc rId="47042" sId="1">
    <oc r="A397">
      <v>44</v>
    </oc>
    <nc r="A397">
      <v>43</v>
    </nc>
  </rcc>
  <rcc rId="47043" sId="1">
    <oc r="A398">
      <v>45</v>
    </oc>
    <nc r="A398">
      <v>44</v>
    </nc>
  </rcc>
  <rcc rId="47044" sId="1">
    <oc r="A399">
      <v>46</v>
    </oc>
    <nc r="A399">
      <v>45</v>
    </nc>
  </rcc>
  <rcc rId="47045" sId="1">
    <oc r="A400">
      <v>47</v>
    </oc>
    <nc r="A400">
      <v>46</v>
    </nc>
  </rcc>
  <rcc rId="47046" sId="1">
    <oc r="A401">
      <v>48</v>
    </oc>
    <nc r="A401">
      <v>47</v>
    </nc>
  </rcc>
  <rcc rId="47047" sId="1">
    <oc r="A402">
      <v>49</v>
    </oc>
    <nc r="A402">
      <v>48</v>
    </nc>
  </rcc>
  <rcc rId="47048" sId="1">
    <oc r="A403">
      <v>50</v>
    </oc>
    <nc r="A403">
      <v>49</v>
    </nc>
  </rcc>
  <rcc rId="47049" sId="1">
    <oc r="A404">
      <v>51</v>
    </oc>
    <nc r="A404">
      <v>50</v>
    </nc>
  </rcc>
  <rcc rId="47050" sId="1">
    <oc r="A405">
      <v>52</v>
    </oc>
    <nc r="A405">
      <v>51</v>
    </nc>
  </rcc>
  <rcc rId="47051" sId="1">
    <oc r="A406">
      <v>53</v>
    </oc>
    <nc r="A406">
      <v>52</v>
    </nc>
  </rcc>
  <rcc rId="47052" sId="1">
    <oc r="A407">
      <v>54</v>
    </oc>
    <nc r="A407">
      <v>53</v>
    </nc>
  </rcc>
  <rcc rId="47053" sId="1">
    <oc r="A408">
      <v>55</v>
    </oc>
    <nc r="A408">
      <v>54</v>
    </nc>
  </rcc>
  <rcc rId="47054" sId="1">
    <oc r="A409">
      <v>56</v>
    </oc>
    <nc r="A409">
      <v>55</v>
    </nc>
  </rcc>
  <rcc rId="47055" sId="1">
    <oc r="A410">
      <v>57</v>
    </oc>
    <nc r="A410">
      <v>56</v>
    </nc>
  </rcc>
  <rcc rId="47056" sId="1">
    <oc r="A411">
      <v>58</v>
    </oc>
    <nc r="A411">
      <v>57</v>
    </nc>
  </rcc>
  <rcc rId="47057" sId="1">
    <oc r="A412">
      <v>59</v>
    </oc>
    <nc r="A412">
      <v>58</v>
    </nc>
  </rcc>
  <rcc rId="47058" sId="1">
    <oc r="A413">
      <v>60</v>
    </oc>
    <nc r="A413">
      <v>59</v>
    </nc>
  </rcc>
  <rcc rId="47059" sId="1" numFmtId="4">
    <oc r="G1282">
      <v>804.6</v>
    </oc>
    <nc r="G1282">
      <v>563.22</v>
    </nc>
  </rcc>
  <rcc rId="47060" sId="1" numFmtId="4">
    <oc r="H1282">
      <v>1422437</v>
    </oc>
    <nc r="H1282">
      <v>1713929.15</v>
    </nc>
  </rcc>
  <rcc rId="47061" sId="1" numFmtId="4">
    <oc r="G1283">
      <v>816.9</v>
    </oc>
    <nc r="G1283">
      <v>571.83000000000004</v>
    </nc>
  </rcc>
  <rcc rId="47062" sId="1" numFmtId="4">
    <oc r="H1283">
      <v>1457497</v>
    </oc>
    <nc r="H1283">
      <v>1740130.15</v>
    </nc>
  </rcc>
  <rcc rId="47063" sId="1" numFmtId="4">
    <oc r="Q1284">
      <v>4925742</v>
    </oc>
    <nc r="Q1284">
      <v>4559741</v>
    </nc>
  </rcc>
  <rcc rId="47064" sId="1" numFmtId="4">
    <oc r="Q1285">
      <v>4645961.08</v>
    </oc>
    <nc r="Q1285">
      <v>4645691.08</v>
    </nc>
  </rcc>
  <rcc rId="47065" sId="1">
    <oc r="D1281">
      <f>SUM(D1282:D1284)</f>
    </oc>
    <nc r="D1281">
      <f>SUM(D1282:D1285)</f>
    </nc>
  </rcc>
  <rcc rId="47066" sId="1">
    <oc r="E1281">
      <f>SUM(E1282:E1284)</f>
    </oc>
    <nc r="E1281">
      <f>SUM(E1282:E1285)</f>
    </nc>
  </rcc>
  <rcc rId="47067" sId="1">
    <oc r="F1281">
      <f>SUM(F1282:F1284)</f>
    </oc>
    <nc r="F1281">
      <f>SUM(F1282:F1285)</f>
    </nc>
  </rcc>
  <rcc rId="47068" sId="1">
    <oc r="G1281">
      <f>SUM(G1282:G1284)</f>
    </oc>
    <nc r="G1281">
      <f>SUM(G1282:G1285)</f>
    </nc>
  </rcc>
  <rcc rId="47069" sId="1">
    <oc r="H1281">
      <f>SUM(H1282:H1284)</f>
    </oc>
    <nc r="H1281">
      <f>SUM(H1282:H1285)</f>
    </nc>
  </rcc>
  <rcc rId="47070" sId="1">
    <oc r="I1281">
      <f>SUM(I1282:I1284)</f>
    </oc>
    <nc r="I1281">
      <f>SUM(I1282:I1285)</f>
    </nc>
  </rcc>
  <rcc rId="47071" sId="1">
    <oc r="J1281">
      <f>SUM(J1282:J1284)</f>
    </oc>
    <nc r="J1281">
      <f>SUM(J1282:J1285)</f>
    </nc>
  </rcc>
  <rcc rId="47072" sId="1">
    <oc r="K1281">
      <f>SUM(K1282:K1284)</f>
    </oc>
    <nc r="K1281">
      <f>SUM(K1282:K1285)</f>
    </nc>
  </rcc>
  <rcc rId="47073" sId="1">
    <oc r="L1281">
      <f>SUM(L1282:L1284)</f>
    </oc>
    <nc r="L1281">
      <f>SUM(L1282:L1285)</f>
    </nc>
  </rcc>
  <rcc rId="47074" sId="1">
    <oc r="M1281">
      <f>SUM(M1282:M1284)</f>
    </oc>
    <nc r="M1281">
      <f>SUM(M1282:M1285)</f>
    </nc>
  </rcc>
  <rcc rId="47075" sId="1">
    <oc r="N1281">
      <f>SUM(N1282:N1284)</f>
    </oc>
    <nc r="N1281">
      <f>SUM(N1282:N1285)</f>
    </nc>
  </rcc>
  <rcc rId="47076" sId="1">
    <oc r="O1281">
      <f>SUM(O1282:O1284)</f>
    </oc>
    <nc r="O1281">
      <f>SUM(O1282:O1285)</f>
    </nc>
  </rcc>
  <rcc rId="47077" sId="1">
    <oc r="P1281">
      <f>SUM(P1282:P1284)</f>
    </oc>
    <nc r="P1281">
      <f>SUM(P1282:P1285)</f>
    </nc>
  </rcc>
  <rcc rId="47078" sId="1" odxf="1" dxf="1">
    <oc r="Q1281">
      <f>SUM(Q1282:Q1284)</f>
    </oc>
    <nc r="Q1281">
      <f>SUM(Q1282:Q1285)</f>
    </nc>
    <odxf>
      <border outline="0">
        <right style="thin">
          <color indexed="64"/>
        </right>
      </border>
    </odxf>
    <ndxf>
      <border outline="0">
        <right/>
      </border>
    </ndxf>
  </rcc>
  <rfmt sheetId="1" sqref="Q1281" start="0" length="0">
    <dxf>
      <border>
        <right style="thin">
          <color indexed="64"/>
        </right>
      </border>
    </dxf>
  </rfmt>
  <rcc rId="47079" sId="1">
    <oc r="C1277">
      <f>SUM(C1278:C1280)</f>
    </oc>
    <nc r="C1277">
      <f>SUM(C1278:C1280)</f>
    </nc>
  </rcc>
  <rcc rId="47080" sId="1">
    <oc r="A1288">
      <v>1</v>
    </oc>
    <nc r="A1288">
      <v>2</v>
    </nc>
  </rcc>
  <rcc rId="47081" sId="1">
    <oc r="C1286">
      <f>SUM(C1291:C1295)</f>
    </oc>
    <nc r="C1286">
      <f>SUM(C1287:C1295)</f>
    </nc>
  </rcc>
  <rcc rId="47082" sId="1">
    <oc r="D1286">
      <f>SUM(D1291:D1295)</f>
    </oc>
    <nc r="D1286">
      <f>SUM(D1287:D1295)</f>
    </nc>
  </rcc>
  <rcc rId="47083" sId="1">
    <oc r="E1286">
      <f>SUM(E1291:E1295)</f>
    </oc>
    <nc r="E1286">
      <f>SUM(E1287:E1295)</f>
    </nc>
  </rcc>
  <rcc rId="47084" sId="1">
    <oc r="F1286">
      <f>SUM(F1291:F1295)</f>
    </oc>
    <nc r="F1286">
      <f>SUM(F1287:F1295)</f>
    </nc>
  </rcc>
  <rcc rId="47085" sId="1">
    <oc r="G1286">
      <f>SUM(G1291:G1295)</f>
    </oc>
    <nc r="G1286">
      <f>SUM(G1287:G1295)</f>
    </nc>
  </rcc>
  <rcc rId="47086" sId="1">
    <oc r="H1286">
      <f>SUM(H1291:H1295)</f>
    </oc>
    <nc r="H1286">
      <f>SUM(H1287:H1295)</f>
    </nc>
  </rcc>
  <rcc rId="47087" sId="1">
    <oc r="I1286">
      <f>SUM(I1291:I1295)</f>
    </oc>
    <nc r="I1286">
      <f>SUM(I1287:I1295)</f>
    </nc>
  </rcc>
  <rcc rId="47088" sId="1">
    <oc r="J1286">
      <f>SUM(J1291:J1295)</f>
    </oc>
    <nc r="J1286">
      <f>SUM(J1287:J1295)</f>
    </nc>
  </rcc>
  <rcc rId="47089" sId="1">
    <oc r="K1286">
      <f>SUM(K1291:K1295)</f>
    </oc>
    <nc r="K1286">
      <f>SUM(K1287:K1295)</f>
    </nc>
  </rcc>
  <rcc rId="47090" sId="1">
    <oc r="L1286">
      <f>SUM(L1291:L1295)</f>
    </oc>
    <nc r="L1286">
      <f>SUM(L1287:L1295)</f>
    </nc>
  </rcc>
  <rcc rId="47091" sId="1">
    <oc r="M1286">
      <f>SUM(M1291:M1295)</f>
    </oc>
    <nc r="M1286">
      <f>SUM(M1287:M1295)</f>
    </nc>
  </rcc>
  <rcc rId="47092" sId="1">
    <oc r="N1286">
      <f>SUM(N1291:N1295)</f>
    </oc>
    <nc r="N1286">
      <f>SUM(N1287:N1295)</f>
    </nc>
  </rcc>
  <rcc rId="47093" sId="1">
    <oc r="O1286">
      <f>SUM(O1291:O1295)</f>
    </oc>
    <nc r="O1286">
      <f>SUM(O1287:O1295)</f>
    </nc>
  </rcc>
  <rcc rId="47094" sId="1">
    <oc r="P1286">
      <f>SUM(P1291:P1295)</f>
    </oc>
    <nc r="P1286">
      <f>SUM(P1287:P1295)</f>
    </nc>
  </rcc>
  <rcc rId="47095" sId="1" odxf="1" dxf="1">
    <oc r="Q1286">
      <f>SUM(Q1291:Q1295)</f>
    </oc>
    <nc r="Q1286">
      <f>SUM(Q1287:Q1295)</f>
    </nc>
    <odxf>
      <border outline="0">
        <right style="thin">
          <color indexed="64"/>
        </right>
      </border>
    </odxf>
    <ndxf>
      <border outline="0">
        <right/>
      </border>
    </ndxf>
  </rcc>
  <rfmt sheetId="1" sqref="Q1286" start="0" length="0">
    <dxf>
      <border>
        <right style="thin">
          <color indexed="64"/>
        </right>
      </border>
    </dxf>
  </rfmt>
  <rrc rId="47096" sId="1" ref="A441:XFD442" action="insertRow"/>
  <rm rId="47097" sheetId="1" source="A417:XFD418" destination="A441:XFD442" sourceSheetId="1">
    <undo index="0" exp="area" dr="C416:C418" r="C415" sId="1"/>
    <undo index="0" exp="area" dr="D416:D418" r="D415" sId="1"/>
    <undo index="0" exp="area" dr="E416:E418" r="E415" sId="1"/>
    <undo index="0" exp="area" dr="F416:F418" r="F415" sId="1"/>
    <undo index="0" exp="area" dr="G416:G418" r="G415" sId="1"/>
    <undo index="0" exp="area" dr="H416:H418" r="H415" sId="1"/>
    <undo index="0" exp="area" dr="I416:I418" r="I415" sId="1"/>
    <undo index="0" exp="area" dr="J416:J418" r="J415" sId="1"/>
    <undo index="0" exp="area" dr="K416:K418" r="K415" sId="1"/>
    <undo index="0" exp="area" dr="L416:L418" r="L415" sId="1"/>
    <undo index="0" exp="area" dr="M416:M418" r="M415" sId="1"/>
    <undo index="0" exp="area" dr="N416:N418" r="N415" sId="1"/>
    <undo index="0" exp="area" dr="O416:O418" r="O415" sId="1"/>
    <undo index="0" exp="area" dr="P416:P418" r="P415" sId="1"/>
    <undo index="0" exp="area" dr="Q416:Q418" r="Q415" sId="1"/>
    <rfmt sheetId="1" xfDxf="1" sqref="A441:XFD441" start="0" length="0">
      <dxf>
        <font>
          <sz val="14"/>
          <name val="Times New Roman"/>
          <scheme val="none"/>
        </font>
      </dxf>
    </rfmt>
    <rfmt sheetId="1" xfDxf="1" sqref="A442:XFD442" start="0" length="0">
      <dxf>
        <font>
          <sz val="14"/>
          <name val="Times New Roman"/>
          <scheme val="none"/>
        </font>
      </dxf>
    </rfmt>
    <rfmt sheetId="1" sqref="A441" start="0" length="0">
      <dxf>
        <font>
          <sz val="14"/>
          <color indexed="72"/>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441" start="0" length="0">
      <dxf>
        <font>
          <sz val="14"/>
          <color indexed="8"/>
          <name val="Times New Roman"/>
          <scheme val="none"/>
        </font>
        <fill>
          <patternFill patternType="solid">
            <bgColor rgb="FF92D050"/>
          </patternFill>
        </fill>
        <alignment horizontal="left" wrapText="1" readingOrder="0"/>
        <border outline="0">
          <left style="thin">
            <color indexed="64"/>
          </left>
          <right style="thin">
            <color indexed="64"/>
          </right>
          <top style="thin">
            <color indexed="64"/>
          </top>
          <bottom style="thin">
            <color indexed="64"/>
          </bottom>
        </border>
      </dxf>
    </rfmt>
    <rfmt sheetId="1" sqref="C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D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E441" start="0" length="0">
      <dxf>
        <font>
          <sz val="14"/>
          <color indexed="8"/>
          <name val="Times New Roman"/>
          <scheme val="none"/>
        </font>
        <numFmt numFmtId="3" formatCode="#,##0"/>
        <fill>
          <patternFill patternType="solid">
            <bgColor rgb="FF92D050"/>
          </patternFill>
        </fill>
        <alignment horizontal="center" readingOrder="0"/>
        <border outline="0">
          <left style="thin">
            <color indexed="64"/>
          </left>
          <right style="thin">
            <color indexed="64"/>
          </right>
          <top style="thin">
            <color indexed="64"/>
          </top>
          <bottom style="thin">
            <color indexed="64"/>
          </bottom>
        </border>
      </dxf>
    </rfmt>
    <rfmt sheetId="1" sqref="F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G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H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I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J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K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L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M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N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O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P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Q441"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R441" start="0" length="0">
      <dxf>
        <fill>
          <patternFill patternType="solid">
            <bgColor theme="0"/>
          </patternFill>
        </fill>
      </dxf>
    </rfmt>
    <rfmt sheetId="1" sqref="S441" start="0" length="0">
      <dxf>
        <fill>
          <patternFill patternType="solid">
            <bgColor theme="0"/>
          </patternFill>
        </fill>
      </dxf>
    </rfmt>
    <rfmt sheetId="1" sqref="A442" start="0" length="0">
      <dxf>
        <font>
          <sz val="14"/>
          <color indexed="72"/>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442" start="0" length="0">
      <dxf>
        <font>
          <sz val="14"/>
          <color indexed="8"/>
          <name val="Times New Roman"/>
          <scheme val="none"/>
        </font>
        <fill>
          <patternFill patternType="solid">
            <bgColor rgb="FF92D050"/>
          </patternFill>
        </fill>
        <alignment horizontal="left" wrapText="1" readingOrder="0"/>
        <border outline="0">
          <left style="thin">
            <color indexed="64"/>
          </left>
          <right style="thin">
            <color indexed="64"/>
          </right>
          <top style="thin">
            <color indexed="64"/>
          </top>
          <bottom style="thin">
            <color indexed="64"/>
          </bottom>
        </border>
      </dxf>
    </rfmt>
    <rfmt sheetId="1" sqref="C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D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E442" start="0" length="0">
      <dxf>
        <font>
          <sz val="14"/>
          <color indexed="8"/>
          <name val="Times New Roman"/>
          <scheme val="none"/>
        </font>
        <numFmt numFmtId="3" formatCode="#,##0"/>
        <fill>
          <patternFill patternType="solid">
            <bgColor rgb="FF92D050"/>
          </patternFill>
        </fill>
        <alignment horizontal="center" readingOrder="0"/>
        <border outline="0">
          <left style="thin">
            <color indexed="64"/>
          </left>
          <right style="thin">
            <color indexed="64"/>
          </right>
          <top style="thin">
            <color indexed="64"/>
          </top>
          <bottom style="thin">
            <color indexed="64"/>
          </bottom>
        </border>
      </dxf>
    </rfmt>
    <rfmt sheetId="1" sqref="F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G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H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I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J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K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L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M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N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O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P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Q442" start="0" length="0">
      <dxf>
        <font>
          <sz val="14"/>
          <color indexed="8"/>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R442" start="0" length="0">
      <dxf>
        <fill>
          <patternFill patternType="solid">
            <bgColor theme="0"/>
          </patternFill>
        </fill>
      </dxf>
    </rfmt>
    <rfmt sheetId="1" sqref="S442" start="0" length="0">
      <dxf>
        <fill>
          <patternFill patternType="solid">
            <bgColor theme="0"/>
          </patternFill>
        </fill>
      </dxf>
    </rfmt>
  </rm>
  <rrc rId="47098" sId="1" ref="A417:XFD417" action="deleteRow">
    <rfmt sheetId="1" xfDxf="1" sqref="A417:XFD417" start="0" length="0">
      <dxf>
        <font>
          <sz val="14"/>
          <name val="Times New Roman"/>
          <scheme val="none"/>
        </font>
      </dxf>
    </rfmt>
    <rfmt sheetId="1" sqref="A417" start="0" length="0">
      <dxf>
        <fill>
          <patternFill patternType="solid">
            <bgColor theme="0"/>
          </patternFill>
        </fill>
        <alignment horizontal="center" readingOrder="0"/>
      </dxf>
    </rfmt>
    <rfmt sheetId="1" sqref="B417" start="0" length="0">
      <dxf>
        <fill>
          <patternFill patternType="solid">
            <bgColor theme="0"/>
          </patternFill>
        </fill>
      </dxf>
    </rfmt>
    <rfmt sheetId="1" sqref="C417" start="0" length="0">
      <dxf>
        <fill>
          <patternFill patternType="solid">
            <bgColor theme="0"/>
          </patternFill>
        </fill>
      </dxf>
    </rfmt>
    <rfmt sheetId="1" sqref="D417" start="0" length="0">
      <dxf>
        <fill>
          <patternFill patternType="solid">
            <bgColor theme="0"/>
          </patternFill>
        </fill>
      </dxf>
    </rfmt>
    <rfmt sheetId="1" sqref="E417" start="0" length="0">
      <dxf>
        <fill>
          <patternFill patternType="solid">
            <bgColor theme="0"/>
          </patternFill>
        </fill>
      </dxf>
    </rfmt>
    <rfmt sheetId="1" sqref="F417" start="0" length="0">
      <dxf>
        <fill>
          <patternFill patternType="solid">
            <bgColor theme="0"/>
          </patternFill>
        </fill>
      </dxf>
    </rfmt>
    <rfmt sheetId="1" sqref="G417" start="0" length="0">
      <dxf>
        <fill>
          <patternFill patternType="solid">
            <bgColor theme="0"/>
          </patternFill>
        </fill>
      </dxf>
    </rfmt>
    <rfmt sheetId="1" sqref="H417" start="0" length="0">
      <dxf>
        <fill>
          <patternFill patternType="solid">
            <bgColor theme="0"/>
          </patternFill>
        </fill>
      </dxf>
    </rfmt>
    <rfmt sheetId="1" sqref="I417" start="0" length="0">
      <dxf>
        <fill>
          <patternFill patternType="solid">
            <bgColor theme="0"/>
          </patternFill>
        </fill>
      </dxf>
    </rfmt>
    <rfmt sheetId="1" sqref="J417" start="0" length="0">
      <dxf>
        <fill>
          <patternFill patternType="solid">
            <bgColor theme="0"/>
          </patternFill>
        </fill>
      </dxf>
    </rfmt>
    <rfmt sheetId="1" sqref="K417" start="0" length="0">
      <dxf>
        <fill>
          <patternFill patternType="solid">
            <bgColor theme="0"/>
          </patternFill>
        </fill>
        <alignment horizontal="right" readingOrder="0"/>
      </dxf>
    </rfmt>
    <rfmt sheetId="1" sqref="L417" start="0" length="0">
      <dxf>
        <fill>
          <patternFill patternType="solid">
            <bgColor theme="0"/>
          </patternFill>
        </fill>
      </dxf>
    </rfmt>
    <rfmt sheetId="1" sqref="M417" start="0" length="0">
      <dxf>
        <fill>
          <patternFill patternType="solid">
            <bgColor theme="0"/>
          </patternFill>
        </fill>
      </dxf>
    </rfmt>
    <rfmt sheetId="1" sqref="N417" start="0" length="0">
      <dxf>
        <fill>
          <patternFill patternType="solid">
            <bgColor theme="0"/>
          </patternFill>
        </fill>
      </dxf>
    </rfmt>
    <rfmt sheetId="1" sqref="O417" start="0" length="0">
      <dxf>
        <fill>
          <patternFill patternType="solid">
            <bgColor theme="0"/>
          </patternFill>
        </fill>
      </dxf>
    </rfmt>
    <rfmt sheetId="1" sqref="P417" start="0" length="0">
      <dxf>
        <fill>
          <patternFill patternType="solid">
            <bgColor theme="0"/>
          </patternFill>
        </fill>
      </dxf>
    </rfmt>
    <rfmt sheetId="1" sqref="Q417" start="0" length="0">
      <dxf>
        <fill>
          <patternFill patternType="solid">
            <bgColor theme="0"/>
          </patternFill>
        </fill>
      </dxf>
    </rfmt>
    <rfmt sheetId="1" sqref="R417" start="0" length="0">
      <dxf>
        <fill>
          <patternFill patternType="solid">
            <bgColor theme="0"/>
          </patternFill>
        </fill>
      </dxf>
    </rfmt>
    <rfmt sheetId="1" sqref="S417" start="0" length="0">
      <dxf>
        <fill>
          <patternFill patternType="solid">
            <bgColor theme="0"/>
          </patternFill>
        </fill>
      </dxf>
    </rfmt>
  </rrc>
  <rrc rId="47099" sId="1" ref="A417:XFD417" action="deleteRow">
    <rfmt sheetId="1" xfDxf="1" sqref="A417:XFD417" start="0" length="0">
      <dxf>
        <font>
          <sz val="14"/>
          <name val="Times New Roman"/>
          <scheme val="none"/>
        </font>
      </dxf>
    </rfmt>
    <rfmt sheetId="1" sqref="A417" start="0" length="0">
      <dxf>
        <fill>
          <patternFill patternType="solid">
            <bgColor theme="0"/>
          </patternFill>
        </fill>
        <alignment horizontal="center" readingOrder="0"/>
      </dxf>
    </rfmt>
    <rfmt sheetId="1" sqref="B417" start="0" length="0">
      <dxf>
        <fill>
          <patternFill patternType="solid">
            <bgColor theme="0"/>
          </patternFill>
        </fill>
      </dxf>
    </rfmt>
    <rfmt sheetId="1" sqref="C417" start="0" length="0">
      <dxf>
        <fill>
          <patternFill patternType="solid">
            <bgColor theme="0"/>
          </patternFill>
        </fill>
      </dxf>
    </rfmt>
    <rfmt sheetId="1" sqref="D417" start="0" length="0">
      <dxf>
        <fill>
          <patternFill patternType="solid">
            <bgColor theme="0"/>
          </patternFill>
        </fill>
      </dxf>
    </rfmt>
    <rfmt sheetId="1" sqref="E417" start="0" length="0">
      <dxf>
        <fill>
          <patternFill patternType="solid">
            <bgColor theme="0"/>
          </patternFill>
        </fill>
      </dxf>
    </rfmt>
    <rfmt sheetId="1" sqref="F417" start="0" length="0">
      <dxf>
        <fill>
          <patternFill patternType="solid">
            <bgColor theme="0"/>
          </patternFill>
        </fill>
      </dxf>
    </rfmt>
    <rfmt sheetId="1" sqref="G417" start="0" length="0">
      <dxf>
        <fill>
          <patternFill patternType="solid">
            <bgColor theme="0"/>
          </patternFill>
        </fill>
      </dxf>
    </rfmt>
    <rfmt sheetId="1" sqref="H417" start="0" length="0">
      <dxf>
        <fill>
          <patternFill patternType="solid">
            <bgColor theme="0"/>
          </patternFill>
        </fill>
      </dxf>
    </rfmt>
    <rfmt sheetId="1" sqref="I417" start="0" length="0">
      <dxf>
        <fill>
          <patternFill patternType="solid">
            <bgColor theme="0"/>
          </patternFill>
        </fill>
      </dxf>
    </rfmt>
    <rfmt sheetId="1" sqref="J417" start="0" length="0">
      <dxf>
        <fill>
          <patternFill patternType="solid">
            <bgColor theme="0"/>
          </patternFill>
        </fill>
      </dxf>
    </rfmt>
    <rfmt sheetId="1" sqref="K417" start="0" length="0">
      <dxf>
        <fill>
          <patternFill patternType="solid">
            <bgColor theme="0"/>
          </patternFill>
        </fill>
        <alignment horizontal="right" readingOrder="0"/>
      </dxf>
    </rfmt>
    <rfmt sheetId="1" sqref="L417" start="0" length="0">
      <dxf>
        <fill>
          <patternFill patternType="solid">
            <bgColor theme="0"/>
          </patternFill>
        </fill>
      </dxf>
    </rfmt>
    <rfmt sheetId="1" sqref="M417" start="0" length="0">
      <dxf>
        <fill>
          <patternFill patternType="solid">
            <bgColor theme="0"/>
          </patternFill>
        </fill>
      </dxf>
    </rfmt>
    <rfmt sheetId="1" sqref="N417" start="0" length="0">
      <dxf>
        <fill>
          <patternFill patternType="solid">
            <bgColor theme="0"/>
          </patternFill>
        </fill>
      </dxf>
    </rfmt>
    <rfmt sheetId="1" sqref="O417" start="0" length="0">
      <dxf>
        <fill>
          <patternFill patternType="solid">
            <bgColor theme="0"/>
          </patternFill>
        </fill>
      </dxf>
    </rfmt>
    <rfmt sheetId="1" sqref="P417" start="0" length="0">
      <dxf>
        <fill>
          <patternFill patternType="solid">
            <bgColor theme="0"/>
          </patternFill>
        </fill>
      </dxf>
    </rfmt>
    <rfmt sheetId="1" sqref="Q417" start="0" length="0">
      <dxf>
        <fill>
          <patternFill patternType="solid">
            <bgColor theme="0"/>
          </patternFill>
        </fill>
      </dxf>
    </rfmt>
    <rfmt sheetId="1" sqref="R417" start="0" length="0">
      <dxf>
        <fill>
          <patternFill patternType="solid">
            <bgColor theme="0"/>
          </patternFill>
        </fill>
      </dxf>
    </rfmt>
    <rfmt sheetId="1" sqref="S417" start="0" length="0">
      <dxf>
        <fill>
          <patternFill patternType="solid">
            <bgColor theme="0"/>
          </patternFill>
        </fill>
      </dxf>
    </rfmt>
  </rrc>
  <rrc rId="47100" sId="1" ref="A446:XFD446" action="insertRow"/>
  <rm rId="47101" sheetId="1" source="A483:XFD483" destination="A446:XFD446" sourceSheetId="1">
    <rfmt sheetId="1" xfDxf="1" sqref="A446:XFD446" start="0" length="0">
      <dxf>
        <font>
          <sz val="14"/>
          <name val="Times New Roman"/>
          <scheme val="none"/>
        </font>
        <fill>
          <patternFill patternType="solid">
            <bgColor theme="0"/>
          </patternFill>
        </fill>
      </dxf>
    </rfmt>
    <rfmt sheetId="1" sqref="A446" start="0" length="0">
      <dxf>
        <alignment horizontal="center" wrapText="1" readingOrder="0"/>
        <border outline="0">
          <left style="thin">
            <color indexed="64"/>
          </left>
          <right style="thin">
            <color indexed="64"/>
          </right>
          <top style="thin">
            <color indexed="64"/>
          </top>
          <bottom style="thin">
            <color indexed="64"/>
          </bottom>
        </border>
      </dxf>
    </rfmt>
    <rfmt sheetId="1" sqref="B446"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446"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446"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446"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4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4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4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4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4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446"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446"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4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4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4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4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Q446"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m>
  <rrc rId="47102" sId="1" ref="A483:XFD483" action="deleteRow">
    <rfmt sheetId="1" xfDxf="1" sqref="A483:XFD483" start="0" length="0">
      <dxf>
        <font>
          <sz val="14"/>
          <name val="Times New Roman"/>
          <scheme val="none"/>
        </font>
      </dxf>
    </rfmt>
    <rfmt sheetId="1" sqref="A483" start="0" length="0">
      <dxf>
        <fill>
          <patternFill patternType="solid">
            <bgColor theme="0"/>
          </patternFill>
        </fill>
        <alignment horizontal="center" readingOrder="0"/>
      </dxf>
    </rfmt>
    <rfmt sheetId="1" sqref="B483" start="0" length="0">
      <dxf>
        <fill>
          <patternFill patternType="solid">
            <bgColor theme="0"/>
          </patternFill>
        </fill>
      </dxf>
    </rfmt>
    <rfmt sheetId="1" sqref="C483" start="0" length="0">
      <dxf>
        <fill>
          <patternFill patternType="solid">
            <bgColor theme="0"/>
          </patternFill>
        </fill>
      </dxf>
    </rfmt>
    <rfmt sheetId="1" sqref="D483" start="0" length="0">
      <dxf>
        <fill>
          <patternFill patternType="solid">
            <bgColor theme="0"/>
          </patternFill>
        </fill>
      </dxf>
    </rfmt>
    <rfmt sheetId="1" sqref="E483" start="0" length="0">
      <dxf>
        <fill>
          <patternFill patternType="solid">
            <bgColor theme="0"/>
          </patternFill>
        </fill>
      </dxf>
    </rfmt>
    <rfmt sheetId="1" sqref="F483" start="0" length="0">
      <dxf>
        <fill>
          <patternFill patternType="solid">
            <bgColor theme="0"/>
          </patternFill>
        </fill>
      </dxf>
    </rfmt>
    <rfmt sheetId="1" sqref="G483" start="0" length="0">
      <dxf>
        <fill>
          <patternFill patternType="solid">
            <bgColor theme="0"/>
          </patternFill>
        </fill>
      </dxf>
    </rfmt>
    <rfmt sheetId="1" sqref="H483" start="0" length="0">
      <dxf>
        <fill>
          <patternFill patternType="solid">
            <bgColor theme="0"/>
          </patternFill>
        </fill>
      </dxf>
    </rfmt>
    <rfmt sheetId="1" sqref="I483" start="0" length="0">
      <dxf>
        <fill>
          <patternFill patternType="solid">
            <bgColor theme="0"/>
          </patternFill>
        </fill>
      </dxf>
    </rfmt>
    <rfmt sheetId="1" sqref="J483" start="0" length="0">
      <dxf>
        <fill>
          <patternFill patternType="solid">
            <bgColor theme="0"/>
          </patternFill>
        </fill>
      </dxf>
    </rfmt>
    <rfmt sheetId="1" sqref="K483" start="0" length="0">
      <dxf>
        <fill>
          <patternFill patternType="solid">
            <bgColor theme="0"/>
          </patternFill>
        </fill>
        <alignment horizontal="right" readingOrder="0"/>
      </dxf>
    </rfmt>
    <rfmt sheetId="1" sqref="L483" start="0" length="0">
      <dxf>
        <fill>
          <patternFill patternType="solid">
            <bgColor theme="0"/>
          </patternFill>
        </fill>
      </dxf>
    </rfmt>
    <rfmt sheetId="1" sqref="M483" start="0" length="0">
      <dxf>
        <fill>
          <patternFill patternType="solid">
            <bgColor theme="0"/>
          </patternFill>
        </fill>
      </dxf>
    </rfmt>
    <rfmt sheetId="1" sqref="N483" start="0" length="0">
      <dxf>
        <fill>
          <patternFill patternType="solid">
            <bgColor theme="0"/>
          </patternFill>
        </fill>
      </dxf>
    </rfmt>
    <rfmt sheetId="1" sqref="O483" start="0" length="0">
      <dxf>
        <fill>
          <patternFill patternType="solid">
            <bgColor theme="0"/>
          </patternFill>
        </fill>
      </dxf>
    </rfmt>
    <rfmt sheetId="1" sqref="P483" start="0" length="0">
      <dxf>
        <fill>
          <patternFill patternType="solid">
            <bgColor theme="0"/>
          </patternFill>
        </fill>
      </dxf>
    </rfmt>
    <rfmt sheetId="1" sqref="Q483" start="0" length="0">
      <dxf>
        <fill>
          <patternFill patternType="solid">
            <bgColor theme="0"/>
          </patternFill>
        </fill>
      </dxf>
    </rfmt>
    <rfmt sheetId="1" sqref="R483" start="0" length="0">
      <dxf>
        <fill>
          <patternFill patternType="solid">
            <bgColor theme="0"/>
          </patternFill>
        </fill>
      </dxf>
    </rfmt>
    <rfmt sheetId="1" sqref="S483" start="0" length="0">
      <dxf>
        <fill>
          <patternFill patternType="solid">
            <bgColor theme="0"/>
          </patternFill>
        </fill>
      </dxf>
    </rfmt>
  </rrc>
  <rrc rId="47103" sId="1" ref="A1636:XFD1636" action="insertRow"/>
  <rm rId="47104" sheetId="1" source="A1645:XFD1645" destination="A1636:XFD1636" sourceSheetId="1">
    <rfmt sheetId="1" xfDxf="1" sqref="A1636:XFD1636" start="0" length="0">
      <dxf>
        <font>
          <sz val="14"/>
          <name val="Times New Roman"/>
          <scheme val="none"/>
        </font>
      </dxf>
    </rfmt>
    <rfmt sheetId="1" sqref="A1636" start="0" length="0">
      <dxf>
        <font>
          <b/>
          <sz val="14"/>
          <name val="Times New Roman"/>
          <scheme val="none"/>
        </font>
        <fill>
          <patternFill patternType="solid">
            <bgColor rgb="FF92D050"/>
          </patternFill>
        </fill>
        <alignment horizontal="left" readingOrder="0"/>
        <border outline="0">
          <left style="thin">
            <color indexed="64"/>
          </left>
          <top style="thin">
            <color indexed="64"/>
          </top>
          <bottom style="thin">
            <color indexed="64"/>
          </bottom>
        </border>
      </dxf>
    </rfmt>
    <rfmt sheetId="1" sqref="B1636" start="0" length="0">
      <dxf>
        <font>
          <b/>
          <sz val="14"/>
          <name val="Times New Roman"/>
          <scheme val="none"/>
        </font>
        <fill>
          <patternFill patternType="solid">
            <bgColor rgb="FF92D050"/>
          </patternFill>
        </fill>
        <alignment horizontal="left" readingOrder="0"/>
        <border outline="0">
          <right style="thin">
            <color indexed="64"/>
          </right>
          <top style="thin">
            <color indexed="64"/>
          </top>
          <bottom style="thin">
            <color indexed="64"/>
          </bottom>
        </border>
      </dxf>
    </rfmt>
    <rfmt sheetId="1" sqref="C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D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E1636" start="0" length="0">
      <dxf>
        <font>
          <b/>
          <sz val="14"/>
          <color theme="1"/>
          <name val="Times New Roman"/>
          <scheme val="none"/>
        </font>
        <numFmt numFmtId="3" formatCode="#,##0"/>
        <fill>
          <patternFill patternType="solid">
            <bgColor rgb="FF92D050"/>
          </patternFill>
        </fill>
        <alignment horizontal="center" readingOrder="0"/>
        <border outline="0">
          <left style="thin">
            <color indexed="64"/>
          </left>
          <top style="thin">
            <color indexed="64"/>
          </top>
          <bottom style="thin">
            <color indexed="64"/>
          </bottom>
        </border>
      </dxf>
    </rfmt>
    <rfmt sheetId="1" sqref="F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G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H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I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J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K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L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M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N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O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P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top style="thin">
            <color indexed="64"/>
          </top>
          <bottom style="thin">
            <color indexed="64"/>
          </bottom>
        </border>
      </dxf>
    </rfmt>
    <rfmt sheetId="1" sqref="Q1636" start="0" length="0">
      <dxf>
        <font>
          <b/>
          <sz val="14"/>
          <color theme="1"/>
          <name val="Times New Roman"/>
          <scheme val="none"/>
        </font>
        <numFmt numFmtId="4" formatCode="#,##0.00"/>
        <fill>
          <patternFill patternType="solid">
            <bgColor rgb="FF92D050"/>
          </patternFill>
        </fill>
        <alignment horizontal="right" readingOrder="0"/>
        <border outline="0">
          <left style="thin">
            <color indexed="64"/>
          </left>
          <right style="thin">
            <color indexed="64"/>
          </right>
          <top style="thin">
            <color indexed="64"/>
          </top>
          <bottom style="thin">
            <color indexed="64"/>
          </bottom>
        </border>
      </dxf>
    </rfmt>
    <rfmt sheetId="1" sqref="R1636" start="0" length="0">
      <dxf>
        <fill>
          <patternFill patternType="solid">
            <bgColor theme="0"/>
          </patternFill>
        </fill>
      </dxf>
    </rfmt>
    <rfmt sheetId="1" sqref="S1636" start="0" length="0">
      <dxf>
        <fill>
          <patternFill patternType="solid">
            <bgColor theme="0"/>
          </patternFill>
        </fill>
      </dxf>
    </rfmt>
  </rm>
  <rrc rId="47105" sId="1" ref="A1645:XFD1645" action="deleteRow">
    <rfmt sheetId="1" xfDxf="1" sqref="A1645:XFD1645" start="0" length="0">
      <dxf>
        <font>
          <sz val="14"/>
          <name val="Times New Roman"/>
          <scheme val="none"/>
        </font>
      </dxf>
    </rfmt>
    <rfmt sheetId="1" sqref="A1645" start="0" length="0">
      <dxf>
        <fill>
          <patternFill patternType="solid">
            <bgColor theme="0"/>
          </patternFill>
        </fill>
        <alignment horizontal="center" readingOrder="0"/>
      </dxf>
    </rfmt>
    <rfmt sheetId="1" sqref="B1645" start="0" length="0">
      <dxf>
        <fill>
          <patternFill patternType="solid">
            <bgColor theme="0"/>
          </patternFill>
        </fill>
      </dxf>
    </rfmt>
    <rfmt sheetId="1" sqref="C1645" start="0" length="0">
      <dxf>
        <fill>
          <patternFill patternType="solid">
            <bgColor theme="0"/>
          </patternFill>
        </fill>
      </dxf>
    </rfmt>
    <rfmt sheetId="1" sqref="D1645" start="0" length="0">
      <dxf>
        <fill>
          <patternFill patternType="solid">
            <bgColor theme="0"/>
          </patternFill>
        </fill>
      </dxf>
    </rfmt>
    <rfmt sheetId="1" sqref="E1645" start="0" length="0">
      <dxf>
        <fill>
          <patternFill patternType="solid">
            <bgColor theme="0"/>
          </patternFill>
        </fill>
      </dxf>
    </rfmt>
    <rfmt sheetId="1" sqref="F1645" start="0" length="0">
      <dxf>
        <fill>
          <patternFill patternType="solid">
            <bgColor theme="0"/>
          </patternFill>
        </fill>
      </dxf>
    </rfmt>
    <rfmt sheetId="1" sqref="G1645" start="0" length="0">
      <dxf>
        <fill>
          <patternFill patternType="solid">
            <bgColor theme="0"/>
          </patternFill>
        </fill>
      </dxf>
    </rfmt>
    <rfmt sheetId="1" sqref="H1645" start="0" length="0">
      <dxf>
        <fill>
          <patternFill patternType="solid">
            <bgColor theme="0"/>
          </patternFill>
        </fill>
      </dxf>
    </rfmt>
    <rfmt sheetId="1" sqref="I1645" start="0" length="0">
      <dxf>
        <fill>
          <patternFill patternType="solid">
            <bgColor theme="0"/>
          </patternFill>
        </fill>
      </dxf>
    </rfmt>
    <rfmt sheetId="1" sqref="J1645" start="0" length="0">
      <dxf>
        <fill>
          <patternFill patternType="solid">
            <bgColor theme="0"/>
          </patternFill>
        </fill>
      </dxf>
    </rfmt>
    <rfmt sheetId="1" sqref="K1645" start="0" length="0">
      <dxf>
        <fill>
          <patternFill patternType="solid">
            <bgColor theme="0"/>
          </patternFill>
        </fill>
        <alignment horizontal="right" readingOrder="0"/>
      </dxf>
    </rfmt>
    <rfmt sheetId="1" sqref="L1645" start="0" length="0">
      <dxf>
        <fill>
          <patternFill patternType="solid">
            <bgColor theme="0"/>
          </patternFill>
        </fill>
      </dxf>
    </rfmt>
    <rfmt sheetId="1" sqref="M1645" start="0" length="0">
      <dxf>
        <fill>
          <patternFill patternType="solid">
            <bgColor theme="0"/>
          </patternFill>
        </fill>
      </dxf>
    </rfmt>
    <rfmt sheetId="1" sqref="N1645" start="0" length="0">
      <dxf>
        <fill>
          <patternFill patternType="solid">
            <bgColor theme="0"/>
          </patternFill>
        </fill>
      </dxf>
    </rfmt>
    <rfmt sheetId="1" sqref="O1645" start="0" length="0">
      <dxf>
        <fill>
          <patternFill patternType="solid">
            <bgColor theme="0"/>
          </patternFill>
        </fill>
      </dxf>
    </rfmt>
    <rfmt sheetId="1" sqref="P1645" start="0" length="0">
      <dxf>
        <fill>
          <patternFill patternType="solid">
            <bgColor theme="0"/>
          </patternFill>
        </fill>
      </dxf>
    </rfmt>
    <rfmt sheetId="1" sqref="Q1645" start="0" length="0">
      <dxf>
        <fill>
          <patternFill patternType="solid">
            <bgColor theme="0"/>
          </patternFill>
        </fill>
      </dxf>
    </rfmt>
    <rfmt sheetId="1" sqref="R1645" start="0" length="0">
      <dxf>
        <fill>
          <patternFill patternType="solid">
            <bgColor theme="0"/>
          </patternFill>
        </fill>
      </dxf>
    </rfmt>
    <rfmt sheetId="1" sqref="S1645" start="0" length="0">
      <dxf>
        <fill>
          <patternFill patternType="solid">
            <bgColor theme="0"/>
          </patternFill>
        </fill>
      </dxf>
    </rfmt>
  </rrc>
  <rrc rId="47106" sId="1" ref="A422:XFD423" action="insertRow"/>
  <rm rId="47107" sheetId="1" source="A441:XFD442" destination="A422:XFD423" sourceSheetId="1">
    <undo index="0" exp="area" dr="Q416:Q442" r="Q415" sId="1"/>
    <undo index="0" exp="area" dr="P416:P442" r="P415" sId="1"/>
    <undo index="0" exp="area" dr="O416:O442" r="O415" sId="1"/>
    <undo index="0" exp="area" dr="N416:N442" r="N415" sId="1"/>
    <undo index="0" exp="area" dr="M416:M442" r="M415" sId="1"/>
    <undo index="0" exp="area" dr="L416:L442" r="L415" sId="1"/>
    <undo index="0" exp="area" dr="K416:K442" r="K415" sId="1"/>
    <undo index="0" exp="area" dr="J416:J442" r="J415" sId="1"/>
    <undo index="0" exp="area" dr="I416:I442" r="I415" sId="1"/>
    <undo index="0" exp="area" dr="H416:H442" r="H415" sId="1"/>
    <undo index="0" exp="area" dr="G416:G442" r="G415" sId="1"/>
    <undo index="0" exp="area" dr="F416:F442" r="F415" sId="1"/>
    <undo index="0" exp="area" dr="E416:E442" r="E415" sId="1"/>
    <undo index="0" exp="area" dr="D416:D442" r="D415" sId="1"/>
    <undo index="0" exp="area" dr="C416:C442" r="C415" sId="1"/>
    <rfmt sheetId="1" xfDxf="1" sqref="A422:XFD422" start="0" length="0">
      <dxf>
        <font>
          <sz val="14"/>
          <name val="Times New Roman"/>
          <scheme val="none"/>
        </font>
        <fill>
          <patternFill patternType="solid">
            <bgColor rgb="FF92D050"/>
          </patternFill>
        </fill>
      </dxf>
    </rfmt>
    <rfmt sheetId="1" xfDxf="1" sqref="A423:XFD423" start="0" length="0">
      <dxf>
        <font>
          <sz val="14"/>
          <name val="Times New Roman"/>
          <scheme val="none"/>
        </font>
        <fill>
          <patternFill patternType="solid">
            <bgColor rgb="FF92D050"/>
          </patternFill>
        </fill>
      </dxf>
    </rfmt>
    <rfmt sheetId="1" sqref="A422" start="0" length="0">
      <dxf>
        <font>
          <sz val="14"/>
          <color indexed="8"/>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B422" start="0" length="0">
      <dxf>
        <font>
          <sz val="14"/>
          <color indexed="8"/>
          <name val="Times New Roman"/>
          <scheme val="none"/>
        </font>
        <alignment horizontal="left" wrapText="1" readingOrder="0"/>
        <border outline="0">
          <left style="thin">
            <color indexed="64"/>
          </left>
          <right style="thin">
            <color indexed="64"/>
          </right>
          <top style="thin">
            <color indexed="64"/>
          </top>
        </border>
      </dxf>
    </rfmt>
    <rfmt sheetId="1" sqref="C422"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D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422" start="0" length="0">
      <dxf>
        <font>
          <sz val="14"/>
          <color indexed="8"/>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422"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Q422"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A423" start="0" length="0">
      <dxf>
        <font>
          <sz val="14"/>
          <color indexed="8"/>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B423" start="0" length="0">
      <dxf>
        <font>
          <sz val="14"/>
          <color indexed="8"/>
          <name val="Times New Roman"/>
          <scheme val="none"/>
        </font>
        <alignment horizontal="left" wrapText="1" readingOrder="0"/>
        <border outline="0">
          <left style="thin">
            <color indexed="64"/>
          </left>
          <right style="thin">
            <color indexed="64"/>
          </right>
          <top style="thin">
            <color indexed="64"/>
          </top>
        </border>
      </dxf>
    </rfmt>
    <rfmt sheetId="1" sqref="C423"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D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423" start="0" length="0">
      <dxf>
        <font>
          <sz val="14"/>
          <color indexed="8"/>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423" start="0" length="0">
      <dxf>
        <font>
          <sz val="14"/>
          <color indexed="8"/>
          <name val="Times New Roman"/>
          <scheme val="none"/>
        </font>
        <numFmt numFmtId="4" formatCode="#,##0.00"/>
        <alignment horizontal="right" readingOrder="0"/>
        <border outline="0">
          <left style="thin">
            <color indexed="64"/>
          </left>
          <top style="thin">
            <color indexed="64"/>
          </top>
          <bottom style="thin">
            <color indexed="64"/>
          </bottom>
        </border>
      </dxf>
    </rfmt>
    <rfmt sheetId="1" sqref="Q423"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m>
  <rrc rId="47108" sId="1" ref="A441:XFD441" action="deleteRow">
    <rfmt sheetId="1" xfDxf="1" sqref="A441:XFD441" start="0" length="0">
      <dxf>
        <font>
          <sz val="14"/>
          <name val="Times New Roman"/>
          <scheme val="none"/>
        </font>
      </dxf>
    </rfmt>
    <rfmt sheetId="1" sqref="A441" start="0" length="0">
      <dxf>
        <fill>
          <patternFill patternType="solid">
            <bgColor theme="0"/>
          </patternFill>
        </fill>
        <alignment horizontal="center" readingOrder="0"/>
      </dxf>
    </rfmt>
    <rfmt sheetId="1" sqref="B441" start="0" length="0">
      <dxf>
        <fill>
          <patternFill patternType="solid">
            <bgColor theme="0"/>
          </patternFill>
        </fill>
      </dxf>
    </rfmt>
    <rfmt sheetId="1" sqref="C441" start="0" length="0">
      <dxf>
        <fill>
          <patternFill patternType="solid">
            <bgColor theme="0"/>
          </patternFill>
        </fill>
      </dxf>
    </rfmt>
    <rfmt sheetId="1" sqref="D441" start="0" length="0">
      <dxf>
        <fill>
          <patternFill patternType="solid">
            <bgColor theme="0"/>
          </patternFill>
        </fill>
      </dxf>
    </rfmt>
    <rfmt sheetId="1" sqref="E441" start="0" length="0">
      <dxf>
        <fill>
          <patternFill patternType="solid">
            <bgColor theme="0"/>
          </patternFill>
        </fill>
      </dxf>
    </rfmt>
    <rfmt sheetId="1" sqref="F441" start="0" length="0">
      <dxf>
        <fill>
          <patternFill patternType="solid">
            <bgColor theme="0"/>
          </patternFill>
        </fill>
      </dxf>
    </rfmt>
    <rfmt sheetId="1" sqref="G441" start="0" length="0">
      <dxf>
        <fill>
          <patternFill patternType="solid">
            <bgColor theme="0"/>
          </patternFill>
        </fill>
      </dxf>
    </rfmt>
    <rfmt sheetId="1" sqref="H441" start="0" length="0">
      <dxf>
        <fill>
          <patternFill patternType="solid">
            <bgColor theme="0"/>
          </patternFill>
        </fill>
      </dxf>
    </rfmt>
    <rfmt sheetId="1" sqref="I441" start="0" length="0">
      <dxf>
        <fill>
          <patternFill patternType="solid">
            <bgColor theme="0"/>
          </patternFill>
        </fill>
      </dxf>
    </rfmt>
    <rfmt sheetId="1" sqref="J441" start="0" length="0">
      <dxf>
        <fill>
          <patternFill patternType="solid">
            <bgColor theme="0"/>
          </patternFill>
        </fill>
      </dxf>
    </rfmt>
    <rfmt sheetId="1" sqref="K441" start="0" length="0">
      <dxf>
        <fill>
          <patternFill patternType="solid">
            <bgColor theme="0"/>
          </patternFill>
        </fill>
        <alignment horizontal="right" readingOrder="0"/>
      </dxf>
    </rfmt>
    <rfmt sheetId="1" sqref="L441" start="0" length="0">
      <dxf>
        <fill>
          <patternFill patternType="solid">
            <bgColor theme="0"/>
          </patternFill>
        </fill>
      </dxf>
    </rfmt>
    <rfmt sheetId="1" sqref="M441" start="0" length="0">
      <dxf>
        <fill>
          <patternFill patternType="solid">
            <bgColor theme="0"/>
          </patternFill>
        </fill>
      </dxf>
    </rfmt>
    <rfmt sheetId="1" sqref="N441" start="0" length="0">
      <dxf>
        <fill>
          <patternFill patternType="solid">
            <bgColor theme="0"/>
          </patternFill>
        </fill>
      </dxf>
    </rfmt>
    <rfmt sheetId="1" sqref="O441" start="0" length="0">
      <dxf>
        <fill>
          <patternFill patternType="solid">
            <bgColor theme="0"/>
          </patternFill>
        </fill>
      </dxf>
    </rfmt>
    <rfmt sheetId="1" sqref="P441" start="0" length="0">
      <dxf>
        <fill>
          <patternFill patternType="solid">
            <bgColor theme="0"/>
          </patternFill>
        </fill>
      </dxf>
    </rfmt>
    <rfmt sheetId="1" sqref="Q441" start="0" length="0">
      <dxf>
        <fill>
          <patternFill patternType="solid">
            <bgColor theme="0"/>
          </patternFill>
        </fill>
      </dxf>
    </rfmt>
    <rfmt sheetId="1" sqref="R441" start="0" length="0">
      <dxf>
        <fill>
          <patternFill patternType="solid">
            <bgColor theme="0"/>
          </patternFill>
        </fill>
      </dxf>
    </rfmt>
    <rfmt sheetId="1" sqref="S441" start="0" length="0">
      <dxf>
        <fill>
          <patternFill patternType="solid">
            <bgColor theme="0"/>
          </patternFill>
        </fill>
      </dxf>
    </rfmt>
  </rrc>
  <rrc rId="47109" sId="1" ref="A441:XFD441" action="deleteRow">
    <rfmt sheetId="1" xfDxf="1" sqref="A441:XFD441" start="0" length="0">
      <dxf>
        <font>
          <sz val="14"/>
          <name val="Times New Roman"/>
          <scheme val="none"/>
        </font>
      </dxf>
    </rfmt>
    <rfmt sheetId="1" sqref="A441" start="0" length="0">
      <dxf>
        <fill>
          <patternFill patternType="solid">
            <bgColor theme="0"/>
          </patternFill>
        </fill>
        <alignment horizontal="center" readingOrder="0"/>
      </dxf>
    </rfmt>
    <rfmt sheetId="1" sqref="B441" start="0" length="0">
      <dxf>
        <fill>
          <patternFill patternType="solid">
            <bgColor theme="0"/>
          </patternFill>
        </fill>
      </dxf>
    </rfmt>
    <rfmt sheetId="1" sqref="C441" start="0" length="0">
      <dxf>
        <fill>
          <patternFill patternType="solid">
            <bgColor theme="0"/>
          </patternFill>
        </fill>
      </dxf>
    </rfmt>
    <rfmt sheetId="1" sqref="D441" start="0" length="0">
      <dxf>
        <fill>
          <patternFill patternType="solid">
            <bgColor theme="0"/>
          </patternFill>
        </fill>
      </dxf>
    </rfmt>
    <rfmt sheetId="1" sqref="E441" start="0" length="0">
      <dxf>
        <fill>
          <patternFill patternType="solid">
            <bgColor theme="0"/>
          </patternFill>
        </fill>
      </dxf>
    </rfmt>
    <rfmt sheetId="1" sqref="F441" start="0" length="0">
      <dxf>
        <fill>
          <patternFill patternType="solid">
            <bgColor theme="0"/>
          </patternFill>
        </fill>
      </dxf>
    </rfmt>
    <rfmt sheetId="1" sqref="G441" start="0" length="0">
      <dxf>
        <fill>
          <patternFill patternType="solid">
            <bgColor theme="0"/>
          </patternFill>
        </fill>
      </dxf>
    </rfmt>
    <rfmt sheetId="1" sqref="H441" start="0" length="0">
      <dxf>
        <fill>
          <patternFill patternType="solid">
            <bgColor theme="0"/>
          </patternFill>
        </fill>
      </dxf>
    </rfmt>
    <rfmt sheetId="1" sqref="I441" start="0" length="0">
      <dxf>
        <fill>
          <patternFill patternType="solid">
            <bgColor theme="0"/>
          </patternFill>
        </fill>
      </dxf>
    </rfmt>
    <rfmt sheetId="1" sqref="J441" start="0" length="0">
      <dxf>
        <fill>
          <patternFill patternType="solid">
            <bgColor theme="0"/>
          </patternFill>
        </fill>
      </dxf>
    </rfmt>
    <rfmt sheetId="1" sqref="K441" start="0" length="0">
      <dxf>
        <fill>
          <patternFill patternType="solid">
            <bgColor theme="0"/>
          </patternFill>
        </fill>
        <alignment horizontal="right" readingOrder="0"/>
      </dxf>
    </rfmt>
    <rfmt sheetId="1" sqref="L441" start="0" length="0">
      <dxf>
        <fill>
          <patternFill patternType="solid">
            <bgColor theme="0"/>
          </patternFill>
        </fill>
      </dxf>
    </rfmt>
    <rfmt sheetId="1" sqref="M441" start="0" length="0">
      <dxf>
        <fill>
          <patternFill patternType="solid">
            <bgColor theme="0"/>
          </patternFill>
        </fill>
      </dxf>
    </rfmt>
    <rfmt sheetId="1" sqref="N441" start="0" length="0">
      <dxf>
        <fill>
          <patternFill patternType="solid">
            <bgColor theme="0"/>
          </patternFill>
        </fill>
      </dxf>
    </rfmt>
    <rfmt sheetId="1" sqref="O441" start="0" length="0">
      <dxf>
        <fill>
          <patternFill patternType="solid">
            <bgColor theme="0"/>
          </patternFill>
        </fill>
      </dxf>
    </rfmt>
    <rfmt sheetId="1" sqref="P441" start="0" length="0">
      <dxf>
        <fill>
          <patternFill patternType="solid">
            <bgColor theme="0"/>
          </patternFill>
        </fill>
      </dxf>
    </rfmt>
    <rfmt sheetId="1" sqref="Q441" start="0" length="0">
      <dxf>
        <fill>
          <patternFill patternType="solid">
            <bgColor theme="0"/>
          </patternFill>
        </fill>
      </dxf>
    </rfmt>
    <rfmt sheetId="1" sqref="R441" start="0" length="0">
      <dxf>
        <fill>
          <patternFill patternType="solid">
            <bgColor theme="0"/>
          </patternFill>
        </fill>
      </dxf>
    </rfmt>
    <rfmt sheetId="1" sqref="S441" start="0" length="0">
      <dxf>
        <fill>
          <patternFill patternType="solid">
            <bgColor theme="0"/>
          </patternFill>
        </fill>
      </dxf>
    </rfmt>
  </rrc>
  <rcc rId="47110" sId="1" numFmtId="4">
    <nc r="G334">
      <v>1050</v>
    </nc>
  </rcc>
  <rcc rId="47111" sId="1" numFmtId="4">
    <nc r="G205">
      <v>980</v>
    </nc>
  </rcc>
  <rrc rId="47112" sId="1" ref="A413:XFD413" action="insertRow"/>
  <rm rId="47113" sheetId="1" source="A351:XFD351" destination="A413:XFD413" sourceSheetId="1">
    <rfmt sheetId="1" xfDxf="1" sqref="A413:XFD413" start="0" length="0">
      <dxf>
        <font>
          <sz val="14"/>
          <name val="Times New Roman"/>
          <scheme val="none"/>
        </font>
      </dxf>
    </rfmt>
    <rfmt sheetId="1" sqref="A413" start="0" length="0">
      <dxf>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413" start="0" length="0">
      <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C413"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413"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41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413" start="0" length="0">
      <dxf>
        <font>
          <sz val="14"/>
          <color theme="1"/>
          <name val="Times New Roman"/>
          <scheme val="none"/>
        </font>
        <numFmt numFmtId="4" formatCode="#,##0.00"/>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qref="R413" start="0" length="0">
      <dxf>
        <fill>
          <patternFill patternType="solid">
            <bgColor theme="0"/>
          </patternFill>
        </fill>
      </dxf>
    </rfmt>
    <rfmt sheetId="1" sqref="S413" start="0" length="0">
      <dxf>
        <fill>
          <patternFill patternType="solid">
            <bgColor theme="0"/>
          </patternFill>
        </fill>
      </dxf>
    </rfmt>
  </rm>
  <rrc rId="47114" sId="1" ref="A351:XFD351" action="deleteRow">
    <rfmt sheetId="1" xfDxf="1" sqref="A351:XFD351" start="0" length="0">
      <dxf>
        <font>
          <sz val="14"/>
          <name val="Times New Roman"/>
          <scheme val="none"/>
        </font>
      </dxf>
    </rfmt>
    <rfmt sheetId="1" sqref="A351" start="0" length="0">
      <dxf>
        <fill>
          <patternFill patternType="solid">
            <bgColor theme="0"/>
          </patternFill>
        </fill>
        <alignment horizontal="center" readingOrder="0"/>
      </dxf>
    </rfmt>
    <rfmt sheetId="1" sqref="B351" start="0" length="0">
      <dxf>
        <fill>
          <patternFill patternType="solid">
            <bgColor theme="0"/>
          </patternFill>
        </fill>
      </dxf>
    </rfmt>
    <rfmt sheetId="1" sqref="C351" start="0" length="0">
      <dxf>
        <fill>
          <patternFill patternType="solid">
            <bgColor theme="0"/>
          </patternFill>
        </fill>
      </dxf>
    </rfmt>
    <rfmt sheetId="1" sqref="D351" start="0" length="0">
      <dxf>
        <fill>
          <patternFill patternType="solid">
            <bgColor theme="0"/>
          </patternFill>
        </fill>
      </dxf>
    </rfmt>
    <rfmt sheetId="1" sqref="E351" start="0" length="0">
      <dxf>
        <fill>
          <patternFill patternType="solid">
            <bgColor theme="0"/>
          </patternFill>
        </fill>
      </dxf>
    </rfmt>
    <rfmt sheetId="1" sqref="F351" start="0" length="0">
      <dxf>
        <fill>
          <patternFill patternType="solid">
            <bgColor theme="0"/>
          </patternFill>
        </fill>
      </dxf>
    </rfmt>
    <rfmt sheetId="1" sqref="G351" start="0" length="0">
      <dxf>
        <fill>
          <patternFill patternType="solid">
            <bgColor theme="0"/>
          </patternFill>
        </fill>
      </dxf>
    </rfmt>
    <rfmt sheetId="1" sqref="H351" start="0" length="0">
      <dxf>
        <fill>
          <patternFill patternType="solid">
            <bgColor theme="0"/>
          </patternFill>
        </fill>
      </dxf>
    </rfmt>
    <rfmt sheetId="1" sqref="I351" start="0" length="0">
      <dxf>
        <fill>
          <patternFill patternType="solid">
            <bgColor theme="0"/>
          </patternFill>
        </fill>
      </dxf>
    </rfmt>
    <rfmt sheetId="1" sqref="J351" start="0" length="0">
      <dxf>
        <fill>
          <patternFill patternType="solid">
            <bgColor theme="0"/>
          </patternFill>
        </fill>
      </dxf>
    </rfmt>
    <rfmt sheetId="1" sqref="K351" start="0" length="0">
      <dxf>
        <fill>
          <patternFill patternType="solid">
            <bgColor theme="0"/>
          </patternFill>
        </fill>
        <alignment horizontal="right" readingOrder="0"/>
      </dxf>
    </rfmt>
    <rfmt sheetId="1" sqref="L351" start="0" length="0">
      <dxf>
        <fill>
          <patternFill patternType="solid">
            <bgColor theme="0"/>
          </patternFill>
        </fill>
      </dxf>
    </rfmt>
    <rfmt sheetId="1" sqref="M351" start="0" length="0">
      <dxf>
        <fill>
          <patternFill patternType="solid">
            <bgColor theme="0"/>
          </patternFill>
        </fill>
      </dxf>
    </rfmt>
    <rfmt sheetId="1" sqref="N351" start="0" length="0">
      <dxf>
        <fill>
          <patternFill patternType="solid">
            <bgColor theme="0"/>
          </patternFill>
        </fill>
      </dxf>
    </rfmt>
    <rfmt sheetId="1" sqref="O351" start="0" length="0">
      <dxf>
        <fill>
          <patternFill patternType="solid">
            <bgColor theme="0"/>
          </patternFill>
        </fill>
      </dxf>
    </rfmt>
    <rfmt sheetId="1" sqref="P351" start="0" length="0">
      <dxf>
        <fill>
          <patternFill patternType="solid">
            <bgColor theme="0"/>
          </patternFill>
        </fill>
      </dxf>
    </rfmt>
    <rfmt sheetId="1" sqref="Q351" start="0" length="0">
      <dxf>
        <fill>
          <patternFill patternType="solid">
            <bgColor theme="0"/>
          </patternFill>
        </fill>
      </dxf>
    </rfmt>
    <rfmt sheetId="1" sqref="R351" start="0" length="0">
      <dxf>
        <fill>
          <patternFill patternType="solid">
            <bgColor theme="0"/>
          </patternFill>
        </fill>
      </dxf>
    </rfmt>
    <rfmt sheetId="1" sqref="S351" start="0" length="0">
      <dxf>
        <fill>
          <patternFill patternType="solid">
            <bgColor theme="0"/>
          </patternFill>
        </fill>
      </dxf>
    </rfmt>
  </rrc>
  <rfmt sheetId="1" sqref="G334">
    <dxf>
      <fill>
        <patternFill>
          <bgColor theme="0"/>
        </patternFill>
      </fill>
    </dxf>
  </rfmt>
  <rfmt sheetId="1" sqref="G205">
    <dxf>
      <fill>
        <patternFill>
          <bgColor theme="0"/>
        </patternFill>
      </fill>
    </dxf>
  </rfmt>
  <rcc rId="47115" sId="1">
    <oc r="C415">
      <f>SUM(C416:C440)</f>
    </oc>
    <nc r="C415">
      <f>C416</f>
    </nc>
  </rcc>
  <rcc rId="47116" sId="1">
    <oc r="D415">
      <f>SUM(D416:D440)</f>
    </oc>
    <nc r="D415">
      <f>D416</f>
    </nc>
  </rcc>
  <rcc rId="47117" sId="1" odxf="1" dxf="1">
    <oc r="E415">
      <f>SUM(E416:E440)</f>
    </oc>
    <nc r="E415">
      <f>E416</f>
    </nc>
    <odxf>
      <numFmt numFmtId="3" formatCode="#,##0"/>
      <alignment horizontal="center" readingOrder="0"/>
    </odxf>
    <ndxf>
      <numFmt numFmtId="4" formatCode="#,##0.00"/>
      <alignment horizontal="right" readingOrder="0"/>
    </ndxf>
  </rcc>
  <rcc rId="47118" sId="1">
    <oc r="F415">
      <f>SUM(F416:F440)</f>
    </oc>
    <nc r="F415">
      <f>F416</f>
    </nc>
  </rcc>
  <rcc rId="47119" sId="1">
    <oc r="G415">
      <f>SUM(G416:G440)</f>
    </oc>
    <nc r="G415">
      <f>G416</f>
    </nc>
  </rcc>
  <rcc rId="47120" sId="1">
    <oc r="H415">
      <f>SUM(H416:H440)</f>
    </oc>
    <nc r="H415">
      <f>H416</f>
    </nc>
  </rcc>
  <rcc rId="47121" sId="1">
    <oc r="I415">
      <f>SUM(I416:I440)</f>
    </oc>
    <nc r="I415">
      <f>I416</f>
    </nc>
  </rcc>
  <rcc rId="47122" sId="1">
    <oc r="J415">
      <f>SUM(J416:J440)</f>
    </oc>
    <nc r="J415">
      <f>J416</f>
    </nc>
  </rcc>
  <rcc rId="47123" sId="1">
    <oc r="K415">
      <f>SUM(K416:K440)</f>
    </oc>
    <nc r="K415">
      <f>K416</f>
    </nc>
  </rcc>
  <rcc rId="47124" sId="1">
    <oc r="L415">
      <f>SUM(L416:L440)</f>
    </oc>
    <nc r="L415">
      <f>L416</f>
    </nc>
  </rcc>
  <rcc rId="47125" sId="1">
    <oc r="M415">
      <f>SUM(M416:M440)</f>
    </oc>
    <nc r="M415">
      <f>M416</f>
    </nc>
  </rcc>
  <rcc rId="47126" sId="1">
    <oc r="N415">
      <f>SUM(N416:N440)</f>
    </oc>
    <nc r="N415">
      <f>N416</f>
    </nc>
  </rcc>
  <rcc rId="47127" sId="1">
    <oc r="O415">
      <f>SUM(O416:O440)</f>
    </oc>
    <nc r="O415">
      <f>O416</f>
    </nc>
  </rcc>
  <rcc rId="47128" sId="1">
    <oc r="P415">
      <f>SUM(P416:P440)</f>
    </oc>
    <nc r="P415">
      <f>P416</f>
    </nc>
  </rcc>
  <rcc rId="47129" sId="1">
    <oc r="Q415">
      <f>SUM(Q416:Q440)</f>
    </oc>
    <nc r="Q415">
      <f>Q416</f>
    </nc>
  </rcc>
  <rcc rId="47130" sId="1">
    <oc r="A422">
      <v>2</v>
    </oc>
    <nc r="A422">
      <v>5</v>
    </nc>
  </rcc>
  <rcc rId="47131" sId="1">
    <oc r="A423">
      <v>3</v>
    </oc>
    <nc r="A423">
      <v>6</v>
    </nc>
  </rcc>
  <rcc rId="47132" sId="1">
    <oc r="A424">
      <v>5</v>
    </oc>
    <nc r="A424">
      <v>7</v>
    </nc>
  </rcc>
  <rrc rId="47133" sId="1" ref="A444:XFD444" action="insertRow"/>
  <rm rId="47134" sheetId="1" source="A447:XFD447" destination="A444:XFD444" sourceSheetId="1">
    <rfmt sheetId="1" xfDxf="1" sqref="A444:XFD444" start="0" length="0">
      <dxf>
        <font>
          <sz val="14"/>
          <name val="Times New Roman"/>
          <scheme val="none"/>
        </font>
        <fill>
          <patternFill patternType="solid">
            <bgColor theme="0"/>
          </patternFill>
        </fill>
      </dxf>
    </rfmt>
    <rfmt sheetId="1" sqref="A444" start="0" length="0">
      <dxf>
        <alignment horizontal="center" wrapText="1" readingOrder="0"/>
        <border outline="0">
          <left style="thin">
            <color indexed="64"/>
          </left>
          <right style="thin">
            <color indexed="64"/>
          </right>
          <top style="thin">
            <color indexed="64"/>
          </top>
          <bottom style="thin">
            <color indexed="64"/>
          </bottom>
        </border>
      </dxf>
    </rfmt>
    <rfmt sheetId="1" sqref="B444" start="0" length="0">
      <dxf>
        <fill>
          <patternFill>
            <bgColor theme="2" tint="-0.249977111117893"/>
          </patternFill>
        </fill>
        <alignment horizontal="left" wrapText="1" readingOrder="0"/>
        <border outline="0">
          <left style="thin">
            <color indexed="64"/>
          </left>
          <right style="thin">
            <color indexed="64"/>
          </right>
          <top style="thin">
            <color indexed="64"/>
          </top>
          <bottom style="thin">
            <color indexed="64"/>
          </bottom>
        </border>
      </dxf>
    </rfmt>
    <rfmt sheetId="1" sqref="C444" start="0" length="0">
      <dxf>
        <numFmt numFmtId="4" formatCode="#,##0.00"/>
        <fill>
          <patternFill>
            <bgColor theme="2" tint="-0.249977111117893"/>
          </patternFill>
        </fill>
        <alignment horizontal="right" wrapText="1" readingOrder="0"/>
        <border outline="0">
          <left style="thin">
            <color indexed="64"/>
          </left>
          <top style="thin">
            <color indexed="64"/>
          </top>
          <bottom style="thin">
            <color indexed="64"/>
          </bottom>
        </border>
      </dxf>
    </rfmt>
    <rfmt sheetId="1" sqref="D444"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E444" start="0" length="0">
      <dxf>
        <numFmt numFmtId="3" formatCode="#,##0"/>
        <fill>
          <patternFill>
            <bgColor theme="2" tint="-0.249977111117893"/>
          </patternFill>
        </fill>
        <alignment horizontal="center" wrapText="1" readingOrder="0"/>
        <border outline="0">
          <left style="thin">
            <color indexed="64"/>
          </left>
          <right style="thin">
            <color indexed="64"/>
          </right>
          <top style="thin">
            <color indexed="64"/>
          </top>
          <bottom style="thin">
            <color indexed="64"/>
          </bottom>
        </border>
      </dxf>
    </rfmt>
    <rfmt sheetId="1" sqref="F4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G4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H4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I4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J4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K444"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L444" start="0" length="0">
      <dxf>
        <numFmt numFmtId="4" formatCode="#,##0.00"/>
        <fill>
          <patternFill>
            <bgColor theme="2" tint="-0.249977111117893"/>
          </patternFill>
        </fill>
        <alignment horizontal="right" readingOrder="0"/>
        <border outline="0">
          <left style="thin">
            <color indexed="64"/>
          </left>
          <right style="thin">
            <color indexed="64"/>
          </right>
          <top style="thin">
            <color indexed="64"/>
          </top>
          <bottom style="thin">
            <color indexed="64"/>
          </bottom>
        </border>
      </dxf>
    </rfmt>
    <rfmt sheetId="1" sqref="M4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N4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O4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P4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fmt sheetId="1" sqref="Q444" start="0" length="0">
      <dxf>
        <numFmt numFmtId="4" formatCode="#,##0.00"/>
        <fill>
          <patternFill>
            <bgColor theme="2" tint="-0.249977111117893"/>
          </patternFill>
        </fill>
        <alignment horizontal="right" wrapText="1" readingOrder="0"/>
        <border outline="0">
          <left style="thin">
            <color indexed="64"/>
          </left>
          <right style="thin">
            <color indexed="64"/>
          </right>
          <top style="thin">
            <color indexed="64"/>
          </top>
          <bottom style="thin">
            <color indexed="64"/>
          </bottom>
        </border>
      </dxf>
    </rfmt>
  </rm>
  <rrc rId="47135" sId="1" ref="A447:XFD447" action="deleteRow">
    <rfmt sheetId="1" xfDxf="1" sqref="A447:XFD447" start="0" length="0">
      <dxf>
        <font>
          <sz val="14"/>
          <name val="Times New Roman"/>
          <scheme val="none"/>
        </font>
      </dxf>
    </rfmt>
    <rfmt sheetId="1" sqref="A447" start="0" length="0">
      <dxf>
        <fill>
          <patternFill patternType="solid">
            <bgColor theme="0"/>
          </patternFill>
        </fill>
        <alignment horizontal="center" readingOrder="0"/>
      </dxf>
    </rfmt>
    <rfmt sheetId="1" sqref="B447" start="0" length="0">
      <dxf>
        <fill>
          <patternFill patternType="solid">
            <bgColor theme="0"/>
          </patternFill>
        </fill>
      </dxf>
    </rfmt>
    <rfmt sheetId="1" sqref="C447" start="0" length="0">
      <dxf>
        <fill>
          <patternFill patternType="solid">
            <bgColor theme="0"/>
          </patternFill>
        </fill>
      </dxf>
    </rfmt>
    <rfmt sheetId="1" sqref="D447" start="0" length="0">
      <dxf>
        <fill>
          <patternFill patternType="solid">
            <bgColor theme="0"/>
          </patternFill>
        </fill>
      </dxf>
    </rfmt>
    <rfmt sheetId="1" sqref="E447" start="0" length="0">
      <dxf>
        <fill>
          <patternFill patternType="solid">
            <bgColor theme="0"/>
          </patternFill>
        </fill>
      </dxf>
    </rfmt>
    <rfmt sheetId="1" sqref="F447" start="0" length="0">
      <dxf>
        <fill>
          <patternFill patternType="solid">
            <bgColor theme="0"/>
          </patternFill>
        </fill>
      </dxf>
    </rfmt>
    <rfmt sheetId="1" sqref="G447" start="0" length="0">
      <dxf>
        <fill>
          <patternFill patternType="solid">
            <bgColor theme="0"/>
          </patternFill>
        </fill>
      </dxf>
    </rfmt>
    <rfmt sheetId="1" sqref="H447" start="0" length="0">
      <dxf>
        <fill>
          <patternFill patternType="solid">
            <bgColor theme="0"/>
          </patternFill>
        </fill>
      </dxf>
    </rfmt>
    <rfmt sheetId="1" sqref="I447" start="0" length="0">
      <dxf>
        <fill>
          <patternFill patternType="solid">
            <bgColor theme="0"/>
          </patternFill>
        </fill>
      </dxf>
    </rfmt>
    <rfmt sheetId="1" sqref="J447" start="0" length="0">
      <dxf>
        <fill>
          <patternFill patternType="solid">
            <bgColor theme="0"/>
          </patternFill>
        </fill>
      </dxf>
    </rfmt>
    <rfmt sheetId="1" sqref="K447" start="0" length="0">
      <dxf>
        <fill>
          <patternFill patternType="solid">
            <bgColor theme="0"/>
          </patternFill>
        </fill>
        <alignment horizontal="right" readingOrder="0"/>
      </dxf>
    </rfmt>
    <rfmt sheetId="1" sqref="L447" start="0" length="0">
      <dxf>
        <fill>
          <patternFill patternType="solid">
            <bgColor theme="0"/>
          </patternFill>
        </fill>
      </dxf>
    </rfmt>
    <rfmt sheetId="1" sqref="M447" start="0" length="0">
      <dxf>
        <fill>
          <patternFill patternType="solid">
            <bgColor theme="0"/>
          </patternFill>
        </fill>
      </dxf>
    </rfmt>
    <rfmt sheetId="1" sqref="N447" start="0" length="0">
      <dxf>
        <fill>
          <patternFill patternType="solid">
            <bgColor theme="0"/>
          </patternFill>
        </fill>
      </dxf>
    </rfmt>
    <rfmt sheetId="1" sqref="O447" start="0" length="0">
      <dxf>
        <fill>
          <patternFill patternType="solid">
            <bgColor theme="0"/>
          </patternFill>
        </fill>
      </dxf>
    </rfmt>
    <rfmt sheetId="1" sqref="P447" start="0" length="0">
      <dxf>
        <fill>
          <patternFill patternType="solid">
            <bgColor theme="0"/>
          </patternFill>
        </fill>
      </dxf>
    </rfmt>
    <rfmt sheetId="1" sqref="Q447" start="0" length="0">
      <dxf>
        <fill>
          <patternFill patternType="solid">
            <bgColor theme="0"/>
          </patternFill>
        </fill>
      </dxf>
    </rfmt>
    <rfmt sheetId="1" sqref="R447" start="0" length="0">
      <dxf>
        <fill>
          <patternFill patternType="solid">
            <bgColor theme="0"/>
          </patternFill>
        </fill>
      </dxf>
    </rfmt>
    <rfmt sheetId="1" sqref="S447" start="0" length="0">
      <dxf>
        <fill>
          <patternFill patternType="solid">
            <bgColor theme="0"/>
          </patternFill>
        </fill>
      </dxf>
    </rfmt>
  </rrc>
  <rcc rId="47136" sId="1">
    <oc r="A444">
      <v>7</v>
    </oc>
    <nc r="A444">
      <v>2</v>
    </nc>
  </rcc>
  <rcc rId="47137" sId="1">
    <oc r="A445">
      <v>2</v>
    </oc>
    <nc r="A445">
      <v>3</v>
    </nc>
  </rcc>
  <rcc rId="47138" sId="1" odxf="1" dxf="1">
    <oc r="A446">
      <v>3</v>
    </oc>
    <nc r="A446">
      <v>4</v>
    </nc>
    <odxf>
      <font>
        <sz val="14"/>
        <name val="Times New Roman"/>
        <scheme val="none"/>
      </font>
    </odxf>
    <ndxf>
      <font>
        <sz val="14"/>
        <color indexed="8"/>
        <name val="Times New Roman"/>
        <scheme val="none"/>
      </font>
    </ndxf>
  </rcc>
  <rcc rId="47139" sId="1">
    <oc r="A447">
      <v>4</v>
    </oc>
    <nc r="A447">
      <v>5</v>
    </nc>
  </rcc>
  <rcc rId="47140" sId="1" odxf="1" dxf="1">
    <oc r="A448">
      <v>5</v>
    </oc>
    <nc r="A448">
      <v>6</v>
    </nc>
    <odxf>
      <font>
        <sz val="14"/>
        <name val="Times New Roman"/>
        <scheme val="none"/>
      </font>
    </odxf>
    <ndxf>
      <font>
        <sz val="14"/>
        <color indexed="8"/>
        <name val="Times New Roman"/>
        <scheme val="none"/>
      </font>
    </ndxf>
  </rcc>
  <rcc rId="47141" sId="1">
    <oc r="A449">
      <v>6</v>
    </oc>
    <nc r="A449">
      <v>7</v>
    </nc>
  </rcc>
  <rcc rId="47142" sId="1" odxf="1" dxf="1">
    <oc r="A450">
      <v>7</v>
    </oc>
    <nc r="A450">
      <v>8</v>
    </nc>
    <odxf>
      <font>
        <sz val="14"/>
        <name val="Times New Roman"/>
        <scheme val="none"/>
      </font>
    </odxf>
    <ndxf>
      <font>
        <sz val="14"/>
        <color indexed="8"/>
        <name val="Times New Roman"/>
        <scheme val="none"/>
      </font>
    </ndxf>
  </rcc>
  <rcc rId="47143" sId="1">
    <oc r="A451">
      <v>8</v>
    </oc>
    <nc r="A451">
      <v>9</v>
    </nc>
  </rcc>
  <rcc rId="47144" sId="1" odxf="1" dxf="1">
    <oc r="A452">
      <v>9</v>
    </oc>
    <nc r="A452">
      <v>10</v>
    </nc>
    <odxf>
      <font>
        <sz val="14"/>
        <name val="Times New Roman"/>
        <scheme val="none"/>
      </font>
    </odxf>
    <ndxf>
      <font>
        <sz val="14"/>
        <color indexed="8"/>
        <name val="Times New Roman"/>
        <scheme val="none"/>
      </font>
    </ndxf>
  </rcc>
  <rcc rId="47145" sId="1">
    <oc r="A453">
      <v>10</v>
    </oc>
    <nc r="A453">
      <v>11</v>
    </nc>
  </rcc>
  <rcc rId="47146" sId="1" odxf="1" dxf="1">
    <oc r="A454">
      <v>11</v>
    </oc>
    <nc r="A454">
      <v>12</v>
    </nc>
    <odxf>
      <font>
        <sz val="14"/>
        <name val="Times New Roman"/>
        <scheme val="none"/>
      </font>
    </odxf>
    <ndxf>
      <font>
        <sz val="14"/>
        <color indexed="8"/>
        <name val="Times New Roman"/>
        <scheme val="none"/>
      </font>
    </ndxf>
  </rcc>
  <rcc rId="47147" sId="1">
    <oc r="A455">
      <v>12</v>
    </oc>
    <nc r="A455">
      <v>13</v>
    </nc>
  </rcc>
  <rcc rId="47148" sId="1" odxf="1" dxf="1">
    <oc r="A456">
      <v>13</v>
    </oc>
    <nc r="A456">
      <v>14</v>
    </nc>
    <odxf>
      <font>
        <sz val="14"/>
        <name val="Times New Roman"/>
        <scheme val="none"/>
      </font>
    </odxf>
    <ndxf>
      <font>
        <sz val="14"/>
        <color indexed="8"/>
        <name val="Times New Roman"/>
        <scheme val="none"/>
      </font>
    </ndxf>
  </rcc>
  <rcc rId="47149" sId="1">
    <oc r="A457">
      <v>14</v>
    </oc>
    <nc r="A457">
      <v>15</v>
    </nc>
  </rcc>
  <rcc rId="47150" sId="1" odxf="1" dxf="1">
    <oc r="A458">
      <v>15</v>
    </oc>
    <nc r="A458">
      <v>16</v>
    </nc>
    <odxf>
      <font>
        <sz val="14"/>
        <name val="Times New Roman"/>
        <scheme val="none"/>
      </font>
    </odxf>
    <ndxf>
      <font>
        <sz val="14"/>
        <color indexed="8"/>
        <name val="Times New Roman"/>
        <scheme val="none"/>
      </font>
    </ndxf>
  </rcc>
  <rcc rId="47151" sId="1">
    <oc r="A459">
      <v>16</v>
    </oc>
    <nc r="A459">
      <v>17</v>
    </nc>
  </rcc>
  <rcc rId="47152" sId="1" odxf="1" dxf="1">
    <oc r="A460">
      <v>17</v>
    </oc>
    <nc r="A460">
      <v>18</v>
    </nc>
    <odxf>
      <font>
        <sz val="14"/>
        <name val="Times New Roman"/>
        <scheme val="none"/>
      </font>
    </odxf>
    <ndxf>
      <font>
        <sz val="14"/>
        <color indexed="8"/>
        <name val="Times New Roman"/>
        <scheme val="none"/>
      </font>
    </ndxf>
  </rcc>
  <rcc rId="47153" sId="1">
    <oc r="A461">
      <v>18</v>
    </oc>
    <nc r="A461">
      <v>19</v>
    </nc>
  </rcc>
  <rcc rId="47154" sId="1" odxf="1" dxf="1">
    <oc r="A462">
      <v>19</v>
    </oc>
    <nc r="A462">
      <v>20</v>
    </nc>
    <odxf>
      <font>
        <sz val="14"/>
        <name val="Times New Roman"/>
        <scheme val="none"/>
      </font>
    </odxf>
    <ndxf>
      <font>
        <sz val="14"/>
        <color indexed="8"/>
        <name val="Times New Roman"/>
        <scheme val="none"/>
      </font>
    </ndxf>
  </rcc>
  <rcc rId="47155" sId="1">
    <oc r="A463">
      <v>20</v>
    </oc>
    <nc r="A463">
      <v>21</v>
    </nc>
  </rcc>
  <rcc rId="47156" sId="1" odxf="1" dxf="1">
    <oc r="A464">
      <v>21</v>
    </oc>
    <nc r="A464">
      <v>22</v>
    </nc>
    <odxf>
      <font>
        <sz val="14"/>
        <name val="Times New Roman"/>
        <scheme val="none"/>
      </font>
    </odxf>
    <ndxf>
      <font>
        <sz val="14"/>
        <color indexed="8"/>
        <name val="Times New Roman"/>
        <scheme val="none"/>
      </font>
    </ndxf>
  </rcc>
  <rcc rId="47157" sId="1">
    <oc r="A465">
      <v>22</v>
    </oc>
    <nc r="A465">
      <v>23</v>
    </nc>
  </rcc>
  <rcc rId="47158" sId="1" odxf="1" dxf="1">
    <oc r="A466">
      <v>23</v>
    </oc>
    <nc r="A466">
      <v>24</v>
    </nc>
    <odxf>
      <font>
        <sz val="14"/>
        <name val="Times New Roman"/>
        <scheme val="none"/>
      </font>
    </odxf>
    <ndxf>
      <font>
        <sz val="14"/>
        <color indexed="8"/>
        <name val="Times New Roman"/>
        <scheme val="none"/>
      </font>
    </ndxf>
  </rcc>
  <rcc rId="47159" sId="1">
    <oc r="A467">
      <v>24</v>
    </oc>
    <nc r="A467">
      <v>25</v>
    </nc>
  </rcc>
  <rcc rId="47160" sId="1" odxf="1" dxf="1">
    <oc r="A468">
      <v>25</v>
    </oc>
    <nc r="A468">
      <v>26</v>
    </nc>
    <odxf>
      <font>
        <sz val="14"/>
        <name val="Times New Roman"/>
        <scheme val="none"/>
      </font>
    </odxf>
    <ndxf>
      <font>
        <sz val="14"/>
        <color indexed="8"/>
        <name val="Times New Roman"/>
        <scheme val="none"/>
      </font>
    </ndxf>
  </rcc>
  <rcc rId="47161" sId="1">
    <oc r="A469">
      <v>26</v>
    </oc>
    <nc r="A469">
      <v>27</v>
    </nc>
  </rcc>
  <rcc rId="47162" sId="1" odxf="1" dxf="1">
    <oc r="A470">
      <v>27</v>
    </oc>
    <nc r="A470">
      <v>28</v>
    </nc>
    <odxf>
      <font>
        <sz val="14"/>
        <name val="Times New Roman"/>
        <scheme val="none"/>
      </font>
    </odxf>
    <ndxf>
      <font>
        <sz val="14"/>
        <color indexed="8"/>
        <name val="Times New Roman"/>
        <scheme val="none"/>
      </font>
    </ndxf>
  </rcc>
  <rcc rId="47163" sId="1">
    <oc r="A471">
      <v>28</v>
    </oc>
    <nc r="A471">
      <v>29</v>
    </nc>
  </rcc>
  <rcc rId="47164" sId="1" odxf="1" dxf="1">
    <oc r="A472">
      <v>29</v>
    </oc>
    <nc r="A472">
      <v>30</v>
    </nc>
    <odxf>
      <font>
        <sz val="14"/>
        <name val="Times New Roman"/>
        <scheme val="none"/>
      </font>
    </odxf>
    <ndxf>
      <font>
        <sz val="14"/>
        <color indexed="8"/>
        <name val="Times New Roman"/>
        <scheme val="none"/>
      </font>
    </ndxf>
  </rcc>
  <rcc rId="47165" sId="1">
    <oc r="A473">
      <v>30</v>
    </oc>
    <nc r="A473">
      <v>31</v>
    </nc>
  </rcc>
  <rcc rId="47166" sId="1" odxf="1" dxf="1">
    <oc r="A474">
      <v>31</v>
    </oc>
    <nc r="A474">
      <v>32</v>
    </nc>
    <odxf>
      <font>
        <sz val="14"/>
        <name val="Times New Roman"/>
        <scheme val="none"/>
      </font>
    </odxf>
    <ndxf>
      <font>
        <sz val="14"/>
        <color indexed="8"/>
        <name val="Times New Roman"/>
        <scheme val="none"/>
      </font>
    </ndxf>
  </rcc>
  <rcc rId="47167" sId="1">
    <oc r="A475">
      <v>32</v>
    </oc>
    <nc r="A475">
      <v>33</v>
    </nc>
  </rcc>
  <rcc rId="47168" sId="1" numFmtId="4">
    <oc r="A1636">
      <v>4</v>
    </oc>
    <nc r="A1636">
      <v>1</v>
    </nc>
  </rcc>
  <rcc rId="47169" sId="1" numFmtId="4">
    <oc r="A1637">
      <v>1</v>
    </oc>
    <nc r="A1637">
      <v>2</v>
    </nc>
  </rcc>
  <rcc rId="47170" sId="1" odxf="1" dxf="1" numFmtId="4">
    <oc r="A1638">
      <v>2</v>
    </oc>
    <nc r="A1638">
      <v>3</v>
    </nc>
    <odxf>
      <fill>
        <patternFill>
          <bgColor rgb="FF92D050"/>
        </patternFill>
      </fill>
    </odxf>
    <ndxf>
      <fill>
        <patternFill>
          <bgColor theme="0"/>
        </patternFill>
      </fill>
    </ndxf>
  </rcc>
  <rcc rId="47171" sId="1" numFmtId="4">
    <oc r="A1639">
      <v>3</v>
    </oc>
    <nc r="A1639">
      <v>4</v>
    </nc>
  </rcc>
  <rcc rId="47172" sId="1" odxf="1" dxf="1" numFmtId="4">
    <oc r="A1640">
      <v>4</v>
    </oc>
    <nc r="A1640">
      <v>5</v>
    </nc>
    <odxf>
      <fill>
        <patternFill>
          <bgColor rgb="FF92D050"/>
        </patternFill>
      </fill>
    </odxf>
    <ndxf>
      <fill>
        <patternFill>
          <bgColor theme="0"/>
        </patternFill>
      </fill>
    </ndxf>
  </rcc>
  <rfmt sheetId="1" sqref="A1636:A1640">
    <dxf>
      <fill>
        <patternFill>
          <bgColor theme="0"/>
        </patternFill>
      </fill>
    </dxf>
  </rfmt>
  <rcc rId="47173" sId="1" numFmtId="4">
    <oc r="D1636">
      <v>196705</v>
    </oc>
    <nc r="D1636">
      <v>211057.35</v>
    </nc>
  </rcc>
  <rrc rId="47174" sId="1" ref="A1305:XFD1305" action="insertRow"/>
  <rm rId="47175" sheetId="1" source="A1298:XFD1298" destination="A1305:XFD1305" sourceSheetId="1">
    <rfmt sheetId="1" xfDxf="1" sqref="A1305:XFD1305" start="0" length="0">
      <dxf>
        <font>
          <b/>
        </font>
      </dxf>
    </rfmt>
    <rfmt sheetId="1" sqref="A1305" start="0" length="0">
      <dxf>
        <font>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305" start="0" length="0">
      <dxf>
        <font>
          <sz val="14"/>
          <color indexed="8"/>
          <name val="Times New Roman"/>
          <scheme val="none"/>
        </font>
        <fill>
          <patternFill patternType="solid">
            <bgColor theme="0"/>
          </patternFill>
        </fill>
        <alignment horizontal="left" wrapText="1" readingOrder="0"/>
        <border outline="0">
          <right style="thin">
            <color indexed="64"/>
          </right>
          <top style="thin">
            <color indexed="64"/>
          </top>
          <bottom style="thin">
            <color indexed="64"/>
          </bottom>
        </border>
      </dxf>
    </rfmt>
    <rfmt sheetId="1" sqref="C1305" start="0" length="0">
      <dxf>
        <font>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305" start="0" length="0">
      <dxf>
        <font>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305" start="0" length="0">
      <dxf>
        <font>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305"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305" start="0" length="0">
      <dxf>
        <fill>
          <patternFill patternType="solid">
            <bgColor theme="0"/>
          </patternFill>
        </fill>
      </dxf>
    </rfmt>
    <rfmt sheetId="1" sqref="S1305" start="0" length="0">
      <dxf>
        <fill>
          <patternFill patternType="solid">
            <bgColor theme="0"/>
          </patternFill>
        </fill>
      </dxf>
    </rfmt>
  </rm>
  <rrc rId="47176" sId="1" ref="A1298:XFD1298" action="deleteRow">
    <undo index="0" exp="area" dr="Q1298:Q1303" r="Q1297" sId="1"/>
    <undo index="0" exp="area" dr="P1298:P1303" r="P1297" sId="1"/>
    <undo index="0" exp="area" dr="O1298:O1303" r="O1297" sId="1"/>
    <undo index="0" exp="area" dr="N1298:N1303" r="N1297" sId="1"/>
    <undo index="0" exp="area" dr="M1298:M1303" r="M1297" sId="1"/>
    <undo index="0" exp="area" dr="L1298:L1303" r="L1297" sId="1"/>
    <undo index="0" exp="area" dr="K1298:K1303" r="K1297" sId="1"/>
    <undo index="0" exp="area" dr="J1298:J1303" r="J1297" sId="1"/>
    <undo index="0" exp="area" dr="I1298:I1303" r="I1297" sId="1"/>
    <undo index="0" exp="area" dr="H1298:H1303" r="H1297" sId="1"/>
    <undo index="0" exp="area" dr="G1298:G1303" r="G1297" sId="1"/>
    <undo index="0" exp="area" dr="F1298:F1303" r="F1297" sId="1"/>
    <undo index="0" exp="area" dr="E1298:E1303" r="E1297" sId="1"/>
    <undo index="0" exp="area" dr="D1298:D1303" r="D1297" sId="1"/>
    <undo index="0" exp="area" dr="C1298:C1303" r="C1297" sId="1"/>
    <rfmt sheetId="1" xfDxf="1" sqref="A1298:XFD1298" start="0" length="0">
      <dxf>
        <font>
          <sz val="14"/>
          <name val="Times New Roman"/>
          <scheme val="none"/>
        </font>
      </dxf>
    </rfmt>
    <rfmt sheetId="1" sqref="A1298" start="0" length="0">
      <dxf>
        <fill>
          <patternFill patternType="solid">
            <bgColor theme="0"/>
          </patternFill>
        </fill>
        <alignment horizontal="center" readingOrder="0"/>
      </dxf>
    </rfmt>
    <rfmt sheetId="1" sqref="B1298" start="0" length="0">
      <dxf>
        <fill>
          <patternFill patternType="solid">
            <bgColor theme="0"/>
          </patternFill>
        </fill>
      </dxf>
    </rfmt>
    <rfmt sheetId="1" sqref="C1298" start="0" length="0">
      <dxf>
        <fill>
          <patternFill patternType="solid">
            <bgColor theme="0"/>
          </patternFill>
        </fill>
      </dxf>
    </rfmt>
    <rfmt sheetId="1" sqref="D1298" start="0" length="0">
      <dxf>
        <fill>
          <patternFill patternType="solid">
            <bgColor theme="0"/>
          </patternFill>
        </fill>
      </dxf>
    </rfmt>
    <rfmt sheetId="1" sqref="E1298" start="0" length="0">
      <dxf>
        <fill>
          <patternFill patternType="solid">
            <bgColor theme="0"/>
          </patternFill>
        </fill>
      </dxf>
    </rfmt>
    <rfmt sheetId="1" sqref="F1298" start="0" length="0">
      <dxf>
        <fill>
          <patternFill patternType="solid">
            <bgColor theme="0"/>
          </patternFill>
        </fill>
      </dxf>
    </rfmt>
    <rfmt sheetId="1" sqref="G1298" start="0" length="0">
      <dxf>
        <fill>
          <patternFill patternType="solid">
            <bgColor theme="0"/>
          </patternFill>
        </fill>
      </dxf>
    </rfmt>
    <rfmt sheetId="1" sqref="H1298" start="0" length="0">
      <dxf>
        <fill>
          <patternFill patternType="solid">
            <bgColor theme="0"/>
          </patternFill>
        </fill>
      </dxf>
    </rfmt>
    <rfmt sheetId="1" sqref="I1298" start="0" length="0">
      <dxf>
        <fill>
          <patternFill patternType="solid">
            <bgColor theme="0"/>
          </patternFill>
        </fill>
      </dxf>
    </rfmt>
    <rfmt sheetId="1" sqref="J1298" start="0" length="0">
      <dxf>
        <fill>
          <patternFill patternType="solid">
            <bgColor theme="0"/>
          </patternFill>
        </fill>
      </dxf>
    </rfmt>
    <rfmt sheetId="1" sqref="K1298" start="0" length="0">
      <dxf>
        <fill>
          <patternFill patternType="solid">
            <bgColor theme="0"/>
          </patternFill>
        </fill>
        <alignment horizontal="right" readingOrder="0"/>
      </dxf>
    </rfmt>
    <rfmt sheetId="1" sqref="L1298" start="0" length="0">
      <dxf>
        <fill>
          <patternFill patternType="solid">
            <bgColor theme="0"/>
          </patternFill>
        </fill>
      </dxf>
    </rfmt>
    <rfmt sheetId="1" sqref="M1298" start="0" length="0">
      <dxf>
        <fill>
          <patternFill patternType="solid">
            <bgColor theme="0"/>
          </patternFill>
        </fill>
      </dxf>
    </rfmt>
    <rfmt sheetId="1" sqref="N1298" start="0" length="0">
      <dxf>
        <fill>
          <patternFill patternType="solid">
            <bgColor theme="0"/>
          </patternFill>
        </fill>
      </dxf>
    </rfmt>
    <rfmt sheetId="1" sqref="O1298" start="0" length="0">
      <dxf>
        <fill>
          <patternFill patternType="solid">
            <bgColor theme="0"/>
          </patternFill>
        </fill>
      </dxf>
    </rfmt>
    <rfmt sheetId="1" sqref="P1298" start="0" length="0">
      <dxf>
        <fill>
          <patternFill patternType="solid">
            <bgColor theme="0"/>
          </patternFill>
        </fill>
      </dxf>
    </rfmt>
    <rfmt sheetId="1" sqref="Q1298" start="0" length="0">
      <dxf>
        <fill>
          <patternFill patternType="solid">
            <bgColor theme="0"/>
          </patternFill>
        </fill>
      </dxf>
    </rfmt>
    <rfmt sheetId="1" sqref="R1298" start="0" length="0">
      <dxf>
        <fill>
          <patternFill patternType="solid">
            <bgColor theme="0"/>
          </patternFill>
        </fill>
      </dxf>
    </rfmt>
    <rfmt sheetId="1" sqref="S1298" start="0" length="0">
      <dxf>
        <fill>
          <patternFill patternType="solid">
            <bgColor theme="0"/>
          </patternFill>
        </fill>
      </dxf>
    </rfmt>
  </rrc>
  <rrc rId="47177" sId="1" ref="A1305:XFD1305" action="insertRow"/>
  <rm rId="47178" sheetId="1" source="A1299:XFD1299" destination="A1305:XFD1305" sourceSheetId="1">
    <rfmt sheetId="1" xfDxf="1" sqref="A1305:XFD1305" start="0" length="0"/>
    <rfmt sheetId="1" sqref="A1305"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305" start="0" length="0">
      <dxf>
        <font>
          <sz val="14"/>
          <color indexed="8"/>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1305"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305"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305" start="0" length="0">
      <dxf>
        <font>
          <sz val="10"/>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305" start="0" length="0">
      <dxf>
        <fill>
          <patternFill patternType="solid">
            <bgColor theme="0"/>
          </patternFill>
        </fill>
      </dxf>
    </rfmt>
    <rfmt sheetId="1" sqref="S1305" start="0" length="0">
      <dxf>
        <fill>
          <patternFill patternType="solid">
            <bgColor theme="0"/>
          </patternFill>
        </fill>
      </dxf>
    </rfmt>
  </rm>
  <rrc rId="47179" sId="1" ref="A1299:XFD1299" action="deleteRow">
    <rfmt sheetId="1" xfDxf="1" sqref="A1299:XFD1299" start="0" length="0">
      <dxf>
        <font>
          <sz val="14"/>
          <name val="Times New Roman"/>
          <scheme val="none"/>
        </font>
      </dxf>
    </rfmt>
    <rfmt sheetId="1" sqref="A1299" start="0" length="0">
      <dxf>
        <fill>
          <patternFill patternType="solid">
            <bgColor theme="0"/>
          </patternFill>
        </fill>
        <alignment horizontal="center" readingOrder="0"/>
      </dxf>
    </rfmt>
    <rfmt sheetId="1" sqref="B1299" start="0" length="0">
      <dxf>
        <fill>
          <patternFill patternType="solid">
            <bgColor theme="0"/>
          </patternFill>
        </fill>
      </dxf>
    </rfmt>
    <rfmt sheetId="1" sqref="C1299" start="0" length="0">
      <dxf>
        <fill>
          <patternFill patternType="solid">
            <bgColor theme="0"/>
          </patternFill>
        </fill>
      </dxf>
    </rfmt>
    <rfmt sheetId="1" sqref="D1299" start="0" length="0">
      <dxf>
        <fill>
          <patternFill patternType="solid">
            <bgColor theme="0"/>
          </patternFill>
        </fill>
      </dxf>
    </rfmt>
    <rfmt sheetId="1" sqref="E1299" start="0" length="0">
      <dxf>
        <fill>
          <patternFill patternType="solid">
            <bgColor theme="0"/>
          </patternFill>
        </fill>
      </dxf>
    </rfmt>
    <rfmt sheetId="1" sqref="F1299" start="0" length="0">
      <dxf>
        <fill>
          <patternFill patternType="solid">
            <bgColor theme="0"/>
          </patternFill>
        </fill>
      </dxf>
    </rfmt>
    <rfmt sheetId="1" sqref="G1299" start="0" length="0">
      <dxf>
        <fill>
          <patternFill patternType="solid">
            <bgColor theme="0"/>
          </patternFill>
        </fill>
      </dxf>
    </rfmt>
    <rfmt sheetId="1" sqref="H1299" start="0" length="0">
      <dxf>
        <fill>
          <patternFill patternType="solid">
            <bgColor theme="0"/>
          </patternFill>
        </fill>
      </dxf>
    </rfmt>
    <rfmt sheetId="1" sqref="I1299" start="0" length="0">
      <dxf>
        <fill>
          <patternFill patternType="solid">
            <bgColor theme="0"/>
          </patternFill>
        </fill>
      </dxf>
    </rfmt>
    <rfmt sheetId="1" sqref="J1299" start="0" length="0">
      <dxf>
        <fill>
          <patternFill patternType="solid">
            <bgColor theme="0"/>
          </patternFill>
        </fill>
      </dxf>
    </rfmt>
    <rfmt sheetId="1" sqref="K1299" start="0" length="0">
      <dxf>
        <fill>
          <patternFill patternType="solid">
            <bgColor theme="0"/>
          </patternFill>
        </fill>
        <alignment horizontal="right" readingOrder="0"/>
      </dxf>
    </rfmt>
    <rfmt sheetId="1" sqref="L1299" start="0" length="0">
      <dxf>
        <fill>
          <patternFill patternType="solid">
            <bgColor theme="0"/>
          </patternFill>
        </fill>
      </dxf>
    </rfmt>
    <rfmt sheetId="1" sqref="M1299" start="0" length="0">
      <dxf>
        <fill>
          <patternFill patternType="solid">
            <bgColor theme="0"/>
          </patternFill>
        </fill>
      </dxf>
    </rfmt>
    <rfmt sheetId="1" sqref="N1299" start="0" length="0">
      <dxf>
        <fill>
          <patternFill patternType="solid">
            <bgColor theme="0"/>
          </patternFill>
        </fill>
      </dxf>
    </rfmt>
    <rfmt sheetId="1" sqref="O1299" start="0" length="0">
      <dxf>
        <fill>
          <patternFill patternType="solid">
            <bgColor theme="0"/>
          </patternFill>
        </fill>
      </dxf>
    </rfmt>
    <rfmt sheetId="1" sqref="P1299" start="0" length="0">
      <dxf>
        <fill>
          <patternFill patternType="solid">
            <bgColor theme="0"/>
          </patternFill>
        </fill>
      </dxf>
    </rfmt>
    <rfmt sheetId="1" sqref="Q1299" start="0" length="0">
      <dxf>
        <fill>
          <patternFill patternType="solid">
            <bgColor theme="0"/>
          </patternFill>
        </fill>
      </dxf>
    </rfmt>
    <rfmt sheetId="1" sqref="R1299" start="0" length="0">
      <dxf>
        <fill>
          <patternFill patternType="solid">
            <bgColor theme="0"/>
          </patternFill>
        </fill>
      </dxf>
    </rfmt>
    <rfmt sheetId="1" sqref="S1299" start="0" length="0">
      <dxf>
        <fill>
          <patternFill patternType="solid">
            <bgColor theme="0"/>
          </patternFill>
        </fill>
      </dxf>
    </rfmt>
  </rrc>
  <rrc rId="47180" sId="1" ref="A1305:XFD1306" action="insertRow"/>
  <rm rId="47181" sheetId="1" source="A1301:XFD1301" destination="A1306:XFD1306" sourceSheetId="1">
    <rfmt sheetId="1" xfDxf="1" sqref="A1306:XFD1306" start="0" length="0"/>
    <rfmt sheetId="1" sqref="A1306"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306" start="0" length="0">
      <dxf>
        <font>
          <sz val="14"/>
          <color indexed="8"/>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1306"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306"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306"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30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30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30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30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30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30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30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30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30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30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30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306" start="0" length="0">
      <dxf>
        <font>
          <sz val="10"/>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306" start="0" length="0">
      <dxf>
        <fill>
          <patternFill patternType="solid">
            <bgColor theme="0"/>
          </patternFill>
        </fill>
      </dxf>
    </rfmt>
    <rfmt sheetId="1" sqref="S1306" start="0" length="0">
      <dxf>
        <fill>
          <patternFill patternType="solid">
            <bgColor theme="0"/>
          </patternFill>
        </fill>
      </dxf>
    </rfmt>
  </rm>
  <rm rId="47182" sheetId="1" source="A1300:XFD1300" destination="A1305:XFD1305" sourceSheetId="1">
    <undo index="0" exp="area" dr="C1298:C1301" r="C1297" sId="1"/>
    <undo index="0" exp="area" dr="D1298:D1301" r="D1297" sId="1"/>
    <undo index="0" exp="area" dr="E1298:E1301" r="E1297" sId="1"/>
    <undo index="0" exp="area" dr="F1298:F1301" r="F1297" sId="1"/>
    <undo index="0" exp="area" dr="G1298:G1301" r="G1297" sId="1"/>
    <undo index="0" exp="area" dr="H1298:H1301" r="H1297" sId="1"/>
    <undo index="0" exp="area" dr="I1298:I1301" r="I1297" sId="1"/>
    <undo index="0" exp="area" dr="J1298:J1301" r="J1297" sId="1"/>
    <undo index="0" exp="area" dr="K1298:K1301" r="K1297" sId="1"/>
    <undo index="0" exp="area" dr="L1298:L1301" r="L1297" sId="1"/>
    <undo index="0" exp="area" dr="M1298:M1301" r="M1297" sId="1"/>
    <undo index="0" exp="area" dr="N1298:N1301" r="N1297" sId="1"/>
    <undo index="0" exp="area" dr="O1298:O1301" r="O1297" sId="1"/>
    <undo index="0" exp="area" dr="P1298:P1301" r="P1297" sId="1"/>
    <undo index="0" exp="area" dr="Q1298:Q1301" r="Q1297" sId="1"/>
    <rfmt sheetId="1" xfDxf="1" sqref="A1305:XFD1305" start="0" length="0"/>
    <rfmt sheetId="1" sqref="A1305"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305" start="0" length="0">
      <dxf>
        <font>
          <sz val="14"/>
          <color indexed="8"/>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1305"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305"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305"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30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305" start="0" length="0">
      <dxf>
        <font>
          <sz val="10"/>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305" start="0" length="0">
      <dxf>
        <fill>
          <patternFill patternType="solid">
            <bgColor theme="0"/>
          </patternFill>
        </fill>
      </dxf>
    </rfmt>
    <rfmt sheetId="1" sqref="S1305" start="0" length="0">
      <dxf>
        <fill>
          <patternFill patternType="solid">
            <bgColor theme="0"/>
          </patternFill>
        </fill>
      </dxf>
    </rfmt>
  </rm>
  <rrc rId="47183" sId="1" ref="A1300:XFD1300" action="deleteRow">
    <rfmt sheetId="1" xfDxf="1" sqref="A1300:XFD1300" start="0" length="0">
      <dxf>
        <font>
          <sz val="14"/>
          <name val="Times New Roman"/>
          <scheme val="none"/>
        </font>
      </dxf>
    </rfmt>
    <rfmt sheetId="1" sqref="A1300" start="0" length="0">
      <dxf>
        <fill>
          <patternFill patternType="solid">
            <bgColor theme="0"/>
          </patternFill>
        </fill>
        <alignment horizontal="center" readingOrder="0"/>
      </dxf>
    </rfmt>
    <rfmt sheetId="1" sqref="B1300" start="0" length="0">
      <dxf>
        <fill>
          <patternFill patternType="solid">
            <bgColor theme="0"/>
          </patternFill>
        </fill>
      </dxf>
    </rfmt>
    <rfmt sheetId="1" sqref="C1300" start="0" length="0">
      <dxf>
        <fill>
          <patternFill patternType="solid">
            <bgColor theme="0"/>
          </patternFill>
        </fill>
      </dxf>
    </rfmt>
    <rfmt sheetId="1" sqref="D1300" start="0" length="0">
      <dxf>
        <fill>
          <patternFill patternType="solid">
            <bgColor theme="0"/>
          </patternFill>
        </fill>
      </dxf>
    </rfmt>
    <rfmt sheetId="1" sqref="E1300" start="0" length="0">
      <dxf>
        <fill>
          <patternFill patternType="solid">
            <bgColor theme="0"/>
          </patternFill>
        </fill>
      </dxf>
    </rfmt>
    <rfmt sheetId="1" sqref="F1300" start="0" length="0">
      <dxf>
        <fill>
          <patternFill patternType="solid">
            <bgColor theme="0"/>
          </patternFill>
        </fill>
      </dxf>
    </rfmt>
    <rfmt sheetId="1" sqref="G1300" start="0" length="0">
      <dxf>
        <fill>
          <patternFill patternType="solid">
            <bgColor theme="0"/>
          </patternFill>
        </fill>
      </dxf>
    </rfmt>
    <rfmt sheetId="1" sqref="H1300" start="0" length="0">
      <dxf>
        <fill>
          <patternFill patternType="solid">
            <bgColor theme="0"/>
          </patternFill>
        </fill>
      </dxf>
    </rfmt>
    <rfmt sheetId="1" sqref="I1300" start="0" length="0">
      <dxf>
        <fill>
          <patternFill patternType="solid">
            <bgColor theme="0"/>
          </patternFill>
        </fill>
      </dxf>
    </rfmt>
    <rfmt sheetId="1" sqref="J1300" start="0" length="0">
      <dxf>
        <fill>
          <patternFill patternType="solid">
            <bgColor theme="0"/>
          </patternFill>
        </fill>
      </dxf>
    </rfmt>
    <rfmt sheetId="1" sqref="K1300" start="0" length="0">
      <dxf>
        <fill>
          <patternFill patternType="solid">
            <bgColor theme="0"/>
          </patternFill>
        </fill>
        <alignment horizontal="right" readingOrder="0"/>
      </dxf>
    </rfmt>
    <rfmt sheetId="1" sqref="L1300" start="0" length="0">
      <dxf>
        <fill>
          <patternFill patternType="solid">
            <bgColor theme="0"/>
          </patternFill>
        </fill>
      </dxf>
    </rfmt>
    <rfmt sheetId="1" sqref="M1300" start="0" length="0">
      <dxf>
        <fill>
          <patternFill patternType="solid">
            <bgColor theme="0"/>
          </patternFill>
        </fill>
      </dxf>
    </rfmt>
    <rfmt sheetId="1" sqref="N1300" start="0" length="0">
      <dxf>
        <fill>
          <patternFill patternType="solid">
            <bgColor theme="0"/>
          </patternFill>
        </fill>
      </dxf>
    </rfmt>
    <rfmt sheetId="1" sqref="O1300" start="0" length="0">
      <dxf>
        <fill>
          <patternFill patternType="solid">
            <bgColor theme="0"/>
          </patternFill>
        </fill>
      </dxf>
    </rfmt>
    <rfmt sheetId="1" sqref="P1300" start="0" length="0">
      <dxf>
        <fill>
          <patternFill patternType="solid">
            <bgColor theme="0"/>
          </patternFill>
        </fill>
      </dxf>
    </rfmt>
    <rfmt sheetId="1" sqref="Q1300" start="0" length="0">
      <dxf>
        <fill>
          <patternFill patternType="solid">
            <bgColor theme="0"/>
          </patternFill>
        </fill>
      </dxf>
    </rfmt>
    <rfmt sheetId="1" sqref="R1300" start="0" length="0">
      <dxf>
        <fill>
          <patternFill patternType="solid">
            <bgColor theme="0"/>
          </patternFill>
        </fill>
      </dxf>
    </rfmt>
    <rfmt sheetId="1" sqref="S1300" start="0" length="0">
      <dxf>
        <fill>
          <patternFill patternType="solid">
            <bgColor theme="0"/>
          </patternFill>
        </fill>
      </dxf>
    </rfmt>
  </rrc>
  <rrc rId="47184" sId="1" ref="A1300:XFD1300" action="deleteRow">
    <rfmt sheetId="1" xfDxf="1" sqref="A1300:XFD1300" start="0" length="0">
      <dxf>
        <font>
          <sz val="14"/>
          <name val="Times New Roman"/>
          <scheme val="none"/>
        </font>
      </dxf>
    </rfmt>
    <rfmt sheetId="1" sqref="A1300" start="0" length="0">
      <dxf>
        <fill>
          <patternFill patternType="solid">
            <bgColor theme="0"/>
          </patternFill>
        </fill>
        <alignment horizontal="center" readingOrder="0"/>
      </dxf>
    </rfmt>
    <rfmt sheetId="1" sqref="B1300" start="0" length="0">
      <dxf>
        <fill>
          <patternFill patternType="solid">
            <bgColor theme="0"/>
          </patternFill>
        </fill>
      </dxf>
    </rfmt>
    <rfmt sheetId="1" sqref="C1300" start="0" length="0">
      <dxf>
        <fill>
          <patternFill patternType="solid">
            <bgColor theme="0"/>
          </patternFill>
        </fill>
      </dxf>
    </rfmt>
    <rfmt sheetId="1" sqref="D1300" start="0" length="0">
      <dxf>
        <fill>
          <patternFill patternType="solid">
            <bgColor theme="0"/>
          </patternFill>
        </fill>
      </dxf>
    </rfmt>
    <rfmt sheetId="1" sqref="E1300" start="0" length="0">
      <dxf>
        <fill>
          <patternFill patternType="solid">
            <bgColor theme="0"/>
          </patternFill>
        </fill>
      </dxf>
    </rfmt>
    <rfmt sheetId="1" sqref="F1300" start="0" length="0">
      <dxf>
        <fill>
          <patternFill patternType="solid">
            <bgColor theme="0"/>
          </patternFill>
        </fill>
      </dxf>
    </rfmt>
    <rfmt sheetId="1" sqref="G1300" start="0" length="0">
      <dxf>
        <fill>
          <patternFill patternType="solid">
            <bgColor theme="0"/>
          </patternFill>
        </fill>
      </dxf>
    </rfmt>
    <rfmt sheetId="1" sqref="H1300" start="0" length="0">
      <dxf>
        <fill>
          <patternFill patternType="solid">
            <bgColor theme="0"/>
          </patternFill>
        </fill>
      </dxf>
    </rfmt>
    <rfmt sheetId="1" sqref="I1300" start="0" length="0">
      <dxf>
        <fill>
          <patternFill patternType="solid">
            <bgColor theme="0"/>
          </patternFill>
        </fill>
      </dxf>
    </rfmt>
    <rfmt sheetId="1" sqref="J1300" start="0" length="0">
      <dxf>
        <fill>
          <patternFill patternType="solid">
            <bgColor theme="0"/>
          </patternFill>
        </fill>
      </dxf>
    </rfmt>
    <rfmt sheetId="1" sqref="K1300" start="0" length="0">
      <dxf>
        <fill>
          <patternFill patternType="solid">
            <bgColor theme="0"/>
          </patternFill>
        </fill>
        <alignment horizontal="right" readingOrder="0"/>
      </dxf>
    </rfmt>
    <rfmt sheetId="1" sqref="L1300" start="0" length="0">
      <dxf>
        <fill>
          <patternFill patternType="solid">
            <bgColor theme="0"/>
          </patternFill>
        </fill>
      </dxf>
    </rfmt>
    <rfmt sheetId="1" sqref="M1300" start="0" length="0">
      <dxf>
        <fill>
          <patternFill patternType="solid">
            <bgColor theme="0"/>
          </patternFill>
        </fill>
      </dxf>
    </rfmt>
    <rfmt sheetId="1" sqref="N1300" start="0" length="0">
      <dxf>
        <fill>
          <patternFill patternType="solid">
            <bgColor theme="0"/>
          </patternFill>
        </fill>
      </dxf>
    </rfmt>
    <rfmt sheetId="1" sqref="O1300" start="0" length="0">
      <dxf>
        <fill>
          <patternFill patternType="solid">
            <bgColor theme="0"/>
          </patternFill>
        </fill>
      </dxf>
    </rfmt>
    <rfmt sheetId="1" sqref="P1300" start="0" length="0">
      <dxf>
        <fill>
          <patternFill patternType="solid">
            <bgColor theme="0"/>
          </patternFill>
        </fill>
      </dxf>
    </rfmt>
    <rfmt sheetId="1" sqref="Q1300" start="0" length="0">
      <dxf>
        <fill>
          <patternFill patternType="solid">
            <bgColor theme="0"/>
          </patternFill>
        </fill>
      </dxf>
    </rfmt>
    <rfmt sheetId="1" sqref="R1300" start="0" length="0">
      <dxf>
        <fill>
          <patternFill patternType="solid">
            <bgColor theme="0"/>
          </patternFill>
        </fill>
      </dxf>
    </rfmt>
    <rfmt sheetId="1" sqref="S1300" start="0" length="0">
      <dxf>
        <fill>
          <patternFill patternType="solid">
            <bgColor theme="0"/>
          </patternFill>
        </fill>
      </dxf>
    </rfmt>
  </rrc>
  <rcc rId="47185" sId="1">
    <oc r="A1301">
      <v>3</v>
    </oc>
    <nc r="A1301">
      <v>1</v>
    </nc>
  </rcc>
  <rcc rId="47186" sId="1">
    <oc r="A1305">
      <v>1</v>
    </oc>
    <nc r="A1305">
      <v>2</v>
    </nc>
  </rcc>
  <rfmt sheetId="1" sqref="A1308" start="0" length="0">
    <dxf>
      <alignment wrapText="1" readingOrder="0"/>
    </dxf>
  </rfmt>
  <rfmt sheetId="1" sqref="A1309" start="0" length="0">
    <dxf>
      <alignment wrapText="1" readingOrder="0"/>
    </dxf>
  </rfmt>
  <rcc rId="47187" sId="1">
    <oc r="A1298">
      <v>3</v>
    </oc>
    <nc r="A1298">
      <v>1</v>
    </nc>
  </rcc>
  <rrc rId="47188" sId="1" ref="A1306:XFD1306" action="insertRow"/>
  <rcc rId="47189" sId="1" odxf="1" dxf="1">
    <nc r="B1306" t="inlineStr">
      <is>
        <t>Бурлинский район, с. Бурла, ул. Почтовая, д. 19А</t>
      </is>
    </nc>
    <odxf>
      <font>
        <sz val="14"/>
        <color theme="1"/>
        <name val="Times New Roman"/>
        <scheme val="none"/>
      </font>
    </odxf>
    <ndxf>
      <font>
        <sz val="14"/>
        <color indexed="8"/>
        <name val="Times New Roman"/>
        <scheme val="none"/>
      </font>
    </ndxf>
  </rcc>
  <rcc rId="47190" sId="1">
    <nc r="C1306">
      <f>D1306+F1306+H1306+J1306+L1306+N1306+P1306+Q1306</f>
    </nc>
  </rcc>
  <rfmt sheetId="1" sqref="D1306" start="0" length="0">
    <dxf>
      <font>
        <b val="0"/>
        <sz val="14"/>
        <name val="Times New Roman"/>
        <scheme val="none"/>
      </font>
    </dxf>
  </rfmt>
  <rcc rId="47191" sId="1" numFmtId="4">
    <nc r="I1306">
      <v>270</v>
    </nc>
  </rcc>
  <rcc rId="47192" sId="1" numFmtId="4">
    <nc r="J1306">
      <v>190000</v>
    </nc>
  </rcc>
  <rfmt sheetId="1" sqref="Q1306" start="0" length="0">
    <dxf>
      <font>
        <sz val="14"/>
        <name val="Times New Roman"/>
        <scheme val="none"/>
      </font>
    </dxf>
  </rfmt>
  <rfmt sheetId="1" sqref="R1306" start="0" length="0">
    <dxf>
      <font>
        <sz val="14"/>
        <color auto="1"/>
        <name val="Times New Roman"/>
        <scheme val="none"/>
      </font>
    </dxf>
  </rfmt>
  <rfmt sheetId="1" sqref="S1306" start="0" length="0">
    <dxf>
      <font>
        <sz val="14"/>
        <color auto="1"/>
        <name val="Times New Roman"/>
        <scheme val="none"/>
      </font>
    </dxf>
  </rfmt>
  <rfmt sheetId="1" sqref="T1306" start="0" length="0">
    <dxf>
      <font>
        <sz val="14"/>
        <color auto="1"/>
        <name val="Times New Roman"/>
        <scheme val="none"/>
      </font>
    </dxf>
  </rfmt>
  <rfmt sheetId="1" sqref="U1306" start="0" length="0">
    <dxf>
      <font>
        <sz val="14"/>
        <color auto="1"/>
        <name val="Times New Roman"/>
        <scheme val="none"/>
      </font>
    </dxf>
  </rfmt>
  <rfmt sheetId="1" sqref="V1306" start="0" length="0">
    <dxf>
      <font>
        <sz val="14"/>
        <color auto="1"/>
        <name val="Times New Roman"/>
        <scheme val="none"/>
      </font>
    </dxf>
  </rfmt>
  <rfmt sheetId="1" sqref="W1306" start="0" length="0">
    <dxf>
      <font>
        <sz val="14"/>
        <color auto="1"/>
        <name val="Times New Roman"/>
        <scheme val="none"/>
      </font>
    </dxf>
  </rfmt>
  <rfmt sheetId="1" sqref="X1306" start="0" length="0">
    <dxf>
      <font>
        <sz val="14"/>
        <color auto="1"/>
        <name val="Times New Roman"/>
        <scheme val="none"/>
      </font>
    </dxf>
  </rfmt>
  <rfmt sheetId="1" sqref="Y1306" start="0" length="0">
    <dxf>
      <font>
        <sz val="14"/>
        <color auto="1"/>
        <name val="Times New Roman"/>
        <scheme val="none"/>
      </font>
    </dxf>
  </rfmt>
  <rfmt sheetId="1" sqref="Z1306" start="0" length="0">
    <dxf>
      <font>
        <sz val="14"/>
        <color auto="1"/>
        <name val="Times New Roman"/>
        <scheme val="none"/>
      </font>
    </dxf>
  </rfmt>
  <rfmt sheetId="1" sqref="AA1306" start="0" length="0">
    <dxf>
      <font>
        <sz val="14"/>
        <color auto="1"/>
        <name val="Times New Roman"/>
        <scheme val="none"/>
      </font>
    </dxf>
  </rfmt>
  <rfmt sheetId="1" sqref="AB1306" start="0" length="0">
    <dxf>
      <font>
        <sz val="14"/>
        <color auto="1"/>
        <name val="Times New Roman"/>
        <scheme val="none"/>
      </font>
    </dxf>
  </rfmt>
  <rfmt sheetId="1" sqref="AC1306" start="0" length="0">
    <dxf>
      <font>
        <sz val="14"/>
        <color auto="1"/>
        <name val="Times New Roman"/>
        <scheme val="none"/>
      </font>
    </dxf>
  </rfmt>
  <rfmt sheetId="1" sqref="AD1306" start="0" length="0">
    <dxf>
      <font>
        <sz val="14"/>
        <color auto="1"/>
        <name val="Times New Roman"/>
        <scheme val="none"/>
      </font>
    </dxf>
  </rfmt>
  <rfmt sheetId="1" sqref="AE1306" start="0" length="0">
    <dxf>
      <font>
        <sz val="14"/>
        <color auto="1"/>
        <name val="Times New Roman"/>
        <scheme val="none"/>
      </font>
    </dxf>
  </rfmt>
  <rfmt sheetId="1" sqref="AF1306" start="0" length="0">
    <dxf>
      <font>
        <sz val="14"/>
        <color auto="1"/>
        <name val="Times New Roman"/>
        <scheme val="none"/>
      </font>
    </dxf>
  </rfmt>
  <rfmt sheetId="1" sqref="AG1306" start="0" length="0">
    <dxf>
      <font>
        <sz val="14"/>
        <color auto="1"/>
        <name val="Times New Roman"/>
        <scheme val="none"/>
      </font>
    </dxf>
  </rfmt>
  <rfmt sheetId="1" sqref="AH1306" start="0" length="0">
    <dxf>
      <font>
        <sz val="14"/>
        <color auto="1"/>
        <name val="Times New Roman"/>
        <scheme val="none"/>
      </font>
    </dxf>
  </rfmt>
  <rfmt sheetId="1" sqref="AI1306" start="0" length="0">
    <dxf>
      <font>
        <sz val="14"/>
        <color auto="1"/>
        <name val="Times New Roman"/>
        <scheme val="none"/>
      </font>
    </dxf>
  </rfmt>
  <rfmt sheetId="1" sqref="AJ1306" start="0" length="0">
    <dxf>
      <font>
        <sz val="14"/>
        <color auto="1"/>
        <name val="Times New Roman"/>
        <scheme val="none"/>
      </font>
    </dxf>
  </rfmt>
  <rfmt sheetId="1" sqref="A1306:XFD1306" start="0" length="0">
    <dxf>
      <font>
        <sz val="14"/>
        <color auto="1"/>
        <name val="Times New Roman"/>
        <scheme val="none"/>
      </font>
    </dxf>
  </rfmt>
  <rcc rId="47193" sId="1" numFmtId="4">
    <oc r="D1299">
      <v>75000</v>
    </oc>
    <nc r="D1299">
      <v>581982</v>
    </nc>
  </rcc>
  <rrc rId="47194" sId="1" ref="A1306:XFD1306" action="insertRow"/>
  <rcc rId="47195" sId="1" odxf="1" dxf="1">
    <nc r="B1306" t="inlineStr">
      <is>
        <t>Бурлинский район, с. Бурла, ул. Первомайская, д. 40</t>
      </is>
    </nc>
    <odxf>
      <font>
        <sz val="14"/>
        <color theme="1"/>
        <name val="Times New Roman"/>
        <scheme val="none"/>
      </font>
    </odxf>
    <ndxf>
      <font>
        <sz val="14"/>
        <color indexed="8"/>
        <name val="Times New Roman"/>
        <scheme val="none"/>
      </font>
    </ndxf>
  </rcc>
  <rcc rId="47196" sId="1">
    <nc r="C1306">
      <f>D1306+F1306+H1306+J1306+L1306+N1306+P1306+Q1306</f>
    </nc>
  </rcc>
  <rcc rId="47197" sId="1" numFmtId="4">
    <nc r="K1306">
      <v>257</v>
    </nc>
  </rcc>
  <rcc rId="47198" sId="1" numFmtId="4">
    <nc r="L1306">
      <v>209198</v>
    </nc>
  </rcc>
  <rcc rId="47199" sId="1" numFmtId="4">
    <nc r="O1306">
      <v>257</v>
    </nc>
  </rcc>
  <rcc rId="47200" sId="1" numFmtId="4">
    <nc r="P1306">
      <v>539700</v>
    </nc>
  </rcc>
  <rcc rId="47201" sId="1" numFmtId="4">
    <oc r="G1298">
      <v>585</v>
    </oc>
    <nc r="G1298">
      <v>324.2</v>
    </nc>
  </rcc>
  <rcc rId="47202" sId="1" numFmtId="4">
    <oc r="H1298">
      <v>485000</v>
    </oc>
    <nc r="H1298">
      <v>986569.78</v>
    </nc>
  </rcc>
  <rcc rId="47203" sId="1" numFmtId="4">
    <oc r="K1298">
      <v>257</v>
    </oc>
    <nc r="K1298"/>
  </rcc>
  <rcc rId="47204" sId="1" numFmtId="4">
    <oc r="L1298">
      <v>209198</v>
    </oc>
    <nc r="L1298"/>
  </rcc>
  <rcc rId="47205" sId="1" numFmtId="4">
    <oc r="O1298">
      <v>257</v>
    </oc>
    <nc r="O1298"/>
  </rcc>
  <rcc rId="47206" sId="1" numFmtId="4">
    <oc r="P1298">
      <v>539700</v>
    </oc>
    <nc r="P1298"/>
  </rcc>
  <rcc rId="47207" sId="1">
    <oc r="A1308">
      <v>2</v>
    </oc>
    <nc r="A1308">
      <v>3</v>
    </nc>
  </rcc>
  <rcc rId="47208" sId="1">
    <oc r="A1309">
      <v>3</v>
    </oc>
    <nc r="A1309">
      <v>4</v>
    </nc>
  </rcc>
  <rcc rId="47209" sId="1">
    <oc r="A1310">
      <v>4</v>
    </oc>
    <nc r="A1310">
      <v>5</v>
    </nc>
  </rcc>
  <rcc rId="47210" sId="1">
    <nc r="A1306">
      <v>6</v>
    </nc>
  </rcc>
  <rcc rId="47211" sId="1">
    <nc r="A1307">
      <v>7</v>
    </nc>
  </rcc>
  <rcc rId="47212" sId="1">
    <oc r="A1302">
      <v>2</v>
    </oc>
    <nc r="A1302">
      <v>8</v>
    </nc>
  </rcc>
  <rcc rId="47213" sId="1">
    <oc r="A1303">
      <v>1</v>
    </oc>
    <nc r="A1303">
      <v>9</v>
    </nc>
  </rcc>
  <rcc rId="47214" sId="1">
    <oc r="A1304">
      <v>1</v>
    </oc>
    <nc r="A1304">
      <v>10</v>
    </nc>
  </rcc>
  <rcc rId="47215" sId="1">
    <oc r="A1311">
      <v>5</v>
    </oc>
    <nc r="A1311">
      <v>11</v>
    </nc>
  </rcc>
  <rcc rId="47216" sId="1" numFmtId="4">
    <oc r="I1299">
      <v>270</v>
    </oc>
    <nc r="I1299"/>
  </rcc>
  <rcc rId="47217" sId="1" numFmtId="4">
    <oc r="J1299">
      <v>190000</v>
    </oc>
    <nc r="J1299"/>
  </rcc>
  <rcc rId="47218" sId="1">
    <oc r="C1300">
      <f>SUM(C1305:C1311)</f>
    </oc>
    <nc r="C1300">
      <f>SUM(C1301:C1311)</f>
    </nc>
  </rcc>
  <rcc rId="47219" sId="1" odxf="1" dxf="1">
    <oc r="D1300">
      <f>SUM(D1305:D1311)</f>
    </oc>
    <nc r="D1300">
      <f>SUM(D1301:D1311)</f>
    </nc>
    <odxf>
      <border outline="0">
        <right style="thin">
          <color indexed="64"/>
        </right>
      </border>
    </odxf>
    <ndxf>
      <border outline="0">
        <right/>
      </border>
    </ndxf>
  </rcc>
  <rcc rId="47220" sId="1" odxf="1" dxf="1">
    <oc r="E1300">
      <f>SUM(E1305:E1311)</f>
    </oc>
    <nc r="E1300">
      <f>SUM(E1301:E1311)</f>
    </nc>
    <odxf>
      <numFmt numFmtId="3" formatCode="#,##0"/>
      <alignment horizontal="center" readingOrder="0"/>
      <border outline="0">
        <right style="thin">
          <color indexed="64"/>
        </right>
      </border>
    </odxf>
    <ndxf>
      <numFmt numFmtId="4" formatCode="#,##0.00"/>
      <alignment horizontal="right" readingOrder="0"/>
      <border outline="0">
        <right/>
      </border>
    </ndxf>
  </rcc>
  <rcc rId="47221" sId="1" odxf="1" dxf="1">
    <oc r="F1300">
      <f>SUM(F1305:F1311)</f>
    </oc>
    <nc r="F1300">
      <f>SUM(F1301:F1311)</f>
    </nc>
    <odxf>
      <border outline="0">
        <right style="thin">
          <color indexed="64"/>
        </right>
      </border>
    </odxf>
    <ndxf>
      <border outline="0">
        <right/>
      </border>
    </ndxf>
  </rcc>
  <rcc rId="47222" sId="1" odxf="1" dxf="1">
    <oc r="G1300">
      <f>SUM(G1305:G1311)</f>
    </oc>
    <nc r="G1300">
      <f>SUM(G1301:G1311)</f>
    </nc>
    <odxf>
      <border outline="0">
        <right style="thin">
          <color indexed="64"/>
        </right>
      </border>
    </odxf>
    <ndxf>
      <border outline="0">
        <right/>
      </border>
    </ndxf>
  </rcc>
  <rcc rId="47223" sId="1" odxf="1" dxf="1">
    <oc r="H1300">
      <f>SUM(H1305:H1311)</f>
    </oc>
    <nc r="H1300">
      <f>SUM(H1301:H1311)</f>
    </nc>
    <odxf>
      <border outline="0">
        <right style="thin">
          <color indexed="64"/>
        </right>
      </border>
    </odxf>
    <ndxf>
      <border outline="0">
        <right/>
      </border>
    </ndxf>
  </rcc>
  <rcc rId="47224" sId="1" odxf="1" dxf="1">
    <oc r="I1300">
      <f>SUM(I1305:I1311)</f>
    </oc>
    <nc r="I1300">
      <f>SUM(I1301:I1311)</f>
    </nc>
    <odxf>
      <border outline="0">
        <right style="thin">
          <color indexed="64"/>
        </right>
      </border>
    </odxf>
    <ndxf>
      <border outline="0">
        <right/>
      </border>
    </ndxf>
  </rcc>
  <rcc rId="47225" sId="1" odxf="1" dxf="1">
    <oc r="J1300">
      <f>SUM(J1305:J1311)</f>
    </oc>
    <nc r="J1300">
      <f>SUM(J1301:J1311)</f>
    </nc>
    <odxf>
      <border outline="0">
        <right style="thin">
          <color indexed="64"/>
        </right>
      </border>
    </odxf>
    <ndxf>
      <border outline="0">
        <right/>
      </border>
    </ndxf>
  </rcc>
  <rcc rId="47226" sId="1" odxf="1" dxf="1">
    <oc r="K1300">
      <f>SUM(K1305:K1311)</f>
    </oc>
    <nc r="K1300">
      <f>SUM(K1301:K1311)</f>
    </nc>
    <odxf>
      <border outline="0">
        <right style="thin">
          <color indexed="64"/>
        </right>
      </border>
    </odxf>
    <ndxf>
      <border outline="0">
        <right/>
      </border>
    </ndxf>
  </rcc>
  <rcc rId="47227" sId="1" odxf="1" dxf="1">
    <oc r="L1300">
      <f>SUM(L1305:L1311)</f>
    </oc>
    <nc r="L1300">
      <f>SUM(L1301:L1311)</f>
    </nc>
    <odxf>
      <border outline="0">
        <right style="thin">
          <color indexed="64"/>
        </right>
      </border>
    </odxf>
    <ndxf>
      <border outline="0">
        <right/>
      </border>
    </ndxf>
  </rcc>
  <rcc rId="47228" sId="1" odxf="1" dxf="1">
    <oc r="M1300">
      <f>SUM(M1305:M1311)</f>
    </oc>
    <nc r="M1300">
      <f>SUM(M1301:M1311)</f>
    </nc>
    <odxf>
      <border outline="0">
        <right style="thin">
          <color indexed="64"/>
        </right>
      </border>
    </odxf>
    <ndxf>
      <border outline="0">
        <right/>
      </border>
    </ndxf>
  </rcc>
  <rcc rId="47229" sId="1" odxf="1" dxf="1">
    <oc r="N1300">
      <f>SUM(N1305:N1311)</f>
    </oc>
    <nc r="N1300">
      <f>SUM(N1301:N1311)</f>
    </nc>
    <odxf>
      <border outline="0">
        <right style="thin">
          <color indexed="64"/>
        </right>
      </border>
    </odxf>
    <ndxf>
      <border outline="0">
        <right/>
      </border>
    </ndxf>
  </rcc>
  <rcc rId="47230" sId="1" odxf="1" dxf="1">
    <oc r="O1300">
      <f>SUM(O1305:O1311)</f>
    </oc>
    <nc r="O1300">
      <f>SUM(O1301:O1311)</f>
    </nc>
    <odxf>
      <border outline="0">
        <right style="thin">
          <color indexed="64"/>
        </right>
      </border>
    </odxf>
    <ndxf>
      <border outline="0">
        <right/>
      </border>
    </ndxf>
  </rcc>
  <rcc rId="47231" sId="1">
    <oc r="P1300">
      <f>SUM(P1305:P1311)</f>
    </oc>
    <nc r="P1300">
      <f>SUM(P1301:P1311)</f>
    </nc>
  </rcc>
  <rcc rId="47232" sId="1" odxf="1" dxf="1">
    <oc r="Q1300">
      <f>SUM(Q1305:Q1311)</f>
    </oc>
    <nc r="Q1300">
      <f>SUM(Q1301:Q1311)</f>
    </nc>
    <odxf>
      <border outline="0">
        <right style="thin">
          <color indexed="64"/>
        </right>
      </border>
    </odxf>
    <ndxf>
      <border outline="0">
        <right/>
      </border>
    </ndxf>
  </rcc>
  <rfmt sheetId="1" sqref="Q1300" start="0" length="0">
    <dxf>
      <border>
        <right style="thin">
          <color indexed="64"/>
        </right>
      </border>
    </dxf>
  </rfmt>
  <rcc rId="47233" sId="1">
    <oc r="C1297">
      <f>SUM(C1298:C1304)</f>
    </oc>
    <nc r="C1297">
      <f>SUM(C1298:C1299)</f>
    </nc>
  </rcc>
  <rcc rId="47234" sId="1">
    <oc r="D1297">
      <f>SUM(D1298:D1304)</f>
    </oc>
    <nc r="D1297">
      <f>SUM(D1298:D1299)</f>
    </nc>
  </rcc>
  <rcc rId="47235" sId="1">
    <oc r="E1297">
      <f>SUM(E1298:E1304)</f>
    </oc>
    <nc r="E1297">
      <f>SUM(E1298:E1299)</f>
    </nc>
  </rcc>
  <rcc rId="47236" sId="1">
    <oc r="F1297">
      <f>SUM(F1298:F1304)</f>
    </oc>
    <nc r="F1297">
      <f>SUM(F1298:F1299)</f>
    </nc>
  </rcc>
  <rcc rId="47237" sId="1">
    <oc r="G1297">
      <f>SUM(G1298:G1304)</f>
    </oc>
    <nc r="G1297">
      <f>SUM(G1298:G1299)</f>
    </nc>
  </rcc>
  <rcc rId="47238" sId="1">
    <oc r="H1297">
      <f>SUM(H1298:H1304)</f>
    </oc>
    <nc r="H1297">
      <f>SUM(H1298:H1299)</f>
    </nc>
  </rcc>
  <rcc rId="47239" sId="1">
    <oc r="I1297">
      <f>SUM(I1298:I1304)</f>
    </oc>
    <nc r="I1297">
      <f>SUM(I1298:I1299)</f>
    </nc>
  </rcc>
  <rcc rId="47240" sId="1">
    <oc r="J1297">
      <f>SUM(J1298:J1304)</f>
    </oc>
    <nc r="J1297">
      <f>SUM(J1298:J1299)</f>
    </nc>
  </rcc>
  <rcc rId="47241" sId="1">
    <oc r="K1297">
      <f>SUM(K1298:K1304)</f>
    </oc>
    <nc r="K1297">
      <f>SUM(K1298:K1299)</f>
    </nc>
  </rcc>
  <rcc rId="47242" sId="1">
    <oc r="L1297">
      <f>SUM(L1298:L1304)</f>
    </oc>
    <nc r="L1297">
      <f>SUM(L1298:L1299)</f>
    </nc>
  </rcc>
  <rcc rId="47243" sId="1">
    <oc r="M1297">
      <f>SUM(M1298:M1304)</f>
    </oc>
    <nc r="M1297">
      <f>SUM(M1298:M1299)</f>
    </nc>
  </rcc>
  <rcc rId="47244" sId="1">
    <oc r="N1297">
      <f>SUM(N1298:N1304)</f>
    </oc>
    <nc r="N1297">
      <f>SUM(N1298:N1299)</f>
    </nc>
  </rcc>
  <rcc rId="47245" sId="1">
    <oc r="O1297">
      <f>SUM(O1298:O1304)</f>
    </oc>
    <nc r="O1297">
      <f>SUM(O1298:O1299)</f>
    </nc>
  </rcc>
  <rcc rId="47246" sId="1">
    <oc r="P1297">
      <f>SUM(P1298:P1304)</f>
    </oc>
    <nc r="P1297">
      <f>SUM(P1298:P1299)</f>
    </nc>
  </rcc>
  <rcc rId="47247" sId="1" odxf="1" dxf="1">
    <oc r="Q1297">
      <f>SUM(Q1298:Q1304)</f>
    </oc>
    <nc r="Q1297">
      <f>SUM(Q1298:Q1299)</f>
    </nc>
    <odxf>
      <border outline="0">
        <right style="thin">
          <color indexed="64"/>
        </right>
      </border>
    </odxf>
    <ndxf>
      <border outline="0">
        <right/>
      </border>
    </ndxf>
  </rcc>
  <rfmt sheetId="1" sqref="Q1297" start="0" length="0">
    <dxf>
      <border>
        <right style="thin">
          <color indexed="64"/>
        </right>
      </border>
    </dxf>
  </rfmt>
  <rfmt sheetId="1" sqref="A1296:Q1312">
    <dxf>
      <fill>
        <patternFill>
          <bgColor rgb="FF92D050"/>
        </patternFill>
      </fill>
    </dxf>
  </rfmt>
  <rcc rId="47248" sId="1" numFmtId="4">
    <nc r="G1292">
      <v>594.5</v>
    </nc>
  </rcc>
  <rcc rId="47249" sId="1" numFmtId="4">
    <nc r="H1292">
      <v>1060588</v>
    </nc>
  </rcc>
  <rrc rId="47250" sId="1" ref="A1288:XFD1288" action="deleteRow">
    <rfmt sheetId="1" xfDxf="1" sqref="A1288:XFD1288" start="0" length="0">
      <dxf>
        <font>
          <sz val="14"/>
          <name val="Times New Roman"/>
          <scheme val="none"/>
        </font>
      </dxf>
    </rfmt>
    <rcc rId="0" sId="1" dxf="1">
      <nc r="A1288">
        <v>2</v>
      </nc>
      <n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1288" t="inlineStr">
        <is>
          <t xml:space="preserve">Благовещенский район, р.п. Благовещенка, 
пер. Чапаевский, д. 80 </t>
        </is>
      </nc>
      <n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ndxf>
    </rcc>
    <rcc rId="0" sId="1" dxf="1">
      <nc r="C1288">
        <f>D1288+F1288+H1288+J1288+L1288+N1288+P1288+Q1288</f>
      </nc>
      <n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D128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288"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28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G1288">
        <v>594.5</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H1288">
        <v>1060588</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I128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28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28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28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28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28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28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28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28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288" start="0" length="0">
      <dxf>
        <fill>
          <patternFill patternType="solid">
            <bgColor theme="0"/>
          </patternFill>
        </fill>
      </dxf>
    </rfmt>
    <rfmt sheetId="1" sqref="S1288" start="0" length="0">
      <dxf>
        <fill>
          <patternFill patternType="solid">
            <bgColor theme="0"/>
          </patternFill>
        </fill>
      </dxf>
    </rfmt>
  </rrc>
  <rcc rId="47251" sId="1">
    <oc r="A1292">
      <v>2</v>
    </oc>
    <nc r="A1292">
      <v>3</v>
    </nc>
  </rcc>
  <rcc rId="47252" sId="1">
    <oc r="A1289">
      <v>3</v>
    </oc>
    <nc r="A1289">
      <v>4</v>
    </nc>
  </rcc>
  <rcc rId="47253" sId="1">
    <oc r="A1290">
      <v>6</v>
    </oc>
    <nc r="A1290">
      <v>5</v>
    </nc>
  </rcc>
  <rcc rId="47254" sId="1">
    <oc r="A1287">
      <v>3</v>
    </oc>
    <nc r="A1287">
      <v>6</v>
    </nc>
  </rcc>
  <rcc rId="47255" sId="1">
    <oc r="A1293">
      <v>4</v>
    </oc>
    <nc r="A1293">
      <v>7</v>
    </nc>
  </rcc>
  <rcc rId="47256" sId="1">
    <oc r="A1294">
      <v>5</v>
    </oc>
    <nc r="A1294">
      <v>8</v>
    </nc>
  </rcc>
  <rcc rId="47257" sId="1">
    <oc r="C1281">
      <f>SUM(C1282:C1284)</f>
    </oc>
    <nc r="C1281">
      <f>SUM(C1282:C1285)</f>
    </nc>
  </rcc>
  <rfmt sheetId="1" sqref="A1276:Q1294">
    <dxf>
      <fill>
        <patternFill>
          <bgColor rgb="FF92D050"/>
        </patternFill>
      </fill>
    </dxf>
  </rfmt>
  <rfmt sheetId="1" sqref="A1327:Q1356">
    <dxf>
      <fill>
        <patternFill>
          <bgColor rgb="FF92D050"/>
        </patternFill>
      </fill>
    </dxf>
  </rfmt>
  <rrc rId="47258" sId="1" ref="A1370:XFD1370" action="insertRow"/>
  <rm rId="47259" sheetId="1" source="A1377:XFD1377" destination="A1370:XFD1370" sourceSheetId="1">
    <rfmt sheetId="1" xfDxf="1" sqref="A1370:XFD1370" start="0" length="0"/>
    <rfmt sheetId="1" sqref="A1370" start="0" length="0">
      <dxf>
        <font>
          <sz val="14"/>
          <color indexed="8"/>
          <name val="Times New Roman"/>
          <scheme val="none"/>
        </font>
        <fill>
          <patternFill patternType="solid">
            <bgColor theme="0"/>
          </patternFill>
        </fill>
        <alignment horizontal="center" vertical="top" wrapText="1" readingOrder="0"/>
        <border outline="0">
          <left style="thin">
            <color indexed="64"/>
          </left>
          <top style="thin">
            <color indexed="64"/>
          </top>
          <bottom style="thin">
            <color indexed="64"/>
          </bottom>
        </border>
      </dxf>
    </rfmt>
    <rfmt sheetId="1" sqref="B1370" start="0" length="0">
      <dxf>
        <font>
          <sz val="14"/>
          <color indexed="8"/>
          <name val="Times New Roman"/>
          <scheme val="none"/>
        </font>
        <fill>
          <patternFill patternType="solid">
            <bgColor theme="0"/>
          </patternFill>
        </fill>
        <alignment horizontal="left" vertical="top" wrapText="1" readingOrder="0"/>
        <border outline="0">
          <right style="thin">
            <color indexed="64"/>
          </right>
          <top style="thin">
            <color indexed="64"/>
          </top>
          <bottom style="thin">
            <color indexed="64"/>
          </bottom>
        </border>
      </dxf>
    </rfmt>
    <rfmt sheetId="1" sqref="C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370"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37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370" start="0" length="0">
      <dxf>
        <fill>
          <patternFill patternType="solid">
            <bgColor theme="0"/>
          </patternFill>
        </fill>
      </dxf>
    </rfmt>
    <rfmt sheetId="1" sqref="S1370" start="0" length="0">
      <dxf>
        <fill>
          <patternFill patternType="solid">
            <bgColor theme="0"/>
          </patternFill>
        </fill>
      </dxf>
    </rfmt>
  </rm>
  <rrc rId="47260" sId="1" ref="A1377:XFD1377" action="deleteRow">
    <rfmt sheetId="1" xfDxf="1" sqref="IW1373:XFD1373 A1377:IV1377" start="0" length="0">
      <dxf>
        <font>
          <sz val="14"/>
          <name val="Times New Roman"/>
          <scheme val="none"/>
        </font>
      </dxf>
    </rfmt>
    <rfmt sheetId="1" sqref="A1377" start="0" length="0">
      <dxf>
        <fill>
          <patternFill patternType="solid">
            <bgColor theme="0"/>
          </patternFill>
        </fill>
        <alignment horizontal="center" readingOrder="0"/>
      </dxf>
    </rfmt>
    <rfmt sheetId="1" sqref="B1377" start="0" length="0">
      <dxf>
        <fill>
          <patternFill patternType="solid">
            <bgColor theme="0"/>
          </patternFill>
        </fill>
      </dxf>
    </rfmt>
    <rfmt sheetId="1" sqref="C1377" start="0" length="0">
      <dxf>
        <fill>
          <patternFill patternType="solid">
            <bgColor theme="0"/>
          </patternFill>
        </fill>
      </dxf>
    </rfmt>
    <rfmt sheetId="1" sqref="D1377" start="0" length="0">
      <dxf>
        <fill>
          <patternFill patternType="solid">
            <bgColor theme="0"/>
          </patternFill>
        </fill>
      </dxf>
    </rfmt>
    <rfmt sheetId="1" sqref="E1377" start="0" length="0">
      <dxf>
        <fill>
          <patternFill patternType="solid">
            <bgColor theme="0"/>
          </patternFill>
        </fill>
      </dxf>
    </rfmt>
    <rfmt sheetId="1" sqref="F1377" start="0" length="0">
      <dxf>
        <fill>
          <patternFill patternType="solid">
            <bgColor theme="0"/>
          </patternFill>
        </fill>
      </dxf>
    </rfmt>
    <rfmt sheetId="1" sqref="G1377" start="0" length="0">
      <dxf>
        <fill>
          <patternFill patternType="solid">
            <bgColor theme="0"/>
          </patternFill>
        </fill>
      </dxf>
    </rfmt>
    <rfmt sheetId="1" sqref="H1377" start="0" length="0">
      <dxf>
        <fill>
          <patternFill patternType="solid">
            <bgColor theme="0"/>
          </patternFill>
        </fill>
      </dxf>
    </rfmt>
    <rfmt sheetId="1" sqref="I1377" start="0" length="0">
      <dxf>
        <fill>
          <patternFill patternType="solid">
            <bgColor theme="0"/>
          </patternFill>
        </fill>
      </dxf>
    </rfmt>
    <rfmt sheetId="1" sqref="J1377" start="0" length="0">
      <dxf>
        <fill>
          <patternFill patternType="solid">
            <bgColor theme="0"/>
          </patternFill>
        </fill>
      </dxf>
    </rfmt>
    <rfmt sheetId="1" sqref="K1377" start="0" length="0">
      <dxf>
        <fill>
          <patternFill patternType="solid">
            <bgColor theme="0"/>
          </patternFill>
        </fill>
        <alignment horizontal="right" readingOrder="0"/>
      </dxf>
    </rfmt>
    <rfmt sheetId="1" sqref="L1377" start="0" length="0">
      <dxf>
        <fill>
          <patternFill patternType="solid">
            <bgColor theme="0"/>
          </patternFill>
        </fill>
      </dxf>
    </rfmt>
    <rfmt sheetId="1" sqref="M1377" start="0" length="0">
      <dxf>
        <fill>
          <patternFill patternType="solid">
            <bgColor theme="0"/>
          </patternFill>
        </fill>
      </dxf>
    </rfmt>
    <rfmt sheetId="1" sqref="N1377" start="0" length="0">
      <dxf>
        <fill>
          <patternFill patternType="solid">
            <bgColor theme="0"/>
          </patternFill>
        </fill>
      </dxf>
    </rfmt>
    <rfmt sheetId="1" sqref="O1377" start="0" length="0">
      <dxf>
        <fill>
          <patternFill patternType="solid">
            <bgColor theme="0"/>
          </patternFill>
        </fill>
      </dxf>
    </rfmt>
    <rfmt sheetId="1" sqref="P1377" start="0" length="0">
      <dxf>
        <fill>
          <patternFill patternType="solid">
            <bgColor theme="0"/>
          </patternFill>
        </fill>
      </dxf>
    </rfmt>
    <rfmt sheetId="1" sqref="Q1377" start="0" length="0">
      <dxf>
        <fill>
          <patternFill patternType="solid">
            <bgColor theme="0"/>
          </patternFill>
        </fill>
      </dxf>
    </rfmt>
    <rfmt sheetId="1" sqref="R1377" start="0" length="0">
      <dxf>
        <fill>
          <patternFill patternType="solid">
            <bgColor theme="0"/>
          </patternFill>
        </fill>
      </dxf>
    </rfmt>
    <rfmt sheetId="1" sqref="S1377" start="0" length="0">
      <dxf>
        <fill>
          <patternFill patternType="solid">
            <bgColor theme="0"/>
          </patternFill>
        </fill>
      </dxf>
    </rfmt>
  </rrc>
  <rrc rId="47261" sId="1" ref="A1372:XFD1373" action="insertRow"/>
  <rm rId="47262" sheetId="1" source="A1369:XFD1369" destination="A1373:XFD1373" sourceSheetId="1">
    <rfmt sheetId="1" xfDxf="1" sqref="A1373:XFD1373" start="0" length="0"/>
    <rfmt sheetId="1" sqref="A1373" start="0" length="0">
      <dxf>
        <font>
          <b/>
          <sz val="14"/>
          <color indexed="8"/>
          <name val="Times New Roman"/>
          <scheme val="none"/>
        </font>
        <fill>
          <patternFill patternType="solid">
            <bgColor theme="0"/>
          </patternFill>
        </fill>
        <alignment horizontal="left" vertical="top" wrapText="1" readingOrder="0"/>
        <border outline="0">
          <left style="thin">
            <color indexed="64"/>
          </left>
          <top style="thin">
            <color indexed="64"/>
          </top>
          <bottom style="thin">
            <color indexed="64"/>
          </bottom>
        </border>
      </dxf>
    </rfmt>
    <rfmt sheetId="1" sqref="B1373" start="0" length="0">
      <dxf>
        <font>
          <b/>
          <sz val="14"/>
          <color indexed="8"/>
          <name val="Times New Roman"/>
          <scheme val="none"/>
        </font>
        <fill>
          <patternFill patternType="solid">
            <bgColor theme="0"/>
          </patternFill>
        </fill>
        <alignment horizontal="left" vertical="top" wrapText="1" readingOrder="0"/>
        <border outline="0">
          <right style="thin">
            <color indexed="64"/>
          </right>
          <top style="thin">
            <color indexed="64"/>
          </top>
          <bottom style="thin">
            <color indexed="64"/>
          </bottom>
        </border>
      </dxf>
    </rfmt>
    <rfmt sheetId="1" sqref="C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373" start="0" length="0">
      <dxf>
        <font>
          <b/>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373"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373" start="0" length="0">
      <dxf>
        <fill>
          <patternFill patternType="solid">
            <bgColor theme="0"/>
          </patternFill>
        </fill>
      </dxf>
    </rfmt>
    <rfmt sheetId="1" sqref="S1373" start="0" length="0">
      <dxf>
        <fill>
          <patternFill patternType="solid">
            <bgColor theme="0"/>
          </patternFill>
        </fill>
      </dxf>
    </rfmt>
  </rm>
  <rm rId="47263" sheetId="1" source="A1368:XFD1368" destination="A1372:XFD1372" sourceSheetId="1">
    <rfmt sheetId="1" xfDxf="1" sqref="A1372:XFD1372" start="0" length="0"/>
    <rfmt sheetId="1" sqref="A1372" start="0" length="0">
      <dxf>
        <font>
          <b/>
          <sz val="14"/>
          <color indexed="8"/>
          <name val="Times New Roman"/>
          <scheme val="none"/>
        </font>
        <fill>
          <patternFill patternType="solid">
            <bgColor theme="0"/>
          </patternFill>
        </fill>
        <alignment horizontal="left" vertical="top" wrapText="1" readingOrder="0"/>
        <border outline="0">
          <left style="thin">
            <color indexed="64"/>
          </left>
          <top style="thin">
            <color indexed="64"/>
          </top>
          <bottom style="thin">
            <color indexed="64"/>
          </bottom>
        </border>
      </dxf>
    </rfmt>
    <rfmt sheetId="1" sqref="B1372" start="0" length="0">
      <dxf>
        <font>
          <b/>
          <sz val="14"/>
          <color indexed="8"/>
          <name val="Times New Roman"/>
          <scheme val="none"/>
        </font>
        <fill>
          <patternFill patternType="solid">
            <bgColor theme="0"/>
          </patternFill>
        </fill>
        <alignment horizontal="left" vertical="top" wrapText="1" readingOrder="0"/>
        <border outline="0">
          <right style="thin">
            <color indexed="64"/>
          </right>
          <top style="thin">
            <color indexed="64"/>
          </top>
          <bottom style="thin">
            <color indexed="64"/>
          </bottom>
        </border>
      </dxf>
    </rfmt>
    <rfmt sheetId="1" sqref="C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372" start="0" length="0">
      <dxf>
        <font>
          <b/>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372"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372" start="0" length="0">
      <dxf>
        <fill>
          <patternFill patternType="solid">
            <bgColor theme="0"/>
          </patternFill>
        </fill>
      </dxf>
    </rfmt>
    <rfmt sheetId="1" sqref="S1372" start="0" length="0">
      <dxf>
        <fill>
          <patternFill patternType="solid">
            <bgColor theme="0"/>
          </patternFill>
        </fill>
      </dxf>
    </rfmt>
  </rm>
  <rrc rId="47264" sId="1" ref="A1368:XFD1368" action="deleteRow">
    <rfmt sheetId="1" xfDxf="1" sqref="A1368:XFD1368" start="0" length="0">
      <dxf>
        <font>
          <sz val="14"/>
          <name val="Times New Roman"/>
          <scheme val="none"/>
        </font>
      </dxf>
    </rfmt>
    <rfmt sheetId="1" sqref="A1368" start="0" length="0">
      <dxf>
        <fill>
          <patternFill patternType="solid">
            <bgColor theme="0"/>
          </patternFill>
        </fill>
        <alignment horizontal="center" readingOrder="0"/>
      </dxf>
    </rfmt>
    <rfmt sheetId="1" sqref="B1368" start="0" length="0">
      <dxf>
        <fill>
          <patternFill patternType="solid">
            <bgColor theme="0"/>
          </patternFill>
        </fill>
      </dxf>
    </rfmt>
    <rfmt sheetId="1" sqref="C1368" start="0" length="0">
      <dxf>
        <fill>
          <patternFill patternType="solid">
            <bgColor theme="0"/>
          </patternFill>
        </fill>
      </dxf>
    </rfmt>
    <rfmt sheetId="1" sqref="D1368" start="0" length="0">
      <dxf>
        <fill>
          <patternFill patternType="solid">
            <bgColor theme="0"/>
          </patternFill>
        </fill>
      </dxf>
    </rfmt>
    <rfmt sheetId="1" sqref="E1368" start="0" length="0">
      <dxf>
        <fill>
          <patternFill patternType="solid">
            <bgColor theme="0"/>
          </patternFill>
        </fill>
      </dxf>
    </rfmt>
    <rfmt sheetId="1" sqref="F1368" start="0" length="0">
      <dxf>
        <fill>
          <patternFill patternType="solid">
            <bgColor theme="0"/>
          </patternFill>
        </fill>
      </dxf>
    </rfmt>
    <rfmt sheetId="1" sqref="G1368" start="0" length="0">
      <dxf>
        <fill>
          <patternFill patternType="solid">
            <bgColor theme="0"/>
          </patternFill>
        </fill>
      </dxf>
    </rfmt>
    <rfmt sheetId="1" sqref="H1368" start="0" length="0">
      <dxf>
        <fill>
          <patternFill patternType="solid">
            <bgColor theme="0"/>
          </patternFill>
        </fill>
      </dxf>
    </rfmt>
    <rfmt sheetId="1" sqref="I1368" start="0" length="0">
      <dxf>
        <fill>
          <patternFill patternType="solid">
            <bgColor theme="0"/>
          </patternFill>
        </fill>
      </dxf>
    </rfmt>
    <rfmt sheetId="1" sqref="J1368" start="0" length="0">
      <dxf>
        <fill>
          <patternFill patternType="solid">
            <bgColor theme="0"/>
          </patternFill>
        </fill>
      </dxf>
    </rfmt>
    <rfmt sheetId="1" sqref="K1368" start="0" length="0">
      <dxf>
        <fill>
          <patternFill patternType="solid">
            <bgColor theme="0"/>
          </patternFill>
        </fill>
        <alignment horizontal="right" readingOrder="0"/>
      </dxf>
    </rfmt>
    <rfmt sheetId="1" sqref="L1368" start="0" length="0">
      <dxf>
        <fill>
          <patternFill patternType="solid">
            <bgColor theme="0"/>
          </patternFill>
        </fill>
      </dxf>
    </rfmt>
    <rfmt sheetId="1" sqref="M1368" start="0" length="0">
      <dxf>
        <fill>
          <patternFill patternType="solid">
            <bgColor theme="0"/>
          </patternFill>
        </fill>
      </dxf>
    </rfmt>
    <rfmt sheetId="1" sqref="N1368" start="0" length="0">
      <dxf>
        <fill>
          <patternFill patternType="solid">
            <bgColor theme="0"/>
          </patternFill>
        </fill>
      </dxf>
    </rfmt>
    <rfmt sheetId="1" sqref="O1368" start="0" length="0">
      <dxf>
        <fill>
          <patternFill patternType="solid">
            <bgColor theme="0"/>
          </patternFill>
        </fill>
      </dxf>
    </rfmt>
    <rfmt sheetId="1" sqref="P1368" start="0" length="0">
      <dxf>
        <fill>
          <patternFill patternType="solid">
            <bgColor theme="0"/>
          </patternFill>
        </fill>
      </dxf>
    </rfmt>
    <rfmt sheetId="1" sqref="Q1368" start="0" length="0">
      <dxf>
        <fill>
          <patternFill patternType="solid">
            <bgColor theme="0"/>
          </patternFill>
        </fill>
      </dxf>
    </rfmt>
    <rfmt sheetId="1" sqref="R1368" start="0" length="0">
      <dxf>
        <fill>
          <patternFill patternType="solid">
            <bgColor theme="0"/>
          </patternFill>
        </fill>
      </dxf>
    </rfmt>
    <rfmt sheetId="1" sqref="S1368" start="0" length="0">
      <dxf>
        <fill>
          <patternFill patternType="solid">
            <bgColor theme="0"/>
          </patternFill>
        </fill>
      </dxf>
    </rfmt>
  </rrc>
  <rrc rId="47265" sId="1" ref="A1368:XFD1368" action="deleteRow">
    <rfmt sheetId="1" xfDxf="1" sqref="A1368:XFD1368" start="0" length="0">
      <dxf>
        <font>
          <sz val="14"/>
          <name val="Times New Roman"/>
          <scheme val="none"/>
        </font>
      </dxf>
    </rfmt>
    <rfmt sheetId="1" sqref="A1368" start="0" length="0">
      <dxf>
        <fill>
          <patternFill patternType="solid">
            <bgColor theme="0"/>
          </patternFill>
        </fill>
        <alignment horizontal="center" readingOrder="0"/>
      </dxf>
    </rfmt>
    <rfmt sheetId="1" sqref="B1368" start="0" length="0">
      <dxf>
        <fill>
          <patternFill patternType="solid">
            <bgColor theme="0"/>
          </patternFill>
        </fill>
      </dxf>
    </rfmt>
    <rfmt sheetId="1" sqref="C1368" start="0" length="0">
      <dxf>
        <fill>
          <patternFill patternType="solid">
            <bgColor theme="0"/>
          </patternFill>
        </fill>
      </dxf>
    </rfmt>
    <rfmt sheetId="1" sqref="D1368" start="0" length="0">
      <dxf>
        <fill>
          <patternFill patternType="solid">
            <bgColor theme="0"/>
          </patternFill>
        </fill>
      </dxf>
    </rfmt>
    <rfmt sheetId="1" sqref="E1368" start="0" length="0">
      <dxf>
        <fill>
          <patternFill patternType="solid">
            <bgColor theme="0"/>
          </patternFill>
        </fill>
      </dxf>
    </rfmt>
    <rfmt sheetId="1" sqref="F1368" start="0" length="0">
      <dxf>
        <fill>
          <patternFill patternType="solid">
            <bgColor theme="0"/>
          </patternFill>
        </fill>
      </dxf>
    </rfmt>
    <rfmt sheetId="1" sqref="G1368" start="0" length="0">
      <dxf>
        <fill>
          <patternFill patternType="solid">
            <bgColor theme="0"/>
          </patternFill>
        </fill>
      </dxf>
    </rfmt>
    <rfmt sheetId="1" sqref="H1368" start="0" length="0">
      <dxf>
        <fill>
          <patternFill patternType="solid">
            <bgColor theme="0"/>
          </patternFill>
        </fill>
      </dxf>
    </rfmt>
    <rfmt sheetId="1" sqref="I1368" start="0" length="0">
      <dxf>
        <fill>
          <patternFill patternType="solid">
            <bgColor theme="0"/>
          </patternFill>
        </fill>
      </dxf>
    </rfmt>
    <rfmt sheetId="1" sqref="J1368" start="0" length="0">
      <dxf>
        <fill>
          <patternFill patternType="solid">
            <bgColor theme="0"/>
          </patternFill>
        </fill>
      </dxf>
    </rfmt>
    <rfmt sheetId="1" sqref="K1368" start="0" length="0">
      <dxf>
        <fill>
          <patternFill patternType="solid">
            <bgColor theme="0"/>
          </patternFill>
        </fill>
        <alignment horizontal="right" readingOrder="0"/>
      </dxf>
    </rfmt>
    <rfmt sheetId="1" sqref="L1368" start="0" length="0">
      <dxf>
        <fill>
          <patternFill patternType="solid">
            <bgColor theme="0"/>
          </patternFill>
        </fill>
      </dxf>
    </rfmt>
    <rfmt sheetId="1" sqref="M1368" start="0" length="0">
      <dxf>
        <fill>
          <patternFill patternType="solid">
            <bgColor theme="0"/>
          </patternFill>
        </fill>
      </dxf>
    </rfmt>
    <rfmt sheetId="1" sqref="N1368" start="0" length="0">
      <dxf>
        <fill>
          <patternFill patternType="solid">
            <bgColor theme="0"/>
          </patternFill>
        </fill>
      </dxf>
    </rfmt>
    <rfmt sheetId="1" sqref="O1368" start="0" length="0">
      <dxf>
        <fill>
          <patternFill patternType="solid">
            <bgColor theme="0"/>
          </patternFill>
        </fill>
      </dxf>
    </rfmt>
    <rfmt sheetId="1" sqref="P1368" start="0" length="0">
      <dxf>
        <fill>
          <patternFill patternType="solid">
            <bgColor theme="0"/>
          </patternFill>
        </fill>
      </dxf>
    </rfmt>
    <rfmt sheetId="1" sqref="Q1368" start="0" length="0">
      <dxf>
        <fill>
          <patternFill patternType="solid">
            <bgColor theme="0"/>
          </patternFill>
        </fill>
      </dxf>
    </rfmt>
    <rfmt sheetId="1" sqref="R1368" start="0" length="0">
      <dxf>
        <fill>
          <patternFill patternType="solid">
            <bgColor theme="0"/>
          </patternFill>
        </fill>
      </dxf>
    </rfmt>
    <rfmt sheetId="1" sqref="S1368" start="0" length="0">
      <dxf>
        <fill>
          <patternFill patternType="solid">
            <bgColor theme="0"/>
          </patternFill>
        </fill>
      </dxf>
    </rfmt>
  </rrc>
  <rrc rId="47266" sId="1" ref="A1371:XFD1371" action="insertRow"/>
  <rm rId="47267" sheetId="1" source="A1373:XFD1373" destination="A1371:XFD1371" sourceSheetId="1">
    <rfmt sheetId="1" xfDxf="1" sqref="A1371:XFD1371" start="0" length="0"/>
    <rfmt sheetId="1" sqref="A1371"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371" start="0" length="0">
      <dxf>
        <font>
          <sz val="14"/>
          <color indexed="8"/>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371"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371"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371" start="0" length="0">
      <dxf>
        <fill>
          <patternFill patternType="solid">
            <bgColor theme="0"/>
          </patternFill>
        </fill>
      </dxf>
    </rfmt>
    <rfmt sheetId="1" sqref="S1371" start="0" length="0">
      <dxf>
        <fill>
          <patternFill patternType="solid">
            <bgColor theme="0"/>
          </patternFill>
        </fill>
      </dxf>
    </rfmt>
  </rm>
  <rrc rId="47268" sId="1" ref="A1373:XFD1373" action="deleteRow">
    <rfmt sheetId="1" xfDxf="1" sqref="A1373:XFD1373" start="0" length="0">
      <dxf>
        <font>
          <sz val="14"/>
          <name val="Times New Roman"/>
          <scheme val="none"/>
        </font>
      </dxf>
    </rfmt>
    <rfmt sheetId="1" sqref="A1373" start="0" length="0">
      <dxf>
        <fill>
          <patternFill patternType="solid">
            <bgColor theme="0"/>
          </patternFill>
        </fill>
        <alignment horizontal="center" readingOrder="0"/>
      </dxf>
    </rfmt>
    <rfmt sheetId="1" sqref="B1373" start="0" length="0">
      <dxf>
        <fill>
          <patternFill patternType="solid">
            <bgColor theme="0"/>
          </patternFill>
        </fill>
      </dxf>
    </rfmt>
    <rfmt sheetId="1" sqref="C1373" start="0" length="0">
      <dxf>
        <fill>
          <patternFill patternType="solid">
            <bgColor theme="0"/>
          </patternFill>
        </fill>
      </dxf>
    </rfmt>
    <rfmt sheetId="1" sqref="D1373" start="0" length="0">
      <dxf>
        <fill>
          <patternFill patternType="solid">
            <bgColor theme="0"/>
          </patternFill>
        </fill>
      </dxf>
    </rfmt>
    <rfmt sheetId="1" sqref="E1373" start="0" length="0">
      <dxf>
        <fill>
          <patternFill patternType="solid">
            <bgColor theme="0"/>
          </patternFill>
        </fill>
      </dxf>
    </rfmt>
    <rfmt sheetId="1" sqref="F1373" start="0" length="0">
      <dxf>
        <fill>
          <patternFill patternType="solid">
            <bgColor theme="0"/>
          </patternFill>
        </fill>
      </dxf>
    </rfmt>
    <rfmt sheetId="1" sqref="G1373" start="0" length="0">
      <dxf>
        <fill>
          <patternFill patternType="solid">
            <bgColor theme="0"/>
          </patternFill>
        </fill>
      </dxf>
    </rfmt>
    <rfmt sheetId="1" sqref="H1373" start="0" length="0">
      <dxf>
        <fill>
          <patternFill patternType="solid">
            <bgColor theme="0"/>
          </patternFill>
        </fill>
      </dxf>
    </rfmt>
    <rfmt sheetId="1" sqref="I1373" start="0" length="0">
      <dxf>
        <fill>
          <patternFill patternType="solid">
            <bgColor theme="0"/>
          </patternFill>
        </fill>
      </dxf>
    </rfmt>
    <rfmt sheetId="1" sqref="J1373" start="0" length="0">
      <dxf>
        <fill>
          <patternFill patternType="solid">
            <bgColor theme="0"/>
          </patternFill>
        </fill>
      </dxf>
    </rfmt>
    <rfmt sheetId="1" sqref="K1373" start="0" length="0">
      <dxf>
        <fill>
          <patternFill patternType="solid">
            <bgColor theme="0"/>
          </patternFill>
        </fill>
        <alignment horizontal="right" readingOrder="0"/>
      </dxf>
    </rfmt>
    <rfmt sheetId="1" sqref="L1373" start="0" length="0">
      <dxf>
        <fill>
          <patternFill patternType="solid">
            <bgColor theme="0"/>
          </patternFill>
        </fill>
      </dxf>
    </rfmt>
    <rfmt sheetId="1" sqref="M1373" start="0" length="0">
      <dxf>
        <fill>
          <patternFill patternType="solid">
            <bgColor theme="0"/>
          </patternFill>
        </fill>
      </dxf>
    </rfmt>
    <rfmt sheetId="1" sqref="N1373" start="0" length="0">
      <dxf>
        <fill>
          <patternFill patternType="solid">
            <bgColor theme="0"/>
          </patternFill>
        </fill>
      </dxf>
    </rfmt>
    <rfmt sheetId="1" sqref="O1373" start="0" length="0">
      <dxf>
        <fill>
          <patternFill patternType="solid">
            <bgColor theme="0"/>
          </patternFill>
        </fill>
      </dxf>
    </rfmt>
    <rfmt sheetId="1" sqref="P1373" start="0" length="0">
      <dxf>
        <fill>
          <patternFill patternType="solid">
            <bgColor theme="0"/>
          </patternFill>
        </fill>
      </dxf>
    </rfmt>
    <rfmt sheetId="1" sqref="Q1373" start="0" length="0">
      <dxf>
        <fill>
          <patternFill patternType="solid">
            <bgColor theme="0"/>
          </patternFill>
        </fill>
      </dxf>
    </rfmt>
    <rfmt sheetId="1" sqref="R1373" start="0" length="0">
      <dxf>
        <fill>
          <patternFill patternType="solid">
            <bgColor theme="0"/>
          </patternFill>
        </fill>
      </dxf>
    </rfmt>
    <rfmt sheetId="1" sqref="S1373" start="0" length="0">
      <dxf>
        <fill>
          <patternFill patternType="solid">
            <bgColor theme="0"/>
          </patternFill>
        </fill>
      </dxf>
    </rfmt>
  </rrc>
  <rcc rId="47269" sId="1">
    <oc r="A1371">
      <v>1</v>
    </oc>
    <nc r="A1371">
      <v>2</v>
    </nc>
  </rcc>
  <rcc rId="47270" sId="1">
    <oc r="A1372">
      <v>2</v>
    </oc>
    <nc r="A1372">
      <v>3</v>
    </nc>
  </rcc>
  <rcc rId="47271" sId="1">
    <oc r="A1368">
      <v>2</v>
    </oc>
    <nc r="A1368">
      <v>1</v>
    </nc>
  </rcc>
  <rcc rId="47272" sId="1" numFmtId="4">
    <oc r="G1368">
      <v>506</v>
    </oc>
    <nc r="G1368">
      <v>232.62</v>
    </nc>
  </rcc>
  <rcc rId="47273" sId="1" numFmtId="4">
    <oc r="H1368">
      <v>1280180</v>
    </oc>
    <nc r="H1368">
      <v>600306.15</v>
    </nc>
  </rcc>
  <rcc rId="47274" sId="1" numFmtId="4">
    <oc r="C1368">
      <v>1280180</v>
    </oc>
    <nc r="C1368">
      <f>D1368+F1368+H1368+J1368+L1368+N1368+P1368+Q1368</f>
    </nc>
  </rcc>
  <rfmt sheetId="1" sqref="E1373" start="0" length="0">
    <dxf>
      <font>
        <b val="0"/>
        <sz val="14"/>
        <name val="Times New Roman"/>
        <scheme val="none"/>
      </font>
      <numFmt numFmtId="4" formatCode="#,##0.00"/>
      <fill>
        <patternFill patternType="solid">
          <bgColor rgb="FF92D050"/>
        </patternFill>
      </fill>
      <alignment horizontal="right" wrapText="1" readingOrder="0"/>
      <border outline="0">
        <right/>
      </border>
    </dxf>
  </rfmt>
  <rcc rId="47275" sId="1">
    <oc r="C1367">
      <f>SUM(C1370:C1372)</f>
    </oc>
    <nc r="C1367">
      <f>C1368</f>
    </nc>
  </rcc>
  <rcc rId="47276" sId="1">
    <oc r="D1367">
      <f>SUM(D1370:D1372)</f>
    </oc>
    <nc r="D1367">
      <f>D1368</f>
    </nc>
  </rcc>
  <rcc rId="47277" sId="1">
    <oc r="E1367">
      <f>SUM(E1370:E1372)</f>
    </oc>
    <nc r="E1367">
      <f>E1368</f>
    </nc>
  </rcc>
  <rcc rId="47278" sId="1">
    <oc r="F1367">
      <f>SUM(F1370:F1372)</f>
    </oc>
    <nc r="F1367">
      <f>F1368</f>
    </nc>
  </rcc>
  <rcc rId="47279" sId="1">
    <oc r="G1367">
      <f>SUM(G1370:G1372)</f>
    </oc>
    <nc r="G1367">
      <f>G1368</f>
    </nc>
  </rcc>
  <rcc rId="47280" sId="1">
    <oc r="H1367">
      <f>SUM(H1370:H1372)</f>
    </oc>
    <nc r="H1367">
      <f>H1368</f>
    </nc>
  </rcc>
  <rcc rId="47281" sId="1">
    <oc r="I1367">
      <f>SUM(I1370:I1372)</f>
    </oc>
    <nc r="I1367">
      <f>I1368</f>
    </nc>
  </rcc>
  <rcc rId="47282" sId="1">
    <oc r="J1367">
      <f>SUM(J1370:J1372)</f>
    </oc>
    <nc r="J1367">
      <f>J1368</f>
    </nc>
  </rcc>
  <rcc rId="47283" sId="1">
    <oc r="K1367">
      <f>SUM(K1370:K1372)</f>
    </oc>
    <nc r="K1367">
      <f>K1368</f>
    </nc>
  </rcc>
  <rcc rId="47284" sId="1">
    <oc r="L1367">
      <f>SUM(L1370:L1372)</f>
    </oc>
    <nc r="L1367">
      <f>L1368</f>
    </nc>
  </rcc>
  <rcc rId="47285" sId="1">
    <oc r="M1367">
      <f>SUM(M1370:M1372)</f>
    </oc>
    <nc r="M1367">
      <f>M1368</f>
    </nc>
  </rcc>
  <rcc rId="47286" sId="1">
    <oc r="N1367">
      <f>SUM(N1370:N1372)</f>
    </oc>
    <nc r="N1367">
      <f>N1368</f>
    </nc>
  </rcc>
  <rcc rId="47287" sId="1">
    <oc r="O1367">
      <f>SUM(O1370:O1372)</f>
    </oc>
    <nc r="O1367">
      <f>O1368</f>
    </nc>
  </rcc>
  <rcc rId="47288" sId="1">
    <oc r="P1367">
      <f>SUM(P1370:P1372)</f>
    </oc>
    <nc r="P1367">
      <f>P1368</f>
    </nc>
  </rcc>
  <rcc rId="47289" sId="1" odxf="1" dxf="1">
    <oc r="Q1367">
      <f>SUM(Q1370:Q1372)</f>
    </oc>
    <nc r="Q1367">
      <f>Q1368</f>
    </nc>
    <odxf>
      <border outline="0">
        <right style="thin">
          <color indexed="64"/>
        </right>
      </border>
    </odxf>
    <ndxf>
      <border outline="0">
        <right/>
      </border>
    </ndxf>
  </rcc>
  <rfmt sheetId="1" sqref="Q1367" start="0" length="0">
    <dxf>
      <border>
        <right style="thin">
          <color indexed="64"/>
        </right>
      </border>
    </dxf>
  </rfmt>
  <rcc rId="47290" sId="1">
    <oc r="C1369">
      <f>C1371+C1368</f>
    </oc>
    <nc r="C1369">
      <f>SUM(C1370:C1372)</f>
    </nc>
  </rcc>
  <rcc rId="47291" sId="1" odxf="1" dxf="1">
    <oc r="D1369">
      <f>D1371+D1368</f>
    </oc>
    <nc r="D1369">
      <f>SUM(D1370:D1372)</f>
    </nc>
    <odxf>
      <border outline="0">
        <right style="thin">
          <color indexed="64"/>
        </right>
      </border>
    </odxf>
    <ndxf>
      <border outline="0">
        <right/>
      </border>
    </ndxf>
  </rcc>
  <rcc rId="47292" sId="1" odxf="1" dxf="1">
    <oc r="E1369">
      <f>E1371+E1368</f>
    </oc>
    <nc r="E1369">
      <f>SUM(E1370:E1372)</f>
    </nc>
    <odxf>
      <numFmt numFmtId="3" formatCode="#,##0"/>
      <alignment horizontal="center" readingOrder="0"/>
      <border outline="0">
        <right style="thin">
          <color indexed="64"/>
        </right>
      </border>
    </odxf>
    <ndxf>
      <numFmt numFmtId="4" formatCode="#,##0.00"/>
      <alignment horizontal="right" readingOrder="0"/>
      <border outline="0">
        <right/>
      </border>
    </ndxf>
  </rcc>
  <rcc rId="47293" sId="1" odxf="1" dxf="1">
    <oc r="F1369">
      <f>F1371+F1368</f>
    </oc>
    <nc r="F1369">
      <f>SUM(F1370:F1372)</f>
    </nc>
    <odxf>
      <border outline="0">
        <right style="thin">
          <color indexed="64"/>
        </right>
      </border>
    </odxf>
    <ndxf>
      <border outline="0">
        <right/>
      </border>
    </ndxf>
  </rcc>
  <rcc rId="47294" sId="1" odxf="1" dxf="1">
    <oc r="G1369">
      <f>G1371+G1368</f>
    </oc>
    <nc r="G1369">
      <f>SUM(G1370:G1372)</f>
    </nc>
    <odxf>
      <border outline="0">
        <right style="thin">
          <color indexed="64"/>
        </right>
      </border>
    </odxf>
    <ndxf>
      <border outline="0">
        <right/>
      </border>
    </ndxf>
  </rcc>
  <rcc rId="47295" sId="1" odxf="1" dxf="1">
    <oc r="H1369">
      <f>H1371+H1368</f>
    </oc>
    <nc r="H1369">
      <f>SUM(H1370:H1372)</f>
    </nc>
    <odxf>
      <border outline="0">
        <right style="thin">
          <color indexed="64"/>
        </right>
      </border>
    </odxf>
    <ndxf>
      <border outline="0">
        <right/>
      </border>
    </ndxf>
  </rcc>
  <rcc rId="47296" sId="1" odxf="1" dxf="1">
    <oc r="I1369">
      <f>I1371+I1368</f>
    </oc>
    <nc r="I1369">
      <f>SUM(I1370:I1372)</f>
    </nc>
    <odxf>
      <border outline="0">
        <right style="thin">
          <color indexed="64"/>
        </right>
      </border>
    </odxf>
    <ndxf>
      <border outline="0">
        <right/>
      </border>
    </ndxf>
  </rcc>
  <rcc rId="47297" sId="1" odxf="1" dxf="1">
    <oc r="J1369">
      <f>J1371+J1368</f>
    </oc>
    <nc r="J1369">
      <f>SUM(J1370:J1372)</f>
    </nc>
    <odxf>
      <border outline="0">
        <right style="thin">
          <color indexed="64"/>
        </right>
      </border>
    </odxf>
    <ndxf>
      <border outline="0">
        <right/>
      </border>
    </ndxf>
  </rcc>
  <rcc rId="47298" sId="1" odxf="1" dxf="1">
    <oc r="K1369">
      <f>K1371+K1368</f>
    </oc>
    <nc r="K1369">
      <f>SUM(K1370:K1372)</f>
    </nc>
    <odxf>
      <border outline="0">
        <right style="thin">
          <color indexed="64"/>
        </right>
      </border>
    </odxf>
    <ndxf>
      <border outline="0">
        <right/>
      </border>
    </ndxf>
  </rcc>
  <rcc rId="47299" sId="1" odxf="1" dxf="1">
    <oc r="L1369">
      <f>L1371+L1368</f>
    </oc>
    <nc r="L1369">
      <f>SUM(L1370:L1372)</f>
    </nc>
    <odxf>
      <border outline="0">
        <right style="thin">
          <color indexed="64"/>
        </right>
      </border>
    </odxf>
    <ndxf>
      <border outline="0">
        <right/>
      </border>
    </ndxf>
  </rcc>
  <rcc rId="47300" sId="1" odxf="1" dxf="1">
    <oc r="M1369">
      <f>M1371+M1368</f>
    </oc>
    <nc r="M1369">
      <f>SUM(M1370:M1372)</f>
    </nc>
    <odxf>
      <border outline="0">
        <right style="thin">
          <color indexed="64"/>
        </right>
      </border>
    </odxf>
    <ndxf>
      <border outline="0">
        <right/>
      </border>
    </ndxf>
  </rcc>
  <rcc rId="47301" sId="1" odxf="1" dxf="1">
    <oc r="N1369">
      <f>N1371+N1368</f>
    </oc>
    <nc r="N1369">
      <f>SUM(N1370:N1372)</f>
    </nc>
    <odxf>
      <border outline="0">
        <right style="thin">
          <color indexed="64"/>
        </right>
      </border>
    </odxf>
    <ndxf>
      <border outline="0">
        <right/>
      </border>
    </ndxf>
  </rcc>
  <rcc rId="47302" sId="1" odxf="1" dxf="1">
    <oc r="O1369">
      <f>O1371+O1368</f>
    </oc>
    <nc r="O1369">
      <f>SUM(O1370:O1372)</f>
    </nc>
    <odxf>
      <border outline="0">
        <right style="thin">
          <color indexed="64"/>
        </right>
      </border>
    </odxf>
    <ndxf>
      <border outline="0">
        <right/>
      </border>
    </ndxf>
  </rcc>
  <rcc rId="47303" sId="1">
    <oc r="P1369">
      <f>P1371+P1368</f>
    </oc>
    <nc r="P1369">
      <f>SUM(P1370:P1372)</f>
    </nc>
  </rcc>
  <rcc rId="47304" sId="1" odxf="1" dxf="1">
    <oc r="Q1369">
      <f>Q1371+Q1368</f>
    </oc>
    <nc r="Q1369">
      <f>SUM(Q1370:Q1372)</f>
    </nc>
    <odxf>
      <border outline="0">
        <right style="thin">
          <color indexed="64"/>
        </right>
      </border>
    </odxf>
    <ndxf>
      <border outline="0">
        <right/>
      </border>
    </ndxf>
  </rcc>
  <rfmt sheetId="1" sqref="Q1369" start="0" length="0">
    <dxf>
      <border>
        <right style="thin">
          <color indexed="64"/>
        </right>
      </border>
    </dxf>
  </rfmt>
  <rcc rId="47305" sId="1">
    <oc r="D1366">
      <f>D1367+D1369</f>
    </oc>
    <nc r="D1366">
      <f>D1367+D1369</f>
    </nc>
  </rcc>
  <rcc rId="47306" sId="1">
    <oc r="E1366">
      <f>E1367+E1369</f>
    </oc>
    <nc r="E1366">
      <f>E1367+E1369</f>
    </nc>
  </rcc>
  <rcc rId="47307" sId="1">
    <oc r="F1366">
      <f>F1367+F1369</f>
    </oc>
    <nc r="F1366">
      <f>F1367+F1369</f>
    </nc>
  </rcc>
  <rcc rId="47308" sId="1">
    <oc r="G1366">
      <f>G1367+G1369</f>
    </oc>
    <nc r="G1366">
      <f>G1367+G1369</f>
    </nc>
  </rcc>
  <rcc rId="47309" sId="1">
    <oc r="H1366">
      <f>H1367+H1369</f>
    </oc>
    <nc r="H1366">
      <f>H1367+H1369</f>
    </nc>
  </rcc>
  <rcc rId="47310" sId="1">
    <oc r="I1366">
      <f>I1367+I1369</f>
    </oc>
    <nc r="I1366">
      <f>I1367+I1369</f>
    </nc>
  </rcc>
  <rcc rId="47311" sId="1">
    <oc r="J1366">
      <f>J1367+J1369</f>
    </oc>
    <nc r="J1366">
      <f>J1367+J1369</f>
    </nc>
  </rcc>
  <rcc rId="47312" sId="1">
    <oc r="K1366">
      <f>K1367+K1369</f>
    </oc>
    <nc r="K1366">
      <f>K1367+K1369</f>
    </nc>
  </rcc>
  <rcc rId="47313" sId="1">
    <oc r="L1366">
      <f>L1367+L1369</f>
    </oc>
    <nc r="L1366">
      <f>L1367+L1369</f>
    </nc>
  </rcc>
  <rcc rId="47314" sId="1">
    <oc r="M1366">
      <f>M1367+M1369</f>
    </oc>
    <nc r="M1366">
      <f>M1367+M1369</f>
    </nc>
  </rcc>
  <rcc rId="47315" sId="1">
    <oc r="N1366">
      <f>N1367+N1369</f>
    </oc>
    <nc r="N1366">
      <f>N1367+N1369</f>
    </nc>
  </rcc>
  <rcc rId="47316" sId="1">
    <oc r="O1366">
      <f>O1367+O1369</f>
    </oc>
    <nc r="O1366">
      <f>O1367+O1369</f>
    </nc>
  </rcc>
  <rcc rId="47317" sId="1">
    <oc r="P1366">
      <f>P1367+P1369</f>
    </oc>
    <nc r="P1366">
      <f>P1367+P1369</f>
    </nc>
  </rcc>
  <rcc rId="47318" sId="1" odxf="1" dxf="1">
    <oc r="Q1366">
      <f>Q1367+Q1369</f>
    </oc>
    <nc r="Q1366">
      <f>Q1367+Q1369</f>
    </nc>
    <odxf>
      <border outline="0">
        <right style="thin">
          <color indexed="64"/>
        </right>
      </border>
    </odxf>
    <ndxf>
      <border outline="0">
        <right/>
      </border>
    </ndxf>
  </rcc>
  <rfmt sheetId="1" sqref="Q1366" start="0" length="0">
    <dxf>
      <border>
        <right style="thin">
          <color indexed="64"/>
        </right>
      </border>
    </dxf>
  </rfmt>
  <rfmt sheetId="1" sqref="A1366:Q1372">
    <dxf>
      <fill>
        <patternFill>
          <bgColor rgb="FF92D050"/>
        </patternFill>
      </fill>
    </dxf>
  </rfmt>
  <rrc rId="47319" sId="1" ref="A1379:XFD1380" action="insertRow"/>
  <rm rId="47320" sheetId="1" source="A1382:XFD1382" destination="A1380:XFD1380" sourceSheetId="1">
    <rfmt sheetId="1" xfDxf="1" sqref="A1380:XFD1380" start="0" length="0">
      <dxf>
        <fill>
          <patternFill patternType="solid">
            <bgColor theme="0"/>
          </patternFill>
        </fill>
      </dxf>
    </rfmt>
    <rfmt sheetId="1" sqref="A1380" start="0" length="0">
      <dxf>
        <font>
          <b/>
          <sz val="14"/>
          <color theme="1"/>
          <name val="Times New Roman"/>
          <scheme val="none"/>
        </font>
        <fill>
          <patternFill patternType="none">
            <bgColor indexed="65"/>
          </patternFill>
        </fill>
        <alignment horizontal="left" readingOrder="0"/>
        <border outline="0">
          <left style="thin">
            <color indexed="64"/>
          </left>
          <right style="thin">
            <color indexed="64"/>
          </right>
          <top style="thin">
            <color indexed="64"/>
          </top>
          <bottom style="thin">
            <color indexed="64"/>
          </bottom>
        </border>
      </dxf>
    </rfmt>
    <rfmt sheetId="1" sqref="B1380" start="0" length="0">
      <dxf>
        <fill>
          <patternFill patternType="none">
            <bgColor indexed="65"/>
          </patternFill>
        </fill>
      </dxf>
    </rfmt>
    <rfmt sheetId="1" sqref="C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D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E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F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G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H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I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J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K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L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M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N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O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P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Q1380"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right style="thin">
            <color indexed="64"/>
          </right>
          <top style="thin">
            <color indexed="64"/>
          </top>
          <bottom style="thin">
            <color indexed="64"/>
          </bottom>
        </border>
      </dxf>
    </rfmt>
  </rm>
  <rm rId="47321" sheetId="1" source="A1398:XFD1398" destination="A1379:XFD1379" sourceSheetId="1">
    <rfmt sheetId="1" xfDxf="1" sqref="A1379:XFD1379" start="0" length="0">
      <dxf>
        <fill>
          <patternFill patternType="solid">
            <bgColor theme="0"/>
          </patternFill>
        </fill>
      </dxf>
    </rfmt>
    <rfmt sheetId="1" sqref="A1379" start="0" length="0">
      <dxf>
        <font>
          <b/>
          <sz val="14"/>
          <color theme="1"/>
          <name val="Times New Roman"/>
          <scheme val="none"/>
        </font>
        <fill>
          <patternFill patternType="none">
            <bgColor indexed="65"/>
          </patternFill>
        </fill>
        <alignment horizontal="left" readingOrder="0"/>
        <border outline="0">
          <left style="thin">
            <color indexed="64"/>
          </left>
          <right style="thin">
            <color indexed="64"/>
          </right>
          <top style="thin">
            <color indexed="64"/>
          </top>
          <bottom style="thin">
            <color indexed="64"/>
          </bottom>
        </border>
      </dxf>
    </rfmt>
    <rfmt sheetId="1" sqref="B1379" start="0" length="0">
      <dxf>
        <fill>
          <patternFill patternType="none">
            <bgColor indexed="65"/>
          </patternFill>
        </fill>
      </dxf>
    </rfmt>
    <rfmt sheetId="1" sqref="C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D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E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F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G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H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I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J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K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L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M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N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O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P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top style="thin">
            <color indexed="64"/>
          </top>
          <bottom style="thin">
            <color indexed="64"/>
          </bottom>
        </border>
      </dxf>
    </rfmt>
    <rfmt sheetId="1" sqref="Q1379" start="0" length="0">
      <dxf>
        <font>
          <b/>
          <sz val="14"/>
          <color auto="1"/>
          <name val="Times New Roman"/>
          <scheme val="none"/>
        </font>
        <numFmt numFmtId="4" formatCode="#,##0.00"/>
        <fill>
          <patternFill patternType="none">
            <bgColor indexed="65"/>
          </patternFill>
        </fill>
        <alignment horizontal="right" wrapText="1" readingOrder="0"/>
        <border outline="0">
          <left style="thin">
            <color indexed="64"/>
          </left>
          <right style="thin">
            <color indexed="64"/>
          </right>
          <top style="thin">
            <color indexed="64"/>
          </top>
          <bottom style="thin">
            <color indexed="64"/>
          </bottom>
        </border>
      </dxf>
    </rfmt>
  </rm>
  <rrc rId="47322" sId="1" ref="A1398:XFD1398" action="deleteRow">
    <rfmt sheetId="1" xfDxf="1" sqref="IW1375:XFD1375 A1398:IV1398" start="0" length="0">
      <dxf>
        <font>
          <sz val="14"/>
          <name val="Times New Roman"/>
          <scheme val="none"/>
        </font>
      </dxf>
    </rfmt>
    <rfmt sheetId="1" sqref="A1398" start="0" length="0">
      <dxf>
        <fill>
          <patternFill patternType="solid">
            <bgColor theme="0"/>
          </patternFill>
        </fill>
        <alignment horizontal="center" readingOrder="0"/>
      </dxf>
    </rfmt>
    <rfmt sheetId="1" sqref="B1398" start="0" length="0">
      <dxf>
        <fill>
          <patternFill patternType="solid">
            <bgColor theme="0"/>
          </patternFill>
        </fill>
      </dxf>
    </rfmt>
    <rfmt sheetId="1" sqref="C1398" start="0" length="0">
      <dxf>
        <fill>
          <patternFill patternType="solid">
            <bgColor theme="0"/>
          </patternFill>
        </fill>
      </dxf>
    </rfmt>
    <rfmt sheetId="1" sqref="D1398" start="0" length="0">
      <dxf>
        <fill>
          <patternFill patternType="solid">
            <bgColor theme="0"/>
          </patternFill>
        </fill>
      </dxf>
    </rfmt>
    <rfmt sheetId="1" sqref="E1398" start="0" length="0">
      <dxf>
        <fill>
          <patternFill patternType="solid">
            <bgColor theme="0"/>
          </patternFill>
        </fill>
      </dxf>
    </rfmt>
    <rfmt sheetId="1" sqref="F1398" start="0" length="0">
      <dxf>
        <fill>
          <patternFill patternType="solid">
            <bgColor theme="0"/>
          </patternFill>
        </fill>
      </dxf>
    </rfmt>
    <rfmt sheetId="1" sqref="G1398" start="0" length="0">
      <dxf>
        <fill>
          <patternFill patternType="solid">
            <bgColor theme="0"/>
          </patternFill>
        </fill>
      </dxf>
    </rfmt>
    <rfmt sheetId="1" sqref="H1398" start="0" length="0">
      <dxf>
        <fill>
          <patternFill patternType="solid">
            <bgColor theme="0"/>
          </patternFill>
        </fill>
      </dxf>
    </rfmt>
    <rfmt sheetId="1" sqref="I1398" start="0" length="0">
      <dxf>
        <fill>
          <patternFill patternType="solid">
            <bgColor theme="0"/>
          </patternFill>
        </fill>
      </dxf>
    </rfmt>
    <rfmt sheetId="1" sqref="J1398" start="0" length="0">
      <dxf>
        <fill>
          <patternFill patternType="solid">
            <bgColor theme="0"/>
          </patternFill>
        </fill>
      </dxf>
    </rfmt>
    <rfmt sheetId="1" sqref="K1398" start="0" length="0">
      <dxf>
        <fill>
          <patternFill patternType="solid">
            <bgColor theme="0"/>
          </patternFill>
        </fill>
        <alignment horizontal="right" readingOrder="0"/>
      </dxf>
    </rfmt>
    <rfmt sheetId="1" sqref="L1398" start="0" length="0">
      <dxf>
        <fill>
          <patternFill patternType="solid">
            <bgColor theme="0"/>
          </patternFill>
        </fill>
      </dxf>
    </rfmt>
    <rfmt sheetId="1" sqref="M1398" start="0" length="0">
      <dxf>
        <fill>
          <patternFill patternType="solid">
            <bgColor theme="0"/>
          </patternFill>
        </fill>
      </dxf>
    </rfmt>
    <rfmt sheetId="1" sqref="N1398" start="0" length="0">
      <dxf>
        <fill>
          <patternFill patternType="solid">
            <bgColor theme="0"/>
          </patternFill>
        </fill>
      </dxf>
    </rfmt>
    <rfmt sheetId="1" sqref="O1398" start="0" length="0">
      <dxf>
        <fill>
          <patternFill patternType="solid">
            <bgColor theme="0"/>
          </patternFill>
        </fill>
      </dxf>
    </rfmt>
    <rfmt sheetId="1" sqref="P1398" start="0" length="0">
      <dxf>
        <fill>
          <patternFill patternType="solid">
            <bgColor theme="0"/>
          </patternFill>
        </fill>
      </dxf>
    </rfmt>
    <rfmt sheetId="1" sqref="Q1398" start="0" length="0">
      <dxf>
        <fill>
          <patternFill patternType="solid">
            <bgColor theme="0"/>
          </patternFill>
        </fill>
      </dxf>
    </rfmt>
    <rfmt sheetId="1" sqref="R1398" start="0" length="0">
      <dxf>
        <fill>
          <patternFill patternType="solid">
            <bgColor theme="0"/>
          </patternFill>
        </fill>
      </dxf>
    </rfmt>
    <rfmt sheetId="1" sqref="S1398" start="0" length="0">
      <dxf>
        <fill>
          <patternFill patternType="solid">
            <bgColor theme="0"/>
          </patternFill>
        </fill>
      </dxf>
    </rfmt>
  </rrc>
  <rrc rId="47323" sId="1" ref="A1398:XFD1398" action="deleteRow">
    <rfmt sheetId="1" xfDxf="1" sqref="IW1375:XFD1375 A1398:IV1398" start="0" length="0">
      <dxf>
        <font>
          <sz val="14"/>
          <name val="Times New Roman"/>
          <scheme val="none"/>
        </font>
      </dxf>
    </rfmt>
    <rfmt sheetId="1" sqref="A1398" start="0" length="0">
      <dxf>
        <fill>
          <patternFill patternType="solid">
            <bgColor theme="0"/>
          </patternFill>
        </fill>
        <alignment horizontal="center" readingOrder="0"/>
      </dxf>
    </rfmt>
    <rfmt sheetId="1" sqref="B1398" start="0" length="0">
      <dxf>
        <fill>
          <patternFill patternType="solid">
            <bgColor theme="0"/>
          </patternFill>
        </fill>
      </dxf>
    </rfmt>
    <rfmt sheetId="1" sqref="C1398" start="0" length="0">
      <dxf>
        <fill>
          <patternFill patternType="solid">
            <bgColor theme="0"/>
          </patternFill>
        </fill>
      </dxf>
    </rfmt>
    <rfmt sheetId="1" sqref="D1398" start="0" length="0">
      <dxf>
        <fill>
          <patternFill patternType="solid">
            <bgColor theme="0"/>
          </patternFill>
        </fill>
      </dxf>
    </rfmt>
    <rfmt sheetId="1" sqref="E1398" start="0" length="0">
      <dxf>
        <fill>
          <patternFill patternType="solid">
            <bgColor theme="0"/>
          </patternFill>
        </fill>
      </dxf>
    </rfmt>
    <rfmt sheetId="1" sqref="F1398" start="0" length="0">
      <dxf>
        <fill>
          <patternFill patternType="solid">
            <bgColor theme="0"/>
          </patternFill>
        </fill>
      </dxf>
    </rfmt>
    <rfmt sheetId="1" sqref="G1398" start="0" length="0">
      <dxf>
        <fill>
          <patternFill patternType="solid">
            <bgColor theme="0"/>
          </patternFill>
        </fill>
      </dxf>
    </rfmt>
    <rfmt sheetId="1" sqref="H1398" start="0" length="0">
      <dxf>
        <fill>
          <patternFill patternType="solid">
            <bgColor theme="0"/>
          </patternFill>
        </fill>
      </dxf>
    </rfmt>
    <rfmt sheetId="1" sqref="I1398" start="0" length="0">
      <dxf>
        <fill>
          <patternFill patternType="solid">
            <bgColor theme="0"/>
          </patternFill>
        </fill>
      </dxf>
    </rfmt>
    <rfmt sheetId="1" sqref="J1398" start="0" length="0">
      <dxf>
        <fill>
          <patternFill patternType="solid">
            <bgColor theme="0"/>
          </patternFill>
        </fill>
      </dxf>
    </rfmt>
    <rfmt sheetId="1" sqref="K1398" start="0" length="0">
      <dxf>
        <fill>
          <patternFill patternType="solid">
            <bgColor theme="0"/>
          </patternFill>
        </fill>
        <alignment horizontal="right" readingOrder="0"/>
      </dxf>
    </rfmt>
    <rfmt sheetId="1" sqref="L1398" start="0" length="0">
      <dxf>
        <fill>
          <patternFill patternType="solid">
            <bgColor theme="0"/>
          </patternFill>
        </fill>
      </dxf>
    </rfmt>
    <rfmt sheetId="1" sqref="M1398" start="0" length="0">
      <dxf>
        <fill>
          <patternFill patternType="solid">
            <bgColor theme="0"/>
          </patternFill>
        </fill>
      </dxf>
    </rfmt>
    <rfmt sheetId="1" sqref="N1398" start="0" length="0">
      <dxf>
        <fill>
          <patternFill patternType="solid">
            <bgColor theme="0"/>
          </patternFill>
        </fill>
      </dxf>
    </rfmt>
    <rfmt sheetId="1" sqref="O1398" start="0" length="0">
      <dxf>
        <fill>
          <patternFill patternType="solid">
            <bgColor theme="0"/>
          </patternFill>
        </fill>
      </dxf>
    </rfmt>
    <rfmt sheetId="1" sqref="P1398" start="0" length="0">
      <dxf>
        <fill>
          <patternFill patternType="solid">
            <bgColor theme="0"/>
          </patternFill>
        </fill>
      </dxf>
    </rfmt>
    <rfmt sheetId="1" sqref="Q1398" start="0" length="0">
      <dxf>
        <fill>
          <patternFill patternType="solid">
            <bgColor theme="0"/>
          </patternFill>
        </fill>
      </dxf>
    </rfmt>
    <rfmt sheetId="1" sqref="R1398" start="0" length="0">
      <dxf>
        <fill>
          <patternFill patternType="solid">
            <bgColor theme="0"/>
          </patternFill>
        </fill>
      </dxf>
    </rfmt>
    <rfmt sheetId="1" sqref="S1398" start="0" length="0">
      <dxf>
        <fill>
          <patternFill patternType="solid">
            <bgColor theme="0"/>
          </patternFill>
        </fill>
      </dxf>
    </rfmt>
  </rrc>
  <rcc rId="47324" sId="1" numFmtId="4">
    <oc r="L1398">
      <f>K1375*400</f>
    </oc>
    <nc r="L1398">
      <v>340807.43</v>
    </nc>
  </rcc>
  <rcc rId="47325" sId="1" numFmtId="4">
    <oc r="P1398">
      <v>1624000</v>
    </oc>
    <nc r="P1398">
      <v>1781045.07</v>
    </nc>
  </rcc>
  <rcc rId="47326" sId="1">
    <oc r="C1374">
      <f>SUM(C1377:C1378)</f>
    </oc>
    <nc r="C1374">
      <f>C1375</f>
    </nc>
  </rcc>
  <rcc rId="47327" sId="1">
    <oc r="D1374">
      <f>SUM(D1377:D1378)</f>
    </oc>
    <nc r="D1374">
      <f>D1375</f>
    </nc>
  </rcc>
  <rcc rId="47328" sId="1">
    <oc r="E1374">
      <f>SUM(E1377:E1378)</f>
    </oc>
    <nc r="E1374">
      <f>E1375</f>
    </nc>
  </rcc>
  <rcc rId="47329" sId="1">
    <oc r="F1374">
      <f>SUM(F1377:F1378)</f>
    </oc>
    <nc r="F1374">
      <f>F1375</f>
    </nc>
  </rcc>
  <rcc rId="47330" sId="1">
    <oc r="G1374">
      <f>SUM(G1377:G1378)</f>
    </oc>
    <nc r="G1374">
      <f>G1375</f>
    </nc>
  </rcc>
  <rcc rId="47331" sId="1">
    <oc r="H1374">
      <f>SUM(H1377:H1378)</f>
    </oc>
    <nc r="H1374">
      <f>H1375</f>
    </nc>
  </rcc>
  <rcc rId="47332" sId="1">
    <oc r="I1374">
      <f>SUM(I1377:I1378)</f>
    </oc>
    <nc r="I1374">
      <f>I1375</f>
    </nc>
  </rcc>
  <rcc rId="47333" sId="1">
    <oc r="J1374">
      <f>SUM(J1377:J1378)</f>
    </oc>
    <nc r="J1374">
      <f>J1375</f>
    </nc>
  </rcc>
  <rcc rId="47334" sId="1">
    <oc r="K1374">
      <f>SUM(K1377:K1378)</f>
    </oc>
    <nc r="K1374">
      <f>K1375</f>
    </nc>
  </rcc>
  <rcc rId="47335" sId="1">
    <oc r="L1374">
      <f>SUM(L1377:L1378)</f>
    </oc>
    <nc r="L1374">
      <f>L1375</f>
    </nc>
  </rcc>
  <rcc rId="47336" sId="1">
    <oc r="M1374">
      <f>SUM(M1377:M1378)</f>
    </oc>
    <nc r="M1374">
      <f>M1375</f>
    </nc>
  </rcc>
  <rcc rId="47337" sId="1">
    <oc r="N1374">
      <f>SUM(N1377:N1378)</f>
    </oc>
    <nc r="N1374">
      <f>N1375</f>
    </nc>
  </rcc>
  <rcc rId="47338" sId="1">
    <oc r="O1374">
      <f>SUM(O1377:O1378)</f>
    </oc>
    <nc r="O1374">
      <f>O1375</f>
    </nc>
  </rcc>
  <rcc rId="47339" sId="1" odxf="1" dxf="1">
    <oc r="P1374">
      <f>SUM(P1377:P1378)</f>
    </oc>
    <nc r="P1374">
      <f>P1375</f>
    </nc>
    <odxf>
      <border outline="0">
        <right/>
      </border>
    </odxf>
    <ndxf>
      <border outline="0">
        <right style="thin">
          <color indexed="64"/>
        </right>
      </border>
    </ndxf>
  </rcc>
  <rcc rId="47340" sId="1">
    <oc r="Q1374">
      <f>SUM(Q1377:Q1378)</f>
    </oc>
    <nc r="Q1374">
      <f>Q1375</f>
    </nc>
  </rcc>
  <rcc rId="47341" sId="1" numFmtId="4">
    <oc r="A1376">
      <v>1</v>
    </oc>
    <nc r="A1376">
      <v>2</v>
    </nc>
  </rcc>
  <rcc rId="47342" sId="1">
    <oc r="A1380">
      <v>2</v>
    </oc>
    <nc r="A1380">
      <v>3</v>
    </nc>
  </rcc>
  <rcc rId="47343" sId="1" odxf="1" dxf="1" numFmtId="4">
    <oc r="A1385">
      <v>3</v>
    </oc>
    <nc r="A1385">
      <v>4</v>
    </nc>
    <odxf>
      <numFmt numFmtId="0" formatCode="General"/>
      <alignment wrapText="0" readingOrder="0"/>
    </odxf>
    <ndxf>
      <numFmt numFmtId="1" formatCode="0"/>
      <alignment wrapText="1" readingOrder="0"/>
    </ndxf>
  </rcc>
  <rfmt sheetId="1" sqref="A1397" start="0" length="0">
    <dxf>
      <numFmt numFmtId="1" formatCode="0"/>
      <alignment wrapText="1" readingOrder="0"/>
    </dxf>
  </rfmt>
  <rcc rId="47344" sId="1" odxf="1" dxf="1" numFmtId="4">
    <oc r="A1386">
      <v>4</v>
    </oc>
    <nc r="A1386">
      <v>8</v>
    </nc>
    <odxf>
      <numFmt numFmtId="0" formatCode="General"/>
      <alignment wrapText="0" readingOrder="0"/>
    </odxf>
    <ndxf>
      <numFmt numFmtId="1" formatCode="0"/>
      <alignment wrapText="1" readingOrder="0"/>
    </ndxf>
  </rcc>
  <rcc rId="47345" sId="1" odxf="1" dxf="1" numFmtId="4">
    <oc r="A1389">
      <v>8</v>
    </oc>
    <nc r="A1389">
      <v>10</v>
    </nc>
    <odxf>
      <numFmt numFmtId="0" formatCode="General"/>
      <alignment wrapText="0" readingOrder="0"/>
    </odxf>
    <ndxf>
      <numFmt numFmtId="1" formatCode="0"/>
      <alignment wrapText="1" readingOrder="0"/>
    </ndxf>
  </rcc>
  <rcc rId="47346" sId="1" odxf="1" dxf="1">
    <oc r="A1391">
      <v>2</v>
    </oc>
    <nc r="A1391">
      <v>11</v>
    </nc>
    <odxf>
      <numFmt numFmtId="1" formatCode="0"/>
      <alignment wrapText="1" readingOrder="0"/>
    </odxf>
    <ndxf>
      <numFmt numFmtId="0" formatCode="General"/>
      <alignment wrapText="0" readingOrder="0"/>
    </ndxf>
  </rcc>
  <rcc rId="47347" sId="1" odxf="1" dxf="1" numFmtId="4">
    <oc r="A1384">
      <v>10</v>
    </oc>
    <nc r="A1384">
      <v>12</v>
    </nc>
    <odxf>
      <numFmt numFmtId="0" formatCode="General"/>
      <alignment wrapText="0" readingOrder="0"/>
    </odxf>
    <ndxf>
      <numFmt numFmtId="1" formatCode="0"/>
      <alignment wrapText="1" readingOrder="0"/>
    </ndxf>
  </rcc>
  <rcc rId="47348" sId="1">
    <oc r="A1383">
      <v>11</v>
    </oc>
    <nc r="A1383">
      <v>13</v>
    </nc>
  </rcc>
  <rcc rId="47349" sId="1">
    <oc r="C1382">
      <f>SUM(C1385:C1395)</f>
    </oc>
    <nc r="C1382">
      <f>SUM(C1383:C1395)</f>
    </nc>
  </rcc>
  <rcc rId="47350" sId="1">
    <oc r="D1382">
      <f>SUM(D1385:D1395)</f>
    </oc>
    <nc r="D1382">
      <f>SUM(D1383:D1395)</f>
    </nc>
  </rcc>
  <rcc rId="47351" sId="1">
    <oc r="E1382">
      <f>SUM(E1385:E1395)</f>
    </oc>
    <nc r="E1382">
      <f>SUM(E1383:E1395)</f>
    </nc>
  </rcc>
  <rcc rId="47352" sId="1">
    <oc r="F1382">
      <f>SUM(F1385:F1395)</f>
    </oc>
    <nc r="F1382">
      <f>SUM(F1383:F1395)</f>
    </nc>
  </rcc>
  <rcc rId="47353" sId="1">
    <oc r="G1382">
      <f>SUM(G1385:G1395)</f>
    </oc>
    <nc r="G1382">
      <f>SUM(G1383:G1395)</f>
    </nc>
  </rcc>
  <rcc rId="47354" sId="1">
    <oc r="H1382">
      <f>SUM(H1385:H1395)</f>
    </oc>
    <nc r="H1382">
      <f>SUM(H1383:H1395)</f>
    </nc>
  </rcc>
  <rcc rId="47355" sId="1">
    <oc r="I1382">
      <f>SUM(I1385:I1395)</f>
    </oc>
    <nc r="I1382">
      <f>SUM(I1383:I1395)</f>
    </nc>
  </rcc>
  <rcc rId="47356" sId="1">
    <oc r="J1382">
      <f>SUM(J1385:J1395)</f>
    </oc>
    <nc r="J1382">
      <f>SUM(J1383:J1395)</f>
    </nc>
  </rcc>
  <rcc rId="47357" sId="1">
    <oc r="K1382">
      <f>SUM(K1385:K1395)</f>
    </oc>
    <nc r="K1382">
      <f>SUM(K1383:K1395)</f>
    </nc>
  </rcc>
  <rcc rId="47358" sId="1">
    <oc r="L1382">
      <f>SUM(L1385:L1395)</f>
    </oc>
    <nc r="L1382">
      <f>SUM(L1383:L1395)</f>
    </nc>
  </rcc>
  <rcc rId="47359" sId="1">
    <oc r="M1382">
      <f>SUM(M1385:M1395)</f>
    </oc>
    <nc r="M1382">
      <f>SUM(M1383:M1395)</f>
    </nc>
  </rcc>
  <rcc rId="47360" sId="1">
    <oc r="N1382">
      <f>SUM(N1385:N1395)</f>
    </oc>
    <nc r="N1382">
      <f>SUM(N1383:N1395)</f>
    </nc>
  </rcc>
  <rcc rId="47361" sId="1">
    <oc r="O1382">
      <f>SUM(O1385:O1395)</f>
    </oc>
    <nc r="O1382">
      <f>SUM(O1383:O1395)</f>
    </nc>
  </rcc>
  <rcc rId="47362" sId="1">
    <oc r="P1382">
      <f>SUM(P1385:P1395)</f>
    </oc>
    <nc r="P1382">
      <f>SUM(P1383:P1395)</f>
    </nc>
  </rcc>
  <rcc rId="47363" sId="1" odxf="1" dxf="1">
    <oc r="Q1382">
      <f>SUM(Q1385:Q1395)</f>
    </oc>
    <nc r="Q1382">
      <f>SUM(Q1383:Q1395)</f>
    </nc>
    <odxf>
      <border outline="0">
        <right style="thin">
          <color indexed="64"/>
        </right>
      </border>
    </odxf>
    <ndxf>
      <border outline="0">
        <right/>
      </border>
    </ndxf>
  </rcc>
  <rcc rId="47364" sId="1">
    <oc r="C1373">
      <f>#REF!+C1374+C1376</f>
    </oc>
    <nc r="C1373">
      <f>C1374+C1376</f>
    </nc>
  </rcc>
  <rcc rId="47365" sId="1" odxf="1" dxf="1">
    <oc r="D1373">
      <f>#REF!+D1374+D1376</f>
    </oc>
    <nc r="D1373">
      <f>D1374+D1376</f>
    </nc>
    <odxf>
      <border outline="0">
        <right style="thin">
          <color indexed="64"/>
        </right>
      </border>
    </odxf>
    <ndxf>
      <border outline="0">
        <right/>
      </border>
    </ndxf>
  </rcc>
  <rcc rId="47366" sId="1" odxf="1" dxf="1">
    <oc r="E1373">
      <f>#REF!+E1374+E1378</f>
    </oc>
    <nc r="E1373">
      <f>E1374+E1376</f>
    </nc>
    <ndxf>
      <font>
        <b/>
        <sz val="14"/>
        <name val="Times New Roman"/>
        <scheme val="none"/>
      </font>
      <fill>
        <patternFill patternType="none">
          <bgColor indexed="65"/>
        </patternFill>
      </fill>
      <alignment wrapText="0" readingOrder="0"/>
    </ndxf>
  </rcc>
  <rcc rId="47367" sId="1" odxf="1" dxf="1">
    <oc r="F1373">
      <f>#REF!+F1374+F1376</f>
    </oc>
    <nc r="F1373">
      <f>F1374+F1376</f>
    </nc>
    <odxf>
      <border outline="0">
        <right style="thin">
          <color indexed="64"/>
        </right>
      </border>
    </odxf>
    <ndxf>
      <border outline="0">
        <right/>
      </border>
    </ndxf>
  </rcc>
  <rcc rId="47368" sId="1" odxf="1" dxf="1">
    <oc r="G1373">
      <f>#REF!+G1374+G1376</f>
    </oc>
    <nc r="G1373">
      <f>G1374+G1376</f>
    </nc>
    <odxf>
      <border outline="0">
        <right style="thin">
          <color indexed="64"/>
        </right>
      </border>
    </odxf>
    <ndxf>
      <border outline="0">
        <right/>
      </border>
    </ndxf>
  </rcc>
  <rcc rId="47369" sId="1" odxf="1" dxf="1">
    <oc r="H1373">
      <f>#REF!+H1374+H1376</f>
    </oc>
    <nc r="H1373">
      <f>H1374+H1376</f>
    </nc>
    <odxf>
      <border outline="0">
        <right style="thin">
          <color indexed="64"/>
        </right>
      </border>
    </odxf>
    <ndxf>
      <border outline="0">
        <right/>
      </border>
    </ndxf>
  </rcc>
  <rcc rId="47370" sId="1" odxf="1" dxf="1">
    <oc r="I1373">
      <f>#REF!+I1374+I1376</f>
    </oc>
    <nc r="I1373">
      <f>I1374+I1376</f>
    </nc>
    <odxf>
      <border outline="0">
        <right style="thin">
          <color indexed="64"/>
        </right>
      </border>
    </odxf>
    <ndxf>
      <border outline="0">
        <right/>
      </border>
    </ndxf>
  </rcc>
  <rcc rId="47371" sId="1" odxf="1" dxf="1">
    <oc r="J1373">
      <f>#REF!+J1374+J1376</f>
    </oc>
    <nc r="J1373">
      <f>J1374+J1376</f>
    </nc>
    <odxf>
      <border outline="0">
        <right style="thin">
          <color indexed="64"/>
        </right>
      </border>
    </odxf>
    <ndxf>
      <border outline="0">
        <right/>
      </border>
    </ndxf>
  </rcc>
  <rcc rId="47372" sId="1" odxf="1" dxf="1">
    <oc r="K1373">
      <f>#REF!+K1374+K1376</f>
    </oc>
    <nc r="K1373">
      <f>K1374+K1376</f>
    </nc>
    <odxf>
      <border outline="0">
        <right style="thin">
          <color indexed="64"/>
        </right>
      </border>
    </odxf>
    <ndxf>
      <border outline="0">
        <right/>
      </border>
    </ndxf>
  </rcc>
  <rcc rId="47373" sId="1" odxf="1" dxf="1">
    <oc r="L1373">
      <f>#REF!+L1374+L1376</f>
    </oc>
    <nc r="L1373">
      <f>L1374+L1376</f>
    </nc>
    <odxf>
      <border outline="0">
        <right style="thin">
          <color indexed="64"/>
        </right>
      </border>
    </odxf>
    <ndxf>
      <border outline="0">
        <right/>
      </border>
    </ndxf>
  </rcc>
  <rcc rId="47374" sId="1" odxf="1" dxf="1">
    <oc r="M1373">
      <f>#REF!+M1374+M1376</f>
    </oc>
    <nc r="M1373">
      <f>M1374+M1376</f>
    </nc>
    <odxf>
      <border outline="0">
        <right style="thin">
          <color indexed="64"/>
        </right>
      </border>
    </odxf>
    <ndxf>
      <border outline="0">
        <right/>
      </border>
    </ndxf>
  </rcc>
  <rcc rId="47375" sId="1" odxf="1" dxf="1">
    <oc r="N1373">
      <f>#REF!+N1374+N1376</f>
    </oc>
    <nc r="N1373">
      <f>N1374+N1376</f>
    </nc>
    <odxf>
      <border outline="0">
        <right style="thin">
          <color indexed="64"/>
        </right>
      </border>
    </odxf>
    <ndxf>
      <border outline="0">
        <right/>
      </border>
    </ndxf>
  </rcc>
  <rcc rId="47376" sId="1" odxf="1" dxf="1">
    <oc r="O1373">
      <f>#REF!+O1374+O1376</f>
    </oc>
    <nc r="O1373">
      <f>O1374+O1376</f>
    </nc>
    <odxf>
      <border outline="0">
        <right style="thin">
          <color indexed="64"/>
        </right>
      </border>
    </odxf>
    <ndxf>
      <border outline="0">
        <right/>
      </border>
    </ndxf>
  </rcc>
  <rcc rId="47377" sId="1">
    <oc r="P1373">
      <f>#REF!+P1374+P1376</f>
    </oc>
    <nc r="P1373">
      <f>P1374+P1376</f>
    </nc>
  </rcc>
  <rcc rId="47378" sId="1" odxf="1" dxf="1">
    <oc r="Q1373">
      <f>#REF!+Q1374+Q1376</f>
    </oc>
    <nc r="Q1373">
      <f>Q1374+Q1376</f>
    </nc>
    <odxf>
      <border outline="0">
        <right style="thin">
          <color indexed="64"/>
        </right>
      </border>
    </odxf>
    <ndxf>
      <border outline="0">
        <right/>
      </border>
    </ndxf>
  </rcc>
  <rfmt sheetId="1" sqref="Q1373" start="0" length="0">
    <dxf>
      <border>
        <right style="thin">
          <color indexed="64"/>
        </right>
      </border>
    </dxf>
  </rfmt>
  <rfmt sheetId="1" sqref="Q1382" start="0" length="0">
    <dxf>
      <border>
        <left style="thin">
          <color indexed="64"/>
        </left>
        <right style="thin">
          <color indexed="64"/>
        </right>
        <top style="thin">
          <color indexed="64"/>
        </top>
        <bottom style="thin">
          <color indexed="64"/>
        </bottom>
      </border>
    </dxf>
  </rfmt>
  <rfmt sheetId="1" sqref="A1373:Q1373 A1374:Q1374 A1398:Q1398 A1382:Q1382 A1379:Q1379 A1376:Q1376 A1380:Q1380 A1385:Q1385 A1396:Q1396 A1397:Q1397 A1375:Q1375 A1386:Q1386 A1390:Q1390 A1389:Q1389 A1391:Q1391 A1384:Q1384 A1383:Q1383">
    <dxf>
      <fill>
        <patternFill>
          <bgColor rgb="FF92D050"/>
        </patternFill>
      </fill>
    </dxf>
  </rfmt>
  <rcc rId="47379" sId="1">
    <oc r="J1388" t="inlineStr">
      <is>
        <t>разобраться</t>
      </is>
    </oc>
    <nc r="J1388"/>
  </rcc>
  <rcc rId="47380" sId="1">
    <oc r="J1387" t="inlineStr">
      <is>
        <t>разобраться</t>
      </is>
    </oc>
    <nc r="J1387"/>
  </rcc>
  <rfmt sheetId="1" sqref="I1388:J1388 I1393:J1393 I1387:J1387">
    <dxf>
      <fill>
        <patternFill>
          <bgColor theme="0"/>
        </patternFill>
      </fill>
    </dxf>
  </rfmt>
  <rfmt sheetId="1" sqref="A1399:Q1399 A1394:Q1394 A1388:Q1388 A1393:Q1393 A1387:Q1387 A1392:Q1392 A1381:Q1381 A1378:Q1378">
    <dxf>
      <fill>
        <patternFill>
          <bgColor rgb="FF92D050"/>
        </patternFill>
      </fill>
    </dxf>
  </rfmt>
  <rfmt sheetId="1" sqref="A1378:Q1378">
    <dxf>
      <fill>
        <patternFill>
          <bgColor theme="0"/>
        </patternFill>
      </fill>
    </dxf>
  </rfmt>
  <rrc rId="47381" sId="1" ref="A1408:XFD1411" action="insertRow"/>
  <rm rId="47382" sheetId="1" source="A1405:XFD1405" destination="A1411:XFD1411" sourceSheetId="1">
    <rfmt sheetId="1" xfDxf="1" sqref="A1411:XFD1411" start="0" length="0"/>
    <rfmt sheetId="1" sqref="A1411" start="0" length="0">
      <dxf>
        <font>
          <b/>
          <sz val="14"/>
          <color auto="1"/>
          <name val="Times New Roman"/>
          <scheme val="none"/>
        </font>
        <fill>
          <patternFill patternType="solid">
            <bgColor theme="0"/>
          </patternFill>
        </fill>
        <border outline="0">
          <left style="thin">
            <color indexed="64"/>
          </left>
          <top style="thin">
            <color indexed="64"/>
          </top>
          <bottom style="thin">
            <color indexed="64"/>
          </bottom>
        </border>
      </dxf>
    </rfmt>
    <rfmt sheetId="1" sqref="B1411" start="0" length="0">
      <dxf>
        <font>
          <sz val="14"/>
          <color auto="1"/>
          <name val="Arial"/>
          <scheme val="none"/>
        </font>
        <fill>
          <patternFill patternType="solid">
            <bgColor theme="0"/>
          </patternFill>
        </fill>
      </dxf>
    </rfmt>
    <rfmt sheetId="1" sqref="C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E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F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G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H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I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J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K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L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M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N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O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P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411"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11" start="0" length="0">
      <dxf>
        <fill>
          <patternFill patternType="solid">
            <bgColor theme="0"/>
          </patternFill>
        </fill>
      </dxf>
    </rfmt>
    <rfmt sheetId="1" sqref="S1411" start="0" length="0">
      <dxf>
        <fill>
          <patternFill patternType="solid">
            <bgColor theme="0"/>
          </patternFill>
        </fill>
      </dxf>
    </rfmt>
  </rm>
  <rm rId="47383" sheetId="1" source="A1395:XFD1395" destination="A1410:XFD1410" sourceSheetId="1">
    <rfmt sheetId="1" xfDxf="1" sqref="A1410:XFD1410" start="0" length="0"/>
    <rfmt sheetId="1" sqref="A1410" start="0" length="0">
      <dxf>
        <font>
          <b/>
          <sz val="14"/>
          <color auto="1"/>
          <name val="Times New Roman"/>
          <scheme val="none"/>
        </font>
        <fill>
          <patternFill patternType="solid">
            <bgColor theme="0"/>
          </patternFill>
        </fill>
        <border outline="0">
          <left style="thin">
            <color indexed="64"/>
          </left>
          <top style="thin">
            <color indexed="64"/>
          </top>
          <bottom style="thin">
            <color indexed="64"/>
          </bottom>
        </border>
      </dxf>
    </rfmt>
    <rfmt sheetId="1" sqref="B1410" start="0" length="0">
      <dxf>
        <font>
          <sz val="14"/>
          <color auto="1"/>
          <name val="Arial"/>
          <scheme val="none"/>
        </font>
        <fill>
          <patternFill patternType="solid">
            <bgColor theme="0"/>
          </patternFill>
        </fill>
      </dxf>
    </rfmt>
    <rfmt sheetId="1" sqref="C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E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F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G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H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I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J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K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L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M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N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O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P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410"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10" start="0" length="0">
      <dxf>
        <fill>
          <patternFill patternType="solid">
            <bgColor theme="0"/>
          </patternFill>
        </fill>
      </dxf>
    </rfmt>
    <rfmt sheetId="1" sqref="S1410" start="0" length="0">
      <dxf>
        <fill>
          <patternFill patternType="solid">
            <bgColor theme="0"/>
          </patternFill>
        </fill>
      </dxf>
    </rfmt>
  </rm>
  <rm rId="47384" sheetId="1" source="A1400:XFD1400" destination="A1409:XFD1409" sourceSheetId="1">
    <rfmt sheetId="1" xfDxf="1" sqref="A1409:XFD1409" start="0" length="0"/>
    <rfmt sheetId="1" sqref="A1409" start="0" length="0">
      <dxf>
        <font>
          <b/>
          <sz val="14"/>
          <color auto="1"/>
          <name val="Times New Roman"/>
          <scheme val="none"/>
        </font>
        <fill>
          <patternFill patternType="solid">
            <bgColor theme="0"/>
          </patternFill>
        </fill>
        <border outline="0">
          <left style="thin">
            <color indexed="64"/>
          </left>
          <top style="thin">
            <color indexed="64"/>
          </top>
          <bottom style="thin">
            <color indexed="64"/>
          </bottom>
        </border>
      </dxf>
    </rfmt>
    <rfmt sheetId="1" sqref="B1409" start="0" length="0">
      <dxf>
        <font>
          <sz val="14"/>
          <color auto="1"/>
          <name val="Arial"/>
          <scheme val="none"/>
        </font>
        <fill>
          <patternFill patternType="solid">
            <bgColor theme="0"/>
          </patternFill>
        </fill>
      </dxf>
    </rfmt>
    <rfmt sheetId="1" sqref="C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E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F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G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H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I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J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K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L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M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N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O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P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409"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09" start="0" length="0">
      <dxf>
        <fill>
          <patternFill patternType="solid">
            <bgColor theme="0"/>
          </patternFill>
        </fill>
      </dxf>
    </rfmt>
    <rfmt sheetId="1" sqref="S1409" start="0" length="0">
      <dxf>
        <fill>
          <patternFill patternType="solid">
            <bgColor theme="0"/>
          </patternFill>
        </fill>
      </dxf>
    </rfmt>
  </rm>
  <rm rId="47385" sheetId="1" source="A1403:XFD1403" destination="A1408:XFD1408" sourceSheetId="1">
    <rfmt sheetId="1" xfDxf="1" sqref="A1408:XFD1408" start="0" length="0"/>
    <rfmt sheetId="1" sqref="A1408" start="0" length="0">
      <dxf>
        <font>
          <b/>
          <sz val="14"/>
          <color auto="1"/>
          <name val="Times New Roman"/>
          <scheme val="none"/>
        </font>
        <fill>
          <patternFill patternType="solid">
            <bgColor theme="0"/>
          </patternFill>
        </fill>
        <border outline="0">
          <left style="thin">
            <color indexed="64"/>
          </left>
          <top style="thin">
            <color indexed="64"/>
          </top>
          <bottom style="thin">
            <color indexed="64"/>
          </bottom>
        </border>
      </dxf>
    </rfmt>
    <rfmt sheetId="1" sqref="B1408" start="0" length="0">
      <dxf>
        <font>
          <sz val="14"/>
          <color auto="1"/>
          <name val="Arial"/>
          <scheme val="none"/>
        </font>
        <fill>
          <patternFill patternType="solid">
            <bgColor theme="0"/>
          </patternFill>
        </fill>
      </dxf>
    </rfmt>
    <rfmt sheetId="1" sqref="C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E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F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G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H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I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J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K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L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M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N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O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P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408" start="0" length="0">
      <dxf>
        <font>
          <b/>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08" start="0" length="0">
      <dxf>
        <fill>
          <patternFill patternType="solid">
            <bgColor theme="0"/>
          </patternFill>
        </fill>
      </dxf>
    </rfmt>
    <rfmt sheetId="1" sqref="S1408" start="0" length="0">
      <dxf>
        <fill>
          <patternFill patternType="solid">
            <bgColor theme="0"/>
          </patternFill>
        </fill>
      </dxf>
    </rfmt>
  </rm>
  <rrc rId="47386" sId="1" ref="A1403:XFD1403" action="deleteRow">
    <rfmt sheetId="1" xfDxf="1" sqref="IW1402:XFD1402 A1403:IV1403" start="0" length="0">
      <dxf>
        <font>
          <sz val="14"/>
          <name val="Times New Roman"/>
          <scheme val="none"/>
        </font>
      </dxf>
    </rfmt>
    <rfmt sheetId="1" sqref="A1403" start="0" length="0">
      <dxf>
        <fill>
          <patternFill patternType="solid">
            <bgColor theme="0"/>
          </patternFill>
        </fill>
        <alignment horizontal="center" readingOrder="0"/>
      </dxf>
    </rfmt>
    <rfmt sheetId="1" sqref="B1403" start="0" length="0">
      <dxf>
        <fill>
          <patternFill patternType="solid">
            <bgColor theme="0"/>
          </patternFill>
        </fill>
      </dxf>
    </rfmt>
    <rfmt sheetId="1" sqref="C1403" start="0" length="0">
      <dxf>
        <fill>
          <patternFill patternType="solid">
            <bgColor theme="0"/>
          </patternFill>
        </fill>
      </dxf>
    </rfmt>
    <rfmt sheetId="1" sqref="D1403" start="0" length="0">
      <dxf>
        <fill>
          <patternFill patternType="solid">
            <bgColor theme="0"/>
          </patternFill>
        </fill>
      </dxf>
    </rfmt>
    <rfmt sheetId="1" sqref="E1403" start="0" length="0">
      <dxf>
        <fill>
          <patternFill patternType="solid">
            <bgColor theme="0"/>
          </patternFill>
        </fill>
      </dxf>
    </rfmt>
    <rfmt sheetId="1" sqref="F1403" start="0" length="0">
      <dxf>
        <fill>
          <patternFill patternType="solid">
            <bgColor theme="0"/>
          </patternFill>
        </fill>
      </dxf>
    </rfmt>
    <rfmt sheetId="1" sqref="G1403" start="0" length="0">
      <dxf>
        <fill>
          <patternFill patternType="solid">
            <bgColor theme="0"/>
          </patternFill>
        </fill>
      </dxf>
    </rfmt>
    <rfmt sheetId="1" sqref="H1403" start="0" length="0">
      <dxf>
        <fill>
          <patternFill patternType="solid">
            <bgColor theme="0"/>
          </patternFill>
        </fill>
      </dxf>
    </rfmt>
    <rfmt sheetId="1" sqref="I1403" start="0" length="0">
      <dxf>
        <fill>
          <patternFill patternType="solid">
            <bgColor theme="0"/>
          </patternFill>
        </fill>
      </dxf>
    </rfmt>
    <rfmt sheetId="1" sqref="J1403" start="0" length="0">
      <dxf>
        <fill>
          <patternFill patternType="solid">
            <bgColor theme="0"/>
          </patternFill>
        </fill>
      </dxf>
    </rfmt>
    <rfmt sheetId="1" sqref="K1403" start="0" length="0">
      <dxf>
        <fill>
          <patternFill patternType="solid">
            <bgColor theme="0"/>
          </patternFill>
        </fill>
        <alignment horizontal="right" readingOrder="0"/>
      </dxf>
    </rfmt>
    <rfmt sheetId="1" sqref="L1403" start="0" length="0">
      <dxf>
        <fill>
          <patternFill patternType="solid">
            <bgColor theme="0"/>
          </patternFill>
        </fill>
      </dxf>
    </rfmt>
    <rfmt sheetId="1" sqref="M1403" start="0" length="0">
      <dxf>
        <fill>
          <patternFill patternType="solid">
            <bgColor theme="0"/>
          </patternFill>
        </fill>
      </dxf>
    </rfmt>
    <rfmt sheetId="1" sqref="N1403" start="0" length="0">
      <dxf>
        <fill>
          <patternFill patternType="solid">
            <bgColor theme="0"/>
          </patternFill>
        </fill>
      </dxf>
    </rfmt>
    <rfmt sheetId="1" sqref="O1403" start="0" length="0">
      <dxf>
        <fill>
          <patternFill patternType="solid">
            <bgColor theme="0"/>
          </patternFill>
        </fill>
      </dxf>
    </rfmt>
    <rfmt sheetId="1" sqref="P1403" start="0" length="0">
      <dxf>
        <fill>
          <patternFill patternType="solid">
            <bgColor theme="0"/>
          </patternFill>
        </fill>
      </dxf>
    </rfmt>
    <rfmt sheetId="1" sqref="Q1403" start="0" length="0">
      <dxf>
        <fill>
          <patternFill patternType="solid">
            <bgColor theme="0"/>
          </patternFill>
        </fill>
      </dxf>
    </rfmt>
    <rfmt sheetId="1" sqref="R1403" start="0" length="0">
      <dxf>
        <fill>
          <patternFill patternType="solid">
            <bgColor theme="0"/>
          </patternFill>
        </fill>
      </dxf>
    </rfmt>
    <rfmt sheetId="1" sqref="S1403" start="0" length="0">
      <dxf>
        <fill>
          <patternFill patternType="solid">
            <bgColor theme="0"/>
          </patternFill>
        </fill>
      </dxf>
    </rfmt>
  </rrc>
  <rrc rId="47387" sId="1" ref="A1403:XFD1403" action="deleteRow">
    <rfmt sheetId="1" xfDxf="1" sqref="IW1402:XFD1402 A1403:IV1403" start="0" length="0">
      <dxf>
        <font>
          <sz val="14"/>
          <name val="Times New Roman"/>
          <scheme val="none"/>
        </font>
      </dxf>
    </rfmt>
    <rfmt sheetId="1" sqref="A1403" start="0" length="0">
      <dxf>
        <fill>
          <patternFill patternType="solid">
            <bgColor theme="0"/>
          </patternFill>
        </fill>
        <alignment horizontal="center" readingOrder="0"/>
      </dxf>
    </rfmt>
    <rfmt sheetId="1" sqref="B1403" start="0" length="0">
      <dxf>
        <fill>
          <patternFill patternType="solid">
            <bgColor theme="0"/>
          </patternFill>
        </fill>
      </dxf>
    </rfmt>
    <rfmt sheetId="1" sqref="C1403" start="0" length="0">
      <dxf>
        <fill>
          <patternFill patternType="solid">
            <bgColor theme="0"/>
          </patternFill>
        </fill>
      </dxf>
    </rfmt>
    <rfmt sheetId="1" sqref="D1403" start="0" length="0">
      <dxf>
        <fill>
          <patternFill patternType="solid">
            <bgColor theme="0"/>
          </patternFill>
        </fill>
      </dxf>
    </rfmt>
    <rfmt sheetId="1" sqref="E1403" start="0" length="0">
      <dxf>
        <fill>
          <patternFill patternType="solid">
            <bgColor theme="0"/>
          </patternFill>
        </fill>
      </dxf>
    </rfmt>
    <rfmt sheetId="1" sqref="F1403" start="0" length="0">
      <dxf>
        <fill>
          <patternFill patternType="solid">
            <bgColor theme="0"/>
          </patternFill>
        </fill>
      </dxf>
    </rfmt>
    <rfmt sheetId="1" sqref="G1403" start="0" length="0">
      <dxf>
        <fill>
          <patternFill patternType="solid">
            <bgColor theme="0"/>
          </patternFill>
        </fill>
      </dxf>
    </rfmt>
    <rfmt sheetId="1" sqref="H1403" start="0" length="0">
      <dxf>
        <fill>
          <patternFill patternType="solid">
            <bgColor theme="0"/>
          </patternFill>
        </fill>
      </dxf>
    </rfmt>
    <rfmt sheetId="1" sqref="I1403" start="0" length="0">
      <dxf>
        <fill>
          <patternFill patternType="solid">
            <bgColor theme="0"/>
          </patternFill>
        </fill>
      </dxf>
    </rfmt>
    <rfmt sheetId="1" sqref="J1403" start="0" length="0">
      <dxf>
        <fill>
          <patternFill patternType="solid">
            <bgColor theme="0"/>
          </patternFill>
        </fill>
      </dxf>
    </rfmt>
    <rfmt sheetId="1" sqref="K1403" start="0" length="0">
      <dxf>
        <fill>
          <patternFill patternType="solid">
            <bgColor theme="0"/>
          </patternFill>
        </fill>
        <alignment horizontal="right" readingOrder="0"/>
      </dxf>
    </rfmt>
    <rfmt sheetId="1" sqref="L1403" start="0" length="0">
      <dxf>
        <fill>
          <patternFill patternType="solid">
            <bgColor theme="0"/>
          </patternFill>
        </fill>
      </dxf>
    </rfmt>
    <rfmt sheetId="1" sqref="M1403" start="0" length="0">
      <dxf>
        <fill>
          <patternFill patternType="solid">
            <bgColor theme="0"/>
          </patternFill>
        </fill>
      </dxf>
    </rfmt>
    <rfmt sheetId="1" sqref="N1403" start="0" length="0">
      <dxf>
        <fill>
          <patternFill patternType="solid">
            <bgColor theme="0"/>
          </patternFill>
        </fill>
      </dxf>
    </rfmt>
    <rfmt sheetId="1" sqref="O1403" start="0" length="0">
      <dxf>
        <fill>
          <patternFill patternType="solid">
            <bgColor theme="0"/>
          </patternFill>
        </fill>
      </dxf>
    </rfmt>
    <rfmt sheetId="1" sqref="P1403" start="0" length="0">
      <dxf>
        <fill>
          <patternFill patternType="solid">
            <bgColor theme="0"/>
          </patternFill>
        </fill>
      </dxf>
    </rfmt>
    <rfmt sheetId="1" sqref="Q1403" start="0" length="0">
      <dxf>
        <fill>
          <patternFill patternType="solid">
            <bgColor theme="0"/>
          </patternFill>
        </fill>
      </dxf>
    </rfmt>
    <rfmt sheetId="1" sqref="R1403" start="0" length="0">
      <dxf>
        <fill>
          <patternFill patternType="solid">
            <bgColor theme="0"/>
          </patternFill>
        </fill>
      </dxf>
    </rfmt>
    <rfmt sheetId="1" sqref="S1403" start="0" length="0">
      <dxf>
        <fill>
          <patternFill patternType="solid">
            <bgColor theme="0"/>
          </patternFill>
        </fill>
      </dxf>
    </rfmt>
  </rrc>
  <rrc rId="47388" sId="1" ref="A1403:XFD1403" action="deleteRow">
    <rfmt sheetId="1" xfDxf="1" sqref="IW1402:XFD1402 A1403:IV1403" start="0" length="0">
      <dxf>
        <font>
          <sz val="14"/>
          <name val="Times New Roman"/>
          <scheme val="none"/>
        </font>
      </dxf>
    </rfmt>
    <rfmt sheetId="1" sqref="A1403" start="0" length="0">
      <dxf>
        <fill>
          <patternFill patternType="solid">
            <bgColor theme="0"/>
          </patternFill>
        </fill>
        <alignment horizontal="center" readingOrder="0"/>
      </dxf>
    </rfmt>
    <rfmt sheetId="1" sqref="B1403" start="0" length="0">
      <dxf>
        <fill>
          <patternFill patternType="solid">
            <bgColor theme="0"/>
          </patternFill>
        </fill>
      </dxf>
    </rfmt>
    <rfmt sheetId="1" sqref="C1403" start="0" length="0">
      <dxf>
        <fill>
          <patternFill patternType="solid">
            <bgColor theme="0"/>
          </patternFill>
        </fill>
      </dxf>
    </rfmt>
    <rfmt sheetId="1" sqref="D1403" start="0" length="0">
      <dxf>
        <fill>
          <patternFill patternType="solid">
            <bgColor theme="0"/>
          </patternFill>
        </fill>
      </dxf>
    </rfmt>
    <rfmt sheetId="1" sqref="E1403" start="0" length="0">
      <dxf>
        <fill>
          <patternFill patternType="solid">
            <bgColor theme="0"/>
          </patternFill>
        </fill>
      </dxf>
    </rfmt>
    <rfmt sheetId="1" sqref="F1403" start="0" length="0">
      <dxf>
        <fill>
          <patternFill patternType="solid">
            <bgColor theme="0"/>
          </patternFill>
        </fill>
      </dxf>
    </rfmt>
    <rfmt sheetId="1" sqref="G1403" start="0" length="0">
      <dxf>
        <fill>
          <patternFill patternType="solid">
            <bgColor theme="0"/>
          </patternFill>
        </fill>
      </dxf>
    </rfmt>
    <rfmt sheetId="1" sqref="H1403" start="0" length="0">
      <dxf>
        <fill>
          <patternFill patternType="solid">
            <bgColor theme="0"/>
          </patternFill>
        </fill>
      </dxf>
    </rfmt>
    <rfmt sheetId="1" sqref="I1403" start="0" length="0">
      <dxf>
        <fill>
          <patternFill patternType="solid">
            <bgColor theme="0"/>
          </patternFill>
        </fill>
      </dxf>
    </rfmt>
    <rfmt sheetId="1" sqref="J1403" start="0" length="0">
      <dxf>
        <fill>
          <patternFill patternType="solid">
            <bgColor theme="0"/>
          </patternFill>
        </fill>
      </dxf>
    </rfmt>
    <rfmt sheetId="1" sqref="K1403" start="0" length="0">
      <dxf>
        <fill>
          <patternFill patternType="solid">
            <bgColor theme="0"/>
          </patternFill>
        </fill>
        <alignment horizontal="right" readingOrder="0"/>
      </dxf>
    </rfmt>
    <rfmt sheetId="1" sqref="L1403" start="0" length="0">
      <dxf>
        <fill>
          <patternFill patternType="solid">
            <bgColor theme="0"/>
          </patternFill>
        </fill>
      </dxf>
    </rfmt>
    <rfmt sheetId="1" sqref="M1403" start="0" length="0">
      <dxf>
        <fill>
          <patternFill patternType="solid">
            <bgColor theme="0"/>
          </patternFill>
        </fill>
      </dxf>
    </rfmt>
    <rfmt sheetId="1" sqref="N1403" start="0" length="0">
      <dxf>
        <fill>
          <patternFill patternType="solid">
            <bgColor theme="0"/>
          </patternFill>
        </fill>
      </dxf>
    </rfmt>
    <rfmt sheetId="1" sqref="O1403" start="0" length="0">
      <dxf>
        <fill>
          <patternFill patternType="solid">
            <bgColor theme="0"/>
          </patternFill>
        </fill>
      </dxf>
    </rfmt>
    <rfmt sheetId="1" sqref="P1403" start="0" length="0">
      <dxf>
        <fill>
          <patternFill patternType="solid">
            <bgColor theme="0"/>
          </patternFill>
        </fill>
      </dxf>
    </rfmt>
    <rfmt sheetId="1" sqref="Q1403" start="0" length="0">
      <dxf>
        <fill>
          <patternFill patternType="solid">
            <bgColor theme="0"/>
          </patternFill>
        </fill>
      </dxf>
    </rfmt>
    <rfmt sheetId="1" sqref="R1403" start="0" length="0">
      <dxf>
        <fill>
          <patternFill patternType="solid">
            <bgColor theme="0"/>
          </patternFill>
        </fill>
      </dxf>
    </rfmt>
    <rfmt sheetId="1" sqref="S1403" start="0" length="0">
      <dxf>
        <fill>
          <patternFill patternType="solid">
            <bgColor theme="0"/>
          </patternFill>
        </fill>
      </dxf>
    </rfmt>
  </rrc>
  <rrc rId="47389" sId="1" ref="A1403:XFD1403" action="deleteRow">
    <rfmt sheetId="1" xfDxf="1" sqref="IW1402:XFD1402 A1403:IV1403" start="0" length="0">
      <dxf>
        <font>
          <sz val="14"/>
          <name val="Times New Roman"/>
          <scheme val="none"/>
        </font>
      </dxf>
    </rfmt>
    <rfmt sheetId="1" sqref="A1403" start="0" length="0">
      <dxf>
        <fill>
          <patternFill patternType="solid">
            <bgColor theme="0"/>
          </patternFill>
        </fill>
        <alignment horizontal="center" readingOrder="0"/>
      </dxf>
    </rfmt>
    <rfmt sheetId="1" sqref="B1403" start="0" length="0">
      <dxf>
        <fill>
          <patternFill patternType="solid">
            <bgColor theme="0"/>
          </patternFill>
        </fill>
      </dxf>
    </rfmt>
    <rfmt sheetId="1" sqref="C1403" start="0" length="0">
      <dxf>
        <fill>
          <patternFill patternType="solid">
            <bgColor theme="0"/>
          </patternFill>
        </fill>
      </dxf>
    </rfmt>
    <rfmt sheetId="1" sqref="D1403" start="0" length="0">
      <dxf>
        <fill>
          <patternFill patternType="solid">
            <bgColor theme="0"/>
          </patternFill>
        </fill>
      </dxf>
    </rfmt>
    <rfmt sheetId="1" sqref="E1403" start="0" length="0">
      <dxf>
        <fill>
          <patternFill patternType="solid">
            <bgColor theme="0"/>
          </patternFill>
        </fill>
      </dxf>
    </rfmt>
    <rfmt sheetId="1" sqref="F1403" start="0" length="0">
      <dxf>
        <fill>
          <patternFill patternType="solid">
            <bgColor theme="0"/>
          </patternFill>
        </fill>
      </dxf>
    </rfmt>
    <rfmt sheetId="1" sqref="G1403" start="0" length="0">
      <dxf>
        <fill>
          <patternFill patternType="solid">
            <bgColor theme="0"/>
          </patternFill>
        </fill>
      </dxf>
    </rfmt>
    <rfmt sheetId="1" sqref="H1403" start="0" length="0">
      <dxf>
        <fill>
          <patternFill patternType="solid">
            <bgColor theme="0"/>
          </patternFill>
        </fill>
      </dxf>
    </rfmt>
    <rfmt sheetId="1" sqref="I1403" start="0" length="0">
      <dxf>
        <fill>
          <patternFill patternType="solid">
            <bgColor theme="0"/>
          </patternFill>
        </fill>
      </dxf>
    </rfmt>
    <rfmt sheetId="1" sqref="J1403" start="0" length="0">
      <dxf>
        <fill>
          <patternFill patternType="solid">
            <bgColor theme="0"/>
          </patternFill>
        </fill>
      </dxf>
    </rfmt>
    <rfmt sheetId="1" sqref="K1403" start="0" length="0">
      <dxf>
        <fill>
          <patternFill patternType="solid">
            <bgColor theme="0"/>
          </patternFill>
        </fill>
        <alignment horizontal="right" readingOrder="0"/>
      </dxf>
    </rfmt>
    <rfmt sheetId="1" sqref="L1403" start="0" length="0">
      <dxf>
        <fill>
          <patternFill patternType="solid">
            <bgColor theme="0"/>
          </patternFill>
        </fill>
      </dxf>
    </rfmt>
    <rfmt sheetId="1" sqref="M1403" start="0" length="0">
      <dxf>
        <fill>
          <patternFill patternType="solid">
            <bgColor theme="0"/>
          </patternFill>
        </fill>
      </dxf>
    </rfmt>
    <rfmt sheetId="1" sqref="N1403" start="0" length="0">
      <dxf>
        <fill>
          <patternFill patternType="solid">
            <bgColor theme="0"/>
          </patternFill>
        </fill>
      </dxf>
    </rfmt>
    <rfmt sheetId="1" sqref="O1403" start="0" length="0">
      <dxf>
        <fill>
          <patternFill patternType="solid">
            <bgColor theme="0"/>
          </patternFill>
        </fill>
      </dxf>
    </rfmt>
    <rfmt sheetId="1" sqref="P1403" start="0" length="0">
      <dxf>
        <fill>
          <patternFill patternType="solid">
            <bgColor theme="0"/>
          </patternFill>
        </fill>
      </dxf>
    </rfmt>
    <rfmt sheetId="1" sqref="Q1403" start="0" length="0">
      <dxf>
        <fill>
          <patternFill patternType="solid">
            <bgColor theme="0"/>
          </patternFill>
        </fill>
      </dxf>
    </rfmt>
    <rfmt sheetId="1" sqref="R1403" start="0" length="0">
      <dxf>
        <fill>
          <patternFill patternType="solid">
            <bgColor theme="0"/>
          </patternFill>
        </fill>
      </dxf>
    </rfmt>
    <rfmt sheetId="1" sqref="S1403" start="0" length="0">
      <dxf>
        <fill>
          <patternFill patternType="solid">
            <bgColor theme="0"/>
          </patternFill>
        </fill>
      </dxf>
    </rfmt>
  </rrc>
  <rcc rId="47390" sId="1">
    <oc r="A1403">
      <v>6</v>
    </oc>
    <nc r="A1403">
      <v>2</v>
    </nc>
  </rcc>
  <rcc rId="47391" sId="1" numFmtId="4">
    <oc r="G1404">
      <v>280.2</v>
    </oc>
    <nc r="G1404">
      <v>171.08</v>
    </nc>
  </rcc>
  <rcc rId="47392" sId="1" numFmtId="4">
    <oc r="G1403">
      <v>366.7</v>
    </oc>
    <nc r="G1403">
      <v>402.15</v>
    </nc>
  </rcc>
  <rcc rId="47393" sId="1" numFmtId="4">
    <oc r="H1403">
      <v>1115901</v>
    </oc>
    <nc r="H1403">
      <v>1223778.6399999999</v>
    </nc>
  </rcc>
  <rcc rId="47394" sId="1" numFmtId="4">
    <oc r="H1404">
      <v>852674</v>
    </oc>
    <nc r="H1404">
      <v>520611.83</v>
    </nc>
  </rcc>
  <rcc rId="47395" sId="1">
    <oc r="A1409">
      <v>2</v>
    </oc>
    <nc r="A1409">
      <v>4</v>
    </nc>
  </rcc>
  <rcc rId="47396" sId="1">
    <oc r="A1426">
      <v>4</v>
    </oc>
    <nc r="A1426">
      <v>5</v>
    </nc>
  </rcc>
  <rcc rId="47397" sId="1">
    <oc r="A1410">
      <v>3</v>
    </oc>
    <nc r="A1410">
      <v>6</v>
    </nc>
  </rcc>
  <rcc rId="47398" sId="1">
    <oc r="A1430">
      <v>5</v>
    </oc>
    <nc r="A1430">
      <v>7</v>
    </nc>
  </rcc>
  <rcc rId="47399" sId="1">
    <oc r="A1411">
      <v>4</v>
    </oc>
    <nc r="A1411">
      <v>8</v>
    </nc>
  </rcc>
  <rcc rId="47400" sId="1">
    <oc r="A1413">
      <v>5</v>
    </oc>
    <nc r="A1413">
      <v>9</v>
    </nc>
  </rcc>
  <rcc rId="47401" sId="1">
    <oc r="A1414">
      <v>6</v>
    </oc>
    <nc r="A1414">
      <v>10</v>
    </nc>
  </rcc>
  <rcc rId="47402" sId="1">
    <oc r="A1423">
      <v>7</v>
    </oc>
    <nc r="A1423">
      <v>11</v>
    </nc>
  </rcc>
  <rcc rId="47403" sId="1">
    <oc r="A1421">
      <v>8</v>
    </oc>
    <nc r="A1421">
      <v>12</v>
    </nc>
  </rcc>
  <rcc rId="47404" sId="1">
    <oc r="A1407">
      <v>9</v>
    </oc>
    <nc r="A1407">
      <v>13</v>
    </nc>
  </rcc>
  <rcc rId="47405" sId="1">
    <oc r="A1424">
      <v>10</v>
    </oc>
    <nc r="A1424">
      <v>14</v>
    </nc>
  </rcc>
  <rcc rId="47406" sId="1">
    <oc r="A1406">
      <v>11</v>
    </oc>
    <nc r="A1406">
      <v>15</v>
    </nc>
  </rcc>
  <rcc rId="47407" sId="1">
    <oc r="A1429">
      <v>12</v>
    </oc>
    <nc r="A1429">
      <v>16</v>
    </nc>
  </rcc>
  <rcc rId="47408" sId="1">
    <oc r="A1422">
      <v>13</v>
    </oc>
    <nc r="A1422">
      <v>17</v>
    </nc>
  </rcc>
  <rcc rId="47409" sId="1">
    <oc r="A1415">
      <v>14</v>
    </oc>
    <nc r="A1415">
      <v>18</v>
    </nc>
  </rcc>
  <rcc rId="47410" sId="1">
    <oc r="C1401">
      <f>SUM(C1402:C1403)</f>
    </oc>
    <nc r="C1401">
      <f>SUM(C1402:C1403)</f>
    </nc>
  </rcc>
  <rcc rId="47411" sId="1">
    <oc r="D1401">
      <f>SUM(D1402:D1403)</f>
    </oc>
    <nc r="D1401">
      <f>SUM(D1402:D1403)</f>
    </nc>
  </rcc>
  <rcc rId="47412" sId="1">
    <oc r="E1401">
      <f>SUM(E1402:E1403)</f>
    </oc>
    <nc r="E1401">
      <f>SUM(E1402:E1403)</f>
    </nc>
  </rcc>
  <rcc rId="47413" sId="1">
    <oc r="F1401">
      <f>SUM(F1402:F1403)</f>
    </oc>
    <nc r="F1401">
      <f>SUM(F1402:F1403)</f>
    </nc>
  </rcc>
  <rcc rId="47414" sId="1">
    <oc r="G1401">
      <f>SUM(G1402:G1403)</f>
    </oc>
    <nc r="G1401">
      <f>SUM(G1402:G1403)</f>
    </nc>
  </rcc>
  <rcc rId="47415" sId="1">
    <oc r="H1401">
      <f>SUM(H1402:H1403)</f>
    </oc>
    <nc r="H1401">
      <f>SUM(H1402:H1403)</f>
    </nc>
  </rcc>
  <rcc rId="47416" sId="1">
    <oc r="I1401">
      <f>SUM(I1402:I1403)</f>
    </oc>
    <nc r="I1401">
      <f>SUM(I1402:I1403)</f>
    </nc>
  </rcc>
  <rcc rId="47417" sId="1">
    <oc r="J1401">
      <f>SUM(J1402:J1403)</f>
    </oc>
    <nc r="J1401">
      <f>SUM(J1402:J1403)</f>
    </nc>
  </rcc>
  <rcc rId="47418" sId="1">
    <oc r="K1401">
      <f>SUM(K1402:K1403)</f>
    </oc>
    <nc r="K1401">
      <f>SUM(K1402:K1403)</f>
    </nc>
  </rcc>
  <rcc rId="47419" sId="1">
    <oc r="L1401">
      <f>SUM(L1402:L1403)</f>
    </oc>
    <nc r="L1401">
      <f>SUM(L1402:L1403)</f>
    </nc>
  </rcc>
  <rcc rId="47420" sId="1">
    <oc r="M1401">
      <f>SUM(M1402:M1403)</f>
    </oc>
    <nc r="M1401">
      <f>SUM(M1402:M1403)</f>
    </nc>
  </rcc>
  <rcc rId="47421" sId="1">
    <oc r="N1401">
      <f>SUM(N1402:N1403)</f>
    </oc>
    <nc r="N1401">
      <f>SUM(N1402:N1403)</f>
    </nc>
  </rcc>
  <rcc rId="47422" sId="1">
    <oc r="O1401">
      <f>SUM(O1402:O1403)</f>
    </oc>
    <nc r="O1401">
      <f>SUM(O1402:O1403)</f>
    </nc>
  </rcc>
  <rcc rId="47423" sId="1">
    <oc r="P1401">
      <f>SUM(P1402:P1403)</f>
    </oc>
    <nc r="P1401">
      <f>SUM(P1402:P1403)</f>
    </nc>
  </rcc>
  <rcc rId="47424" sId="1" odxf="1" dxf="1">
    <oc r="Q1401">
      <f>SUM(Q1402:Q1403)</f>
    </oc>
    <nc r="Q1401">
      <f>SUM(Q1402:Q1403)</f>
    </nc>
    <odxf>
      <border outline="0">
        <right style="thin">
          <color indexed="64"/>
        </right>
      </border>
    </odxf>
    <ndxf>
      <border outline="0">
        <right/>
      </border>
    </ndxf>
  </rcc>
  <rfmt sheetId="1" sqref="Q1401" start="0" length="0">
    <dxf>
      <border>
        <right style="thin">
          <color indexed="64"/>
        </right>
      </border>
    </dxf>
  </rfmt>
  <rcc rId="47425" sId="1">
    <oc r="C1400">
      <f>SUM(C1405:C1418)</f>
    </oc>
    <nc r="C1400">
      <f>SUM(C1401:C1418)</f>
    </nc>
  </rcc>
  <rcc rId="47426" sId="1">
    <oc r="D1400">
      <f>SUM(D1405:D1418)</f>
    </oc>
    <nc r="D1400">
      <f>SUM(D1401:D1418)</f>
    </nc>
  </rcc>
  <rcc rId="47427" sId="1">
    <oc r="E1400">
      <f>SUM(E1405:E1418)</f>
    </oc>
    <nc r="E1400">
      <f>SUM(E1401:E1418)</f>
    </nc>
  </rcc>
  <rcc rId="47428" sId="1">
    <oc r="F1400">
      <f>SUM(F1405:F1418)</f>
    </oc>
    <nc r="F1400">
      <f>SUM(F1401:F1418)</f>
    </nc>
  </rcc>
  <rcc rId="47429" sId="1">
    <oc r="G1400">
      <f>SUM(G1405:G1418)</f>
    </oc>
    <nc r="G1400">
      <f>SUM(G1401:G1418)</f>
    </nc>
  </rcc>
  <rcc rId="47430" sId="1">
    <oc r="H1400">
      <f>SUM(H1405:H1418)</f>
    </oc>
    <nc r="H1400">
      <f>SUM(H1401:H1418)</f>
    </nc>
  </rcc>
  <rcc rId="47431" sId="1">
    <oc r="I1400">
      <f>SUM(I1405:I1418)</f>
    </oc>
    <nc r="I1400">
      <f>SUM(I1401:I1418)</f>
    </nc>
  </rcc>
  <rcc rId="47432" sId="1">
    <oc r="J1400">
      <f>SUM(J1405:J1418)</f>
    </oc>
    <nc r="J1400">
      <f>SUM(J1401:J1418)</f>
    </nc>
  </rcc>
  <rcc rId="47433" sId="1">
    <oc r="K1400">
      <f>SUM(K1405:K1418)</f>
    </oc>
    <nc r="K1400">
      <f>SUM(K1401:K1418)</f>
    </nc>
  </rcc>
  <rcc rId="47434" sId="1">
    <oc r="L1400">
      <f>SUM(L1405:L1418)</f>
    </oc>
    <nc r="L1400">
      <f>SUM(L1401:L1418)</f>
    </nc>
  </rcc>
  <rcc rId="47435" sId="1">
    <oc r="M1400">
      <f>SUM(M1405:M1418)</f>
    </oc>
    <nc r="M1400">
      <f>SUM(M1401:M1418)</f>
    </nc>
  </rcc>
  <rcc rId="47436" sId="1">
    <oc r="N1400">
      <f>SUM(N1405:N1418)</f>
    </oc>
    <nc r="N1400">
      <f>SUM(N1401:N1418)</f>
    </nc>
  </rcc>
  <rcc rId="47437" sId="1">
    <oc r="O1400">
      <f>SUM(O1405:O1418)</f>
    </oc>
    <nc r="O1400">
      <f>SUM(O1401:O1418)</f>
    </nc>
  </rcc>
  <rcc rId="47438" sId="1">
    <oc r="P1400">
      <f>SUM(P1405:P1418)</f>
    </oc>
    <nc r="P1400">
      <f>SUM(P1401:P1418)</f>
    </nc>
  </rcc>
  <rcc rId="47439" sId="1" odxf="1" dxf="1">
    <oc r="Q1400">
      <f>SUM(Q1405:Q1418)</f>
    </oc>
    <nc r="Q1400">
      <f>SUM(Q1401:Q1418)</f>
    </nc>
    <odxf>
      <border outline="0">
        <right style="thin">
          <color indexed="64"/>
        </right>
      </border>
    </odxf>
    <ndxf>
      <border outline="0">
        <right/>
      </border>
    </ndxf>
  </rcc>
  <rfmt sheetId="1" sqref="Q1400" start="0" length="0">
    <dxf>
      <border>
        <right style="thin">
          <color indexed="64"/>
        </right>
      </border>
    </dxf>
  </rfmt>
  <rfmt sheetId="1" sqref="A1378:Q1378 A1377:Q1377 A1402:Q1402 A1401:Q1401 A1404:Q1404 A1403:Q1403 A1400:Q1400 A1408:Q1408 A1395:Q1395 A1405:Q1405 A1409:Q1409 A1426:Q1426 A1410:Q1410 A1430:Q1430 A1411:Q1411 A1413:Q1413 A1414:Q1414 A1423:Q1423 A1421:Q1421 A1407:Q1407 A1424:Q1424 A1406:Q1406 A1429:Q1429 A1422:Q1422 A1415:Q1415">
    <dxf>
      <fill>
        <patternFill>
          <bgColor rgb="FF92D050"/>
        </patternFill>
      </fill>
    </dxf>
  </rfmt>
  <rrc rId="47440" sId="1" ref="A1437:XFD1447" action="insertRow"/>
  <rfmt sheetId="1" sqref="A1437" start="0" length="0">
    <dxf>
      <font>
        <b/>
        <sz val="14"/>
        <color indexed="8"/>
        <name val="Times New Roman"/>
        <scheme val="none"/>
      </font>
      <alignment horizontal="left" wrapText="0" readingOrder="0"/>
      <border outline="0">
        <right/>
      </border>
    </dxf>
  </rfmt>
  <rfmt sheetId="1" sqref="C1437" start="0" length="0">
    <dxf>
      <font>
        <b/>
        <sz val="14"/>
        <color indexed="8"/>
        <name val="Times New Roman"/>
        <scheme val="none"/>
      </font>
    </dxf>
  </rfmt>
  <rfmt sheetId="1" sqref="D1437" start="0" length="0">
    <dxf>
      <font>
        <b/>
        <sz val="14"/>
        <color indexed="8"/>
        <name val="Times New Roman"/>
        <scheme val="none"/>
      </font>
    </dxf>
  </rfmt>
  <rfmt sheetId="1" sqref="E1437" start="0" length="0">
    <dxf>
      <font>
        <b/>
        <sz val="14"/>
        <color indexed="8"/>
        <name val="Times New Roman"/>
        <scheme val="none"/>
      </font>
    </dxf>
  </rfmt>
  <rfmt sheetId="1" sqref="F1437" start="0" length="0">
    <dxf>
      <font>
        <b/>
        <sz val="14"/>
        <color indexed="8"/>
        <name val="Times New Roman"/>
        <scheme val="none"/>
      </font>
    </dxf>
  </rfmt>
  <rfmt sheetId="1" sqref="G1437" start="0" length="0">
    <dxf>
      <font>
        <b/>
        <sz val="14"/>
        <color indexed="8"/>
        <name val="Times New Roman"/>
        <scheme val="none"/>
      </font>
    </dxf>
  </rfmt>
  <rfmt sheetId="1" sqref="H1437" start="0" length="0">
    <dxf>
      <font>
        <b/>
        <sz val="14"/>
        <color indexed="8"/>
        <name val="Times New Roman"/>
        <scheme val="none"/>
      </font>
    </dxf>
  </rfmt>
  <rfmt sheetId="1" sqref="I1437" start="0" length="0">
    <dxf>
      <font>
        <b/>
        <sz val="14"/>
        <color indexed="8"/>
        <name val="Times New Roman"/>
        <scheme val="none"/>
      </font>
    </dxf>
  </rfmt>
  <rfmt sheetId="1" sqref="J1437" start="0" length="0">
    <dxf>
      <font>
        <b/>
        <sz val="14"/>
        <color indexed="8"/>
        <name val="Times New Roman"/>
        <scheme val="none"/>
      </font>
    </dxf>
  </rfmt>
  <rfmt sheetId="1" sqref="K1437" start="0" length="0">
    <dxf>
      <font>
        <b/>
        <sz val="14"/>
        <color indexed="8"/>
        <name val="Times New Roman"/>
        <scheme val="none"/>
      </font>
    </dxf>
  </rfmt>
  <rfmt sheetId="1" sqref="L1437" start="0" length="0">
    <dxf>
      <font>
        <b/>
        <sz val="14"/>
        <color indexed="8"/>
        <name val="Times New Roman"/>
        <scheme val="none"/>
      </font>
    </dxf>
  </rfmt>
  <rfmt sheetId="1" sqref="M1437" start="0" length="0">
    <dxf>
      <font>
        <b/>
        <sz val="14"/>
        <color indexed="8"/>
        <name val="Times New Roman"/>
        <scheme val="none"/>
      </font>
    </dxf>
  </rfmt>
  <rfmt sheetId="1" sqref="N1437" start="0" length="0">
    <dxf>
      <font>
        <b/>
        <sz val="14"/>
        <color indexed="8"/>
        <name val="Times New Roman"/>
        <scheme val="none"/>
      </font>
    </dxf>
  </rfmt>
  <rfmt sheetId="1" sqref="O1437" start="0" length="0">
    <dxf>
      <font>
        <b/>
        <sz val="14"/>
        <color indexed="8"/>
        <name val="Times New Roman"/>
        <scheme val="none"/>
      </font>
    </dxf>
  </rfmt>
  <rfmt sheetId="1" sqref="P1437" start="0" length="0">
    <dxf>
      <font>
        <b/>
        <sz val="14"/>
        <color indexed="8"/>
        <name val="Times New Roman"/>
        <scheme val="none"/>
      </font>
    </dxf>
  </rfmt>
  <rfmt sheetId="1" sqref="Q1437" start="0" length="0">
    <dxf>
      <font>
        <b/>
        <sz val="14"/>
        <color indexed="8"/>
        <name val="Times New Roman"/>
        <scheme val="none"/>
      </font>
    </dxf>
  </rfmt>
  <rfmt sheetId="1" sqref="R1437" start="0" length="0">
    <dxf>
      <font>
        <sz val="10"/>
        <color auto="1"/>
        <name val="Arial"/>
        <scheme val="none"/>
      </font>
    </dxf>
  </rfmt>
  <rcc rId="47441" sId="1">
    <nc r="A1438">
      <v>1</v>
    </nc>
  </rcc>
  <rcc rId="47442" sId="1" odxf="1" dxf="1">
    <nc r="B1438" t="inlineStr">
      <is>
        <t>Зональный район, п. Сафоновка, ул. Цветочная, д. 1</t>
      </is>
    </nc>
    <odxf>
      <alignment horizontal="left" vertical="top" readingOrder="0"/>
      <border outline="0">
        <left style="thin">
          <color indexed="64"/>
        </left>
        <right style="thin">
          <color indexed="64"/>
        </right>
        <top style="thin">
          <color indexed="64"/>
        </top>
        <bottom style="thin">
          <color indexed="64"/>
        </bottom>
      </border>
    </odxf>
    <ndxf>
      <alignment horizontal="general" vertical="center" readingOrder="0"/>
      <border outline="0">
        <left/>
        <right/>
        <top/>
        <bottom/>
      </border>
    </ndxf>
  </rcc>
  <rcc rId="47443" sId="1">
    <nc r="C1438">
      <f>D1438+F1438+H1438+J1438+L1438+N1438+P1438+Q1438</f>
    </nc>
  </rcc>
  <rcc rId="47444" sId="1" numFmtId="4">
    <nc r="D1438">
      <v>1527340</v>
    </nc>
  </rcc>
  <rcc rId="47445" sId="1" numFmtId="4">
    <nc r="G1438">
      <v>512.9</v>
    </nc>
  </rcc>
  <rcc rId="47446" sId="1" numFmtId="4">
    <nc r="H1438">
      <v>1806790</v>
    </nc>
  </rcc>
  <rcc rId="47447" sId="1" numFmtId="4">
    <nc r="K1438">
      <v>637</v>
    </nc>
  </rcc>
  <rcc rId="47448" sId="1" numFmtId="4">
    <nc r="L1438">
      <v>627439</v>
    </nc>
  </rcc>
  <rcc rId="47449" sId="1" numFmtId="4">
    <nc r="O1438">
      <v>637</v>
    </nc>
  </rcc>
  <rcc rId="47450" sId="1" numFmtId="4">
    <nc r="P1438">
      <v>1569670</v>
    </nc>
  </rcc>
  <rfmt sheetId="1" sqref="Q1438" start="0" length="0">
    <dxf>
      <font>
        <sz val="14"/>
        <color indexed="8"/>
        <name val="Times New Roman"/>
        <scheme val="none"/>
      </font>
    </dxf>
  </rfmt>
  <rfmt sheetId="1" sqref="R1438" start="0" length="0">
    <dxf>
      <font>
        <sz val="10"/>
        <color auto="1"/>
        <name val="Arial"/>
        <scheme val="none"/>
      </font>
    </dxf>
  </rfmt>
  <rcc rId="47451" sId="1">
    <nc r="A1439">
      <v>2</v>
    </nc>
  </rcc>
  <rcc rId="47452" sId="1">
    <nc r="B1439" t="inlineStr">
      <is>
        <t>Зональный район, с. Зональное, ул. Линейная, д. 7</t>
      </is>
    </nc>
  </rcc>
  <rcc rId="47453" sId="1">
    <nc r="C1439">
      <f>D1439+H1439+J1439+L1439+N1439+P1439</f>
    </nc>
  </rcc>
  <rcc rId="47454" sId="1" numFmtId="4">
    <nc r="D1439">
      <v>321726</v>
    </nc>
  </rcc>
  <rcc rId="47455" sId="1" numFmtId="4">
    <nc r="G1439">
      <v>391.93</v>
    </nc>
  </rcc>
  <rcc rId="47456" sId="1" numFmtId="4">
    <nc r="H1439">
      <v>774161</v>
    </nc>
  </rcc>
  <rcc rId="47457" sId="1" numFmtId="4">
    <nc r="K1439">
      <v>606.9</v>
    </nc>
  </rcc>
  <rcc rId="47458" sId="1" numFmtId="4">
    <nc r="L1439">
      <v>597790</v>
    </nc>
  </rcc>
  <rcc rId="47459" sId="1" numFmtId="4">
    <nc r="O1439">
      <v>606.9</v>
    </nc>
  </rcc>
  <rcc rId="47460" sId="1" numFmtId="4">
    <nc r="P1439">
      <v>481986</v>
    </nc>
  </rcc>
  <rfmt sheetId="1" sqref="Q1439" start="0" length="0">
    <dxf>
      <font>
        <sz val="14"/>
        <color indexed="8"/>
        <name val="Times New Roman"/>
        <scheme val="none"/>
      </font>
    </dxf>
  </rfmt>
  <rfmt sheetId="1" sqref="R1439" start="0" length="0">
    <dxf>
      <font>
        <sz val="10"/>
        <color auto="1"/>
        <name val="Arial"/>
        <scheme val="none"/>
      </font>
    </dxf>
  </rfmt>
  <rcc rId="47461" sId="1">
    <nc r="A1440">
      <v>3</v>
    </nc>
  </rcc>
  <rcc rId="47462" sId="1">
    <nc r="B1440" t="inlineStr">
      <is>
        <t>Зональный район, с. Зональное, ул. Центральная, д. 21</t>
      </is>
    </nc>
  </rcc>
  <rcc rId="47463" sId="1">
    <nc r="C1440">
      <f>D1440+H1440+J1440+L1440+N1440+P1440</f>
    </nc>
  </rcc>
  <rcc rId="47464" sId="1" numFmtId="4">
    <nc r="D1440">
      <v>3826812</v>
    </nc>
  </rcc>
  <rcc rId="47465" sId="1" numFmtId="4">
    <nc r="K1440">
      <v>2016</v>
    </nc>
  </rcc>
  <rcc rId="47466" sId="1" numFmtId="4">
    <nc r="L1440">
      <v>1985740</v>
    </nc>
  </rcc>
  <rcc rId="47467" sId="1" numFmtId="4">
    <nc r="O1440">
      <v>2016</v>
    </nc>
  </rcc>
  <rcc rId="47468" sId="1" numFmtId="4">
    <nc r="P1440">
      <v>4462166</v>
    </nc>
  </rcc>
  <rfmt sheetId="1" sqref="R1440" start="0" length="0">
    <dxf>
      <font>
        <sz val="14"/>
        <color auto="1"/>
        <name val="Times New Roman"/>
        <scheme val="none"/>
      </font>
    </dxf>
  </rfmt>
  <rfmt sheetId="1" sqref="S1440" start="0" length="0">
    <dxf>
      <font>
        <sz val="14"/>
        <color auto="1"/>
        <name val="Times New Roman"/>
        <scheme val="none"/>
      </font>
    </dxf>
  </rfmt>
  <rfmt sheetId="1" sqref="T1440" start="0" length="0">
    <dxf>
      <font>
        <sz val="14"/>
        <color auto="1"/>
        <name val="Times New Roman"/>
        <scheme val="none"/>
      </font>
    </dxf>
  </rfmt>
  <rfmt sheetId="1" sqref="U1440" start="0" length="0">
    <dxf>
      <font>
        <sz val="14"/>
        <color auto="1"/>
        <name val="Times New Roman"/>
        <scheme val="none"/>
      </font>
    </dxf>
  </rfmt>
  <rfmt sheetId="1" sqref="V1440" start="0" length="0">
    <dxf>
      <font>
        <sz val="14"/>
        <color auto="1"/>
        <name val="Times New Roman"/>
        <scheme val="none"/>
      </font>
    </dxf>
  </rfmt>
  <rfmt sheetId="1" sqref="W1440" start="0" length="0">
    <dxf>
      <font>
        <sz val="14"/>
        <color auto="1"/>
        <name val="Times New Roman"/>
        <scheme val="none"/>
      </font>
    </dxf>
  </rfmt>
  <rfmt sheetId="1" sqref="X1440" start="0" length="0">
    <dxf>
      <font>
        <sz val="14"/>
        <color auto="1"/>
        <name val="Times New Roman"/>
        <scheme val="none"/>
      </font>
    </dxf>
  </rfmt>
  <rfmt sheetId="1" sqref="Y1440" start="0" length="0">
    <dxf>
      <font>
        <sz val="14"/>
        <color auto="1"/>
        <name val="Times New Roman"/>
        <scheme val="none"/>
      </font>
    </dxf>
  </rfmt>
  <rfmt sheetId="1" sqref="Z1440" start="0" length="0">
    <dxf>
      <font>
        <sz val="14"/>
        <color auto="1"/>
        <name val="Times New Roman"/>
        <scheme val="none"/>
      </font>
    </dxf>
  </rfmt>
  <rfmt sheetId="1" sqref="AA1440" start="0" length="0">
    <dxf>
      <font>
        <sz val="14"/>
        <color auto="1"/>
        <name val="Times New Roman"/>
        <scheme val="none"/>
      </font>
    </dxf>
  </rfmt>
  <rfmt sheetId="1" sqref="AB1440" start="0" length="0">
    <dxf>
      <font>
        <sz val="14"/>
        <color auto="1"/>
        <name val="Times New Roman"/>
        <scheme val="none"/>
      </font>
    </dxf>
  </rfmt>
  <rfmt sheetId="1" sqref="AC1440" start="0" length="0">
    <dxf>
      <font>
        <sz val="14"/>
        <color auto="1"/>
        <name val="Times New Roman"/>
        <scheme val="none"/>
      </font>
    </dxf>
  </rfmt>
  <rfmt sheetId="1" sqref="AD1440" start="0" length="0">
    <dxf>
      <font>
        <sz val="14"/>
        <color auto="1"/>
        <name val="Times New Roman"/>
        <scheme val="none"/>
      </font>
    </dxf>
  </rfmt>
  <rfmt sheetId="1" sqref="AE1440" start="0" length="0">
    <dxf>
      <font>
        <sz val="14"/>
        <color auto="1"/>
        <name val="Times New Roman"/>
        <scheme val="none"/>
      </font>
    </dxf>
  </rfmt>
  <rfmt sheetId="1" sqref="AF1440" start="0" length="0">
    <dxf>
      <font>
        <sz val="14"/>
        <color auto="1"/>
        <name val="Times New Roman"/>
        <scheme val="none"/>
      </font>
    </dxf>
  </rfmt>
  <rfmt sheetId="1" sqref="AG1440" start="0" length="0">
    <dxf>
      <font>
        <sz val="14"/>
        <color auto="1"/>
        <name val="Times New Roman"/>
        <scheme val="none"/>
      </font>
    </dxf>
  </rfmt>
  <rfmt sheetId="1" sqref="AH1440" start="0" length="0">
    <dxf>
      <font>
        <sz val="14"/>
        <color auto="1"/>
        <name val="Times New Roman"/>
        <scheme val="none"/>
      </font>
    </dxf>
  </rfmt>
  <rfmt sheetId="1" sqref="AI1440" start="0" length="0">
    <dxf>
      <font>
        <sz val="14"/>
        <color auto="1"/>
        <name val="Times New Roman"/>
        <scheme val="none"/>
      </font>
    </dxf>
  </rfmt>
  <rfmt sheetId="1" sqref="AJ1440" start="0" length="0">
    <dxf>
      <font>
        <sz val="14"/>
        <color auto="1"/>
        <name val="Times New Roman"/>
        <scheme val="none"/>
      </font>
    </dxf>
  </rfmt>
  <rfmt sheetId="1" sqref="A1440:XFD1440" start="0" length="0">
    <dxf>
      <font>
        <sz val="14"/>
        <color auto="1"/>
        <name val="Times New Roman"/>
        <scheme val="none"/>
      </font>
    </dxf>
  </rfmt>
  <rcc rId="47469" sId="1">
    <nc r="A1441">
      <v>4</v>
    </nc>
  </rcc>
  <rcc rId="47470" sId="1">
    <nc r="B1441" t="inlineStr">
      <is>
        <t>Зональный район, с. Луговское, ул. Советская, д. 11</t>
      </is>
    </nc>
  </rcc>
  <rcc rId="47471" sId="1">
    <nc r="C1441">
      <f>D1441+H1441+J1441+L1441+N1441+P1441</f>
    </nc>
  </rcc>
  <rcc rId="47472" sId="1" numFmtId="4">
    <nc r="D1441">
      <v>685100</v>
    </nc>
  </rcc>
  <rcc rId="47473" sId="1" numFmtId="4">
    <nc r="G1441">
      <v>490</v>
    </nc>
  </rcc>
  <rcc rId="47474" sId="1" numFmtId="4">
    <nc r="H1441">
      <v>1491114</v>
    </nc>
  </rcc>
  <rcc rId="47475" sId="1" numFmtId="4">
    <nc r="M1441">
      <v>500</v>
    </nc>
  </rcc>
  <rcc rId="47476" sId="1" numFmtId="4">
    <nc r="N1441">
      <v>517740</v>
    </nc>
  </rcc>
  <rfmt sheetId="1" sqref="Q1441" start="0" length="0">
    <dxf>
      <font>
        <sz val="14"/>
        <color indexed="8"/>
        <name val="Times New Roman"/>
        <scheme val="none"/>
      </font>
    </dxf>
  </rfmt>
  <rcc rId="47477" sId="1">
    <nc r="A1442">
      <v>5</v>
    </nc>
  </rcc>
  <rcc rId="47478" sId="1">
    <nc r="B1442" t="inlineStr">
      <is>
        <t>Зональный район, с. Новая Чемровка, ул. Школьная, д. 8</t>
      </is>
    </nc>
  </rcc>
  <rcc rId="47479" sId="1">
    <nc r="C1442">
      <f>D1442+H1442+J1442+L1442+N1442+P1442</f>
    </nc>
  </rcc>
  <rcc rId="47480" sId="1" numFmtId="4">
    <nc r="D1442">
      <v>345397</v>
    </nc>
  </rcc>
  <rcc rId="47481" sId="1" numFmtId="4">
    <nc r="I1442">
      <v>470</v>
    </nc>
  </rcc>
  <rcc rId="47482" sId="1" numFmtId="4">
    <nc r="J1442">
      <v>187172</v>
    </nc>
  </rcc>
  <rfmt sheetId="1" sqref="Q1442" start="0" length="0">
    <dxf>
      <font>
        <sz val="14"/>
        <color indexed="8"/>
        <name val="Times New Roman"/>
        <scheme val="none"/>
      </font>
    </dxf>
  </rfmt>
  <rcc rId="47483" sId="1">
    <nc r="A1443">
      <v>6</v>
    </nc>
  </rcc>
  <rcc rId="47484" sId="1">
    <nc r="B1443" t="inlineStr">
      <is>
        <t>Зональный район, с. Соколово, ул. Струкова, д. 2а</t>
      </is>
    </nc>
  </rcc>
  <rcc rId="47485" sId="1">
    <nc r="C1443">
      <f>D1443+H1443+J1443+L1443+N1443+P1443</f>
    </nc>
  </rcc>
  <rcc rId="47486" sId="1" numFmtId="4">
    <nc r="D1443">
      <v>1898121</v>
    </nc>
  </rcc>
  <rcc rId="47487" sId="1">
    <nc r="A1444">
      <v>7</v>
    </nc>
  </rcc>
  <rcc rId="47488" sId="1">
    <nc r="B1444" t="inlineStr">
      <is>
        <t>Зональный район, с. Соколово, ул. Целинная, д. 11</t>
      </is>
    </nc>
  </rcc>
  <rcc rId="47489" sId="1">
    <nc r="C1444">
      <f>D1444+H1444+J1444+L1444+N1444+P1444</f>
    </nc>
  </rcc>
  <rcc rId="47490" sId="1" numFmtId="4">
    <nc r="D1444">
      <v>1748965</v>
    </nc>
  </rcc>
  <rcc rId="47491" sId="1" numFmtId="4">
    <nc r="K1444">
      <v>540</v>
    </nc>
  </rcc>
  <rcc rId="47492" sId="1" numFmtId="4">
    <nc r="L1444">
      <v>531894</v>
    </nc>
  </rcc>
  <rcc rId="47493" sId="1" numFmtId="4">
    <nc r="O1444">
      <v>540</v>
    </nc>
  </rcc>
  <rcc rId="47494" sId="1" numFmtId="4">
    <nc r="P1444">
      <v>1330646</v>
    </nc>
  </rcc>
  <rfmt sheetId="1" sqref="R1444" start="0" length="0">
    <dxf>
      <font>
        <sz val="14"/>
        <color auto="1"/>
        <name val="Arial"/>
        <scheme val="none"/>
      </font>
    </dxf>
  </rfmt>
  <rcc rId="47495" sId="1">
    <nc r="A1445">
      <v>8</v>
    </nc>
  </rcc>
  <rcc rId="47496" sId="1">
    <nc r="B1445" t="inlineStr">
      <is>
        <t>Зональный район, с. Соколово, ул. Целинная, д. 13</t>
      </is>
    </nc>
  </rcc>
  <rcc rId="47497" sId="1">
    <nc r="C1445">
      <f>D1445+H1445+J1445+L1445+N1445+P1445</f>
    </nc>
  </rcc>
  <rcc rId="47498" sId="1" numFmtId="4">
    <nc r="D1445">
      <v>1803032</v>
    </nc>
  </rcc>
  <rcc rId="47499" sId="1" numFmtId="4">
    <nc r="K1445">
      <v>400</v>
    </nc>
  </rcc>
  <rcc rId="47500" sId="1" numFmtId="4">
    <nc r="L1445">
      <v>393996</v>
    </nc>
  </rcc>
  <rcc rId="47501" sId="1" numFmtId="4">
    <nc r="O1445">
      <v>400</v>
    </nc>
  </rcc>
  <rcc rId="47502" sId="1" numFmtId="4">
    <nc r="P1445">
      <v>985664</v>
    </nc>
  </rcc>
  <rcc rId="47503" sId="1">
    <nc r="A1446">
      <v>9</v>
    </nc>
  </rcc>
  <rcc rId="47504" sId="1">
    <nc r="B1446" t="inlineStr">
      <is>
        <t>Зональный район, с. Соколово, ул. Целинная, д. 19</t>
      </is>
    </nc>
  </rcc>
  <rcc rId="47505" sId="1">
    <nc r="C1446">
      <f>D1446+H1446+J1446+L1446+N1446+P1446</f>
    </nc>
  </rcc>
  <rcc rId="47506" sId="1" numFmtId="4">
    <nc r="D1446">
      <v>941655</v>
    </nc>
  </rcc>
  <rcc rId="47507" sId="1" numFmtId="4">
    <nc r="K1446">
      <v>306</v>
    </nc>
  </rcc>
  <rcc rId="47508" sId="1" numFmtId="4">
    <nc r="L1446">
      <v>301406</v>
    </nc>
  </rcc>
  <rcc rId="47509" sId="1" numFmtId="4">
    <nc r="O1446">
      <v>306</v>
    </nc>
  </rcc>
  <rcc rId="47510" sId="1" numFmtId="4">
    <nc r="P1446">
      <v>754032</v>
    </nc>
  </rcc>
  <rfmt sheetId="1" sqref="R1446" start="0" length="0">
    <dxf>
      <font>
        <sz val="14"/>
        <color auto="1"/>
        <name val="Times New Roman"/>
        <scheme val="none"/>
      </font>
    </dxf>
  </rfmt>
  <rfmt sheetId="1" sqref="S1446" start="0" length="0">
    <dxf>
      <font>
        <sz val="14"/>
        <color auto="1"/>
        <name val="Times New Roman"/>
        <scheme val="none"/>
      </font>
    </dxf>
  </rfmt>
  <rfmt sheetId="1" sqref="T1446" start="0" length="0">
    <dxf>
      <font>
        <sz val="14"/>
        <color auto="1"/>
        <name val="Times New Roman"/>
        <scheme val="none"/>
      </font>
    </dxf>
  </rfmt>
  <rfmt sheetId="1" sqref="U1446" start="0" length="0">
    <dxf>
      <font>
        <sz val="14"/>
        <color auto="1"/>
        <name val="Times New Roman"/>
        <scheme val="none"/>
      </font>
    </dxf>
  </rfmt>
  <rfmt sheetId="1" sqref="V1446" start="0" length="0">
    <dxf>
      <font>
        <sz val="14"/>
        <color auto="1"/>
        <name val="Times New Roman"/>
        <scheme val="none"/>
      </font>
    </dxf>
  </rfmt>
  <rfmt sheetId="1" sqref="W1446" start="0" length="0">
    <dxf>
      <font>
        <sz val="14"/>
        <color auto="1"/>
        <name val="Times New Roman"/>
        <scheme val="none"/>
      </font>
    </dxf>
  </rfmt>
  <rfmt sheetId="1" sqref="X1446" start="0" length="0">
    <dxf>
      <font>
        <sz val="14"/>
        <color auto="1"/>
        <name val="Times New Roman"/>
        <scheme val="none"/>
      </font>
    </dxf>
  </rfmt>
  <rfmt sheetId="1" sqref="Y1446" start="0" length="0">
    <dxf>
      <font>
        <sz val="14"/>
        <color auto="1"/>
        <name val="Times New Roman"/>
        <scheme val="none"/>
      </font>
    </dxf>
  </rfmt>
  <rfmt sheetId="1" sqref="Z1446" start="0" length="0">
    <dxf>
      <font>
        <sz val="14"/>
        <color auto="1"/>
        <name val="Times New Roman"/>
        <scheme val="none"/>
      </font>
    </dxf>
  </rfmt>
  <rfmt sheetId="1" sqref="AA1446" start="0" length="0">
    <dxf>
      <font>
        <sz val="14"/>
        <color auto="1"/>
        <name val="Times New Roman"/>
        <scheme val="none"/>
      </font>
    </dxf>
  </rfmt>
  <rfmt sheetId="1" sqref="AB1446" start="0" length="0">
    <dxf>
      <font>
        <sz val="14"/>
        <color auto="1"/>
        <name val="Times New Roman"/>
        <scheme val="none"/>
      </font>
    </dxf>
  </rfmt>
  <rfmt sheetId="1" sqref="AC1446" start="0" length="0">
    <dxf>
      <font>
        <sz val="14"/>
        <color auto="1"/>
        <name val="Times New Roman"/>
        <scheme val="none"/>
      </font>
    </dxf>
  </rfmt>
  <rfmt sheetId="1" sqref="AD1446" start="0" length="0">
    <dxf>
      <font>
        <sz val="14"/>
        <color auto="1"/>
        <name val="Times New Roman"/>
        <scheme val="none"/>
      </font>
    </dxf>
  </rfmt>
  <rfmt sheetId="1" sqref="AE1446" start="0" length="0">
    <dxf>
      <font>
        <sz val="14"/>
        <color auto="1"/>
        <name val="Times New Roman"/>
        <scheme val="none"/>
      </font>
    </dxf>
  </rfmt>
  <rfmt sheetId="1" sqref="AF1446" start="0" length="0">
    <dxf>
      <font>
        <sz val="14"/>
        <color auto="1"/>
        <name val="Times New Roman"/>
        <scheme val="none"/>
      </font>
    </dxf>
  </rfmt>
  <rfmt sheetId="1" sqref="AG1446" start="0" length="0">
    <dxf>
      <font>
        <sz val="14"/>
        <color auto="1"/>
        <name val="Times New Roman"/>
        <scheme val="none"/>
      </font>
    </dxf>
  </rfmt>
  <rfmt sheetId="1" sqref="AH1446" start="0" length="0">
    <dxf>
      <font>
        <sz val="14"/>
        <color auto="1"/>
        <name val="Times New Roman"/>
        <scheme val="none"/>
      </font>
    </dxf>
  </rfmt>
  <rfmt sheetId="1" sqref="AI1446" start="0" length="0">
    <dxf>
      <font>
        <sz val="14"/>
        <color auto="1"/>
        <name val="Times New Roman"/>
        <scheme val="none"/>
      </font>
    </dxf>
  </rfmt>
  <rfmt sheetId="1" sqref="AJ1446" start="0" length="0">
    <dxf>
      <font>
        <sz val="14"/>
        <color auto="1"/>
        <name val="Times New Roman"/>
        <scheme val="none"/>
      </font>
    </dxf>
  </rfmt>
  <rfmt sheetId="1" sqref="A1446:XFD1446" start="0" length="0">
    <dxf>
      <font>
        <sz val="14"/>
        <color auto="1"/>
        <name val="Times New Roman"/>
        <scheme val="none"/>
      </font>
    </dxf>
  </rfmt>
  <rcc rId="47511" sId="1">
    <nc r="A1447">
      <v>10</v>
    </nc>
  </rcc>
  <rcc rId="47512" sId="1">
    <nc r="B1447" t="inlineStr">
      <is>
        <t>Зональный район, с. Соколово, ул. Целинная, д. 21</t>
      </is>
    </nc>
  </rcc>
  <rcc rId="47513" sId="1">
    <nc r="C1447">
      <f>D1447+H1447+J1447+L1447+N1447+P1447</f>
    </nc>
  </rcc>
  <rcc rId="47514" sId="1" numFmtId="4">
    <nc r="D1447">
      <v>1994387</v>
    </nc>
  </rcc>
  <rcc rId="47515" sId="1" numFmtId="4">
    <nc r="K1447">
      <v>396</v>
    </nc>
  </rcc>
  <rcc rId="47516" sId="1" numFmtId="4">
    <nc r="L1447">
      <v>390056</v>
    </nc>
  </rcc>
  <rcc rId="47517" sId="1" numFmtId="4">
    <nc r="O1447">
      <v>396</v>
    </nc>
  </rcc>
  <rcc rId="47518" sId="1" numFmtId="4">
    <nc r="P1447">
      <v>975807</v>
    </nc>
  </rcc>
  <rfmt sheetId="1" sqref="Q1447" start="0" length="0">
    <dxf>
      <font>
        <sz val="14"/>
        <color indexed="8"/>
        <name val="Times New Roman"/>
        <scheme val="none"/>
      </font>
    </dxf>
  </rfmt>
  <rrc rId="47519" sId="1" ref="A1412:XFD1412" action="deleteRow">
    <undo index="0" exp="area" dr="Q1426:Q1436" r="Q1425" sId="1"/>
    <undo index="0" exp="area" dr="P1426:P1436" r="P1425" sId="1"/>
    <undo index="0" exp="area" dr="O1426:O1436" r="O1425" sId="1"/>
    <undo index="0" exp="area" dr="N1426:N1436" r="N1425" sId="1"/>
    <undo index="0" exp="area" dr="M1426:M1436" r="M1425" sId="1"/>
    <undo index="0" exp="area" dr="L1426:L1436" r="L1425" sId="1"/>
    <undo index="0" exp="area" dr="K1426:K1436" r="K1425" sId="1"/>
    <undo index="0" exp="area" dr="J1426:J1436" r="J1425" sId="1"/>
    <undo index="0" exp="area" dr="I1426:I1436" r="I1425" sId="1"/>
    <undo index="0" exp="area" dr="H1426:H1436" r="H1425" sId="1"/>
    <undo index="0" exp="area" dr="G1426:G1436" r="G1425" sId="1"/>
    <undo index="0" exp="area" dr="F1426:F1436" r="F1425" sId="1"/>
    <undo index="0" exp="area" dr="E1426:E1436" r="E1425" sId="1"/>
    <undo index="0" exp="area" dr="D1426:D1436" r="D1425" sId="1"/>
    <undo index="0" exp="area" dr="C1426:C1436" r="C1425" sId="1"/>
    <rfmt sheetId="1" xfDxf="1" sqref="IW1426:XFD1426 A1412:IV1412" start="0" length="0"/>
    <rcc rId="0" sId="1" dxf="1">
      <nc r="A1412">
        <v>1</v>
      </nc>
      <n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412" t="inlineStr">
        <is>
          <t>Зональный район, п. Сафоновка, ул. Цветочная, д. 1</t>
        </is>
      </nc>
      <ndxf>
        <font>
          <sz val="14"/>
          <color indexed="8"/>
          <name val="Times New Roman"/>
          <scheme val="none"/>
        </font>
        <fill>
          <patternFill patternType="solid">
            <bgColor theme="0"/>
          </patternFill>
        </fill>
        <alignment vertical="center" wrapText="1" readingOrder="0"/>
      </ndxf>
    </rcc>
    <rcc rId="0" sId="1" dxf="1">
      <nc r="C1412">
        <f>D1412+F1412+H1412+J1412+L1412+N1412+P1412+Q1412</f>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bottom style="thin">
            <color indexed="64"/>
          </bottom>
        </border>
      </ndxf>
    </rcc>
    <rcc rId="0" sId="1" dxf="1" numFmtId="4">
      <nc r="D1412">
        <v>1527340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E1412"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G1412">
        <v>512.9</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H1412">
        <v>1806790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I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K1412">
        <v>637</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L1412">
        <v>627439</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M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O1412">
        <v>637</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P1412">
        <v>1569670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ndxf>
    </rcc>
    <rfmt sheetId="1" sqref="Q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12" start="0" length="0">
      <dxf>
        <font>
          <sz val="10"/>
          <color auto="1"/>
          <name val="Arial"/>
          <scheme val="none"/>
        </font>
        <fill>
          <patternFill patternType="solid">
            <bgColor theme="0"/>
          </patternFill>
        </fill>
      </dxf>
    </rfmt>
    <rfmt sheetId="1" sqref="S1412" start="0" length="0">
      <dxf>
        <fill>
          <patternFill patternType="solid">
            <bgColor theme="0"/>
          </patternFill>
        </fill>
      </dxf>
    </rfmt>
  </rrc>
  <rrc rId="47520" sId="1" ref="A1412:XFD1412" action="deleteRow">
    <undo index="0" exp="area" dr="Q1426:Q1435" r="Q1425" sId="1"/>
    <undo index="0" exp="area" dr="P1426:P1435" r="P1425" sId="1"/>
    <undo index="0" exp="area" dr="O1426:O1435" r="O1425" sId="1"/>
    <undo index="0" exp="area" dr="N1426:N1435" r="N1425" sId="1"/>
    <undo index="0" exp="area" dr="M1426:M1435" r="M1425" sId="1"/>
    <undo index="0" exp="area" dr="L1426:L1435" r="L1425" sId="1"/>
    <undo index="0" exp="area" dr="K1426:K1435" r="K1425" sId="1"/>
    <undo index="0" exp="area" dr="J1426:J1435" r="J1425" sId="1"/>
    <undo index="0" exp="area" dr="I1426:I1435" r="I1425" sId="1"/>
    <undo index="0" exp="area" dr="H1426:H1435" r="H1425" sId="1"/>
    <undo index="0" exp="area" dr="G1426:G1435" r="G1425" sId="1"/>
    <undo index="0" exp="area" dr="F1426:F1435" r="F1425" sId="1"/>
    <undo index="0" exp="area" dr="E1426:E1435" r="E1425" sId="1"/>
    <undo index="0" exp="area" dr="D1426:D1435" r="D1425" sId="1"/>
    <undo index="0" exp="area" dr="C1426:C1435" r="C1425" sId="1"/>
    <rfmt sheetId="1" xfDxf="1" sqref="IW1426:XFD1426 A1412:IV1412" start="0" length="0"/>
    <rcc rId="0" sId="1" dxf="1">
      <nc r="A1412">
        <v>2</v>
      </nc>
      <n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412" t="inlineStr">
        <is>
          <t>Зональный район, с. Зональное, ул. Линейная, д. 7</t>
        </is>
      </nc>
      <ndxf>
        <font>
          <sz val="14"/>
          <color indexed="8"/>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412">
        <f>D1412+H1412+J1412+L1412+N1412+P1412</f>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bottom style="thin">
            <color indexed="64"/>
          </bottom>
        </border>
      </ndxf>
    </rcc>
    <rcc rId="0" sId="1" dxf="1" numFmtId="4">
      <nc r="D1412">
        <v>321726</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E1412"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G1412">
        <v>391.93</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H1412">
        <v>774161</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I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K1412">
        <v>606.9</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L1412">
        <v>597790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M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O1412">
        <v>606.9</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P1412">
        <v>481986</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ndxf>
    </rcc>
    <rfmt sheetId="1" sqref="Q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12" start="0" length="0">
      <dxf>
        <font>
          <sz val="10"/>
          <color auto="1"/>
          <name val="Arial"/>
          <scheme val="none"/>
        </font>
        <fill>
          <patternFill patternType="solid">
            <bgColor theme="0"/>
          </patternFill>
        </fill>
      </dxf>
    </rfmt>
    <rfmt sheetId="1" sqref="S1412" start="0" length="0">
      <dxf>
        <fill>
          <patternFill patternType="solid">
            <bgColor theme="0"/>
          </patternFill>
        </fill>
      </dxf>
    </rfmt>
  </rrc>
  <rrc rId="47521" sId="1" ref="A1412:XFD1412" action="deleteRow">
    <undo index="0" exp="area" dr="Q1426:Q1434" r="Q1425" sId="1"/>
    <undo index="0" exp="area" dr="P1426:P1434" r="P1425" sId="1"/>
    <undo index="0" exp="area" dr="O1426:O1434" r="O1425" sId="1"/>
    <undo index="0" exp="area" dr="N1426:N1434" r="N1425" sId="1"/>
    <undo index="0" exp="area" dr="M1426:M1434" r="M1425" sId="1"/>
    <undo index="0" exp="area" dr="L1426:L1434" r="L1425" sId="1"/>
    <undo index="0" exp="area" dr="K1426:K1434" r="K1425" sId="1"/>
    <undo index="0" exp="area" dr="J1426:J1434" r="J1425" sId="1"/>
    <undo index="0" exp="area" dr="I1426:I1434" r="I1425" sId="1"/>
    <undo index="0" exp="area" dr="H1426:H1434" r="H1425" sId="1"/>
    <undo index="0" exp="area" dr="G1426:G1434" r="G1425" sId="1"/>
    <undo index="0" exp="area" dr="F1426:F1434" r="F1425" sId="1"/>
    <undo index="0" exp="area" dr="E1426:E1434" r="E1425" sId="1"/>
    <undo index="0" exp="area" dr="D1426:D1434" r="D1425" sId="1"/>
    <undo index="0" exp="area" dr="C1426:C1434" r="C1425" sId="1"/>
    <rfmt sheetId="1" xfDxf="1" sqref="IW1426:XFD1426 A1412:IV1412" start="0" length="0">
      <dxf>
        <font>
          <sz val="14"/>
          <name val="Times New Roman"/>
          <scheme val="none"/>
        </font>
      </dxf>
    </rfmt>
    <rcc rId="0" sId="1" dxf="1">
      <nc r="A1412">
        <v>3</v>
      </nc>
      <n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1412" t="inlineStr">
        <is>
          <t>Зональный район, с. Зональное, ул. Центральная, д. 21</t>
        </is>
      </nc>
      <n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ndxf>
    </rcc>
    <rcc rId="0" sId="1" dxf="1">
      <nc r="C1412">
        <f>D1412+H1412+J1412+L1412+N1412+P1412</f>
      </nc>
      <ndxf>
        <font>
          <sz val="14"/>
          <color indexed="8"/>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ndxf>
    </rcc>
    <rcc rId="0" sId="1" dxf="1" numFmtId="4">
      <nc r="D1412">
        <v>3826812</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1412"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K1412">
        <v>2016</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L1412">
        <v>1985740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M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O1412">
        <v>2016</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P1412">
        <v>4462166</v>
      </nc>
      <n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Q14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12" start="0" length="0">
      <dxf>
        <fill>
          <patternFill patternType="solid">
            <bgColor theme="0"/>
          </patternFill>
        </fill>
      </dxf>
    </rfmt>
    <rfmt sheetId="1" sqref="S1412" start="0" length="0">
      <dxf>
        <fill>
          <patternFill patternType="solid">
            <bgColor theme="0"/>
          </patternFill>
        </fill>
      </dxf>
    </rfmt>
  </rrc>
  <rrc rId="47522" sId="1" ref="A1412:XFD1412" action="deleteRow">
    <undo index="0" exp="area" dr="Q1426:Q1433" r="Q1425" sId="1"/>
    <undo index="0" exp="area" dr="P1426:P1433" r="P1425" sId="1"/>
    <undo index="0" exp="area" dr="O1426:O1433" r="O1425" sId="1"/>
    <undo index="0" exp="area" dr="N1426:N1433" r="N1425" sId="1"/>
    <undo index="0" exp="area" dr="M1426:M1433" r="M1425" sId="1"/>
    <undo index="0" exp="area" dr="L1426:L1433" r="L1425" sId="1"/>
    <undo index="0" exp="area" dr="K1426:K1433" r="K1425" sId="1"/>
    <undo index="0" exp="area" dr="J1426:J1433" r="J1425" sId="1"/>
    <undo index="0" exp="area" dr="I1426:I1433" r="I1425" sId="1"/>
    <undo index="0" exp="area" dr="H1426:H1433" r="H1425" sId="1"/>
    <undo index="0" exp="area" dr="G1426:G1433" r="G1425" sId="1"/>
    <undo index="0" exp="area" dr="F1426:F1433" r="F1425" sId="1"/>
    <undo index="0" exp="area" dr="E1426:E1433" r="E1425" sId="1"/>
    <undo index="0" exp="area" dr="D1426:D1433" r="D1425" sId="1"/>
    <undo index="0" exp="area" dr="C1426:C1433" r="C1425" sId="1"/>
    <rfmt sheetId="1" xfDxf="1" sqref="IW1426:XFD1426 A1412:IV1412" start="0" length="0"/>
    <rcc rId="0" sId="1" dxf="1">
      <nc r="A1412">
        <v>4</v>
      </nc>
      <n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412" t="inlineStr">
        <is>
          <t>Зональный район, с. Луговское, ул. Советская, д. 11</t>
        </is>
      </nc>
      <ndxf>
        <font>
          <sz val="14"/>
          <color indexed="8"/>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412">
        <f>D1412+H1412+J1412+L1412+N1412+P1412</f>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bottom style="thin">
            <color indexed="64"/>
          </bottom>
        </border>
      </ndxf>
    </rcc>
    <rcc rId="0" sId="1" dxf="1" numFmtId="4">
      <nc r="D1412">
        <v>685100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E1412"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G1412">
        <v>490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H1412">
        <v>1491114</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I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M1412">
        <v>500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N1412">
        <v>517740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O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12" start="0" length="0">
      <dxf>
        <fill>
          <patternFill patternType="solid">
            <bgColor theme="0"/>
          </patternFill>
        </fill>
      </dxf>
    </rfmt>
    <rfmt sheetId="1" sqref="S1412" start="0" length="0">
      <dxf>
        <fill>
          <patternFill patternType="solid">
            <bgColor theme="0"/>
          </patternFill>
        </fill>
      </dxf>
    </rfmt>
  </rrc>
  <rrc rId="47523" sId="1" ref="A1412:XFD1412" action="deleteRow">
    <undo index="0" exp="area" dr="Q1426:Q1432" r="Q1425" sId="1"/>
    <undo index="0" exp="area" dr="P1426:P1432" r="P1425" sId="1"/>
    <undo index="0" exp="area" dr="O1426:O1432" r="O1425" sId="1"/>
    <undo index="0" exp="area" dr="N1426:N1432" r="N1425" sId="1"/>
    <undo index="0" exp="area" dr="M1426:M1432" r="M1425" sId="1"/>
    <undo index="0" exp="area" dr="L1426:L1432" r="L1425" sId="1"/>
    <undo index="0" exp="area" dr="K1426:K1432" r="K1425" sId="1"/>
    <undo index="0" exp="area" dr="J1426:J1432" r="J1425" sId="1"/>
    <undo index="0" exp="area" dr="I1426:I1432" r="I1425" sId="1"/>
    <undo index="0" exp="area" dr="H1426:H1432" r="H1425" sId="1"/>
    <undo index="0" exp="area" dr="G1426:G1432" r="G1425" sId="1"/>
    <undo index="0" exp="area" dr="F1426:F1432" r="F1425" sId="1"/>
    <undo index="0" exp="area" dr="E1426:E1432" r="E1425" sId="1"/>
    <undo index="0" exp="area" dr="D1426:D1432" r="D1425" sId="1"/>
    <undo index="0" exp="area" dr="C1426:C1432" r="C1425" sId="1"/>
    <rfmt sheetId="1" xfDxf="1" sqref="IW1426:XFD1426 A1412:IV1412" start="0" length="0"/>
    <rcc rId="0" sId="1" dxf="1">
      <nc r="A1412">
        <v>5</v>
      </nc>
      <n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412" t="inlineStr">
        <is>
          <t>Зональный район, с. Новая Чемровка, ул. Школьная, д. 8</t>
        </is>
      </nc>
      <ndxf>
        <font>
          <sz val="14"/>
          <color indexed="8"/>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412">
        <f>D1412+H1412+J1412+L1412+N1412+P1412</f>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bottom style="thin">
            <color indexed="64"/>
          </bottom>
        </border>
      </ndxf>
    </rcc>
    <rcc rId="0" sId="1" dxf="1" numFmtId="4">
      <nc r="D1412">
        <v>345397</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E1412"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I1412">
        <v>470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J1412">
        <v>187172</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K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12" start="0" length="0">
      <dxf>
        <fill>
          <patternFill patternType="solid">
            <bgColor theme="0"/>
          </patternFill>
        </fill>
      </dxf>
    </rfmt>
    <rfmt sheetId="1" sqref="S1412" start="0" length="0">
      <dxf>
        <fill>
          <patternFill patternType="solid">
            <bgColor theme="0"/>
          </patternFill>
        </fill>
      </dxf>
    </rfmt>
  </rrc>
  <rrc rId="47524" sId="1" ref="A1412:XFD1412" action="deleteRow">
    <undo index="0" exp="area" dr="Q1426:Q1431" r="Q1425" sId="1"/>
    <undo index="0" exp="area" dr="P1426:P1431" r="P1425" sId="1"/>
    <undo index="0" exp="area" dr="O1426:O1431" r="O1425" sId="1"/>
    <undo index="0" exp="area" dr="N1426:N1431" r="N1425" sId="1"/>
    <undo index="0" exp="area" dr="M1426:M1431" r="M1425" sId="1"/>
    <undo index="0" exp="area" dr="L1426:L1431" r="L1425" sId="1"/>
    <undo index="0" exp="area" dr="K1426:K1431" r="K1425" sId="1"/>
    <undo index="0" exp="area" dr="J1426:J1431" r="J1425" sId="1"/>
    <undo index="0" exp="area" dr="I1426:I1431" r="I1425" sId="1"/>
    <undo index="0" exp="area" dr="H1426:H1431" r="H1425" sId="1"/>
    <undo index="0" exp="area" dr="G1426:G1431" r="G1425" sId="1"/>
    <undo index="0" exp="area" dr="F1426:F1431" r="F1425" sId="1"/>
    <undo index="0" exp="area" dr="E1426:E1431" r="E1425" sId="1"/>
    <undo index="0" exp="area" dr="D1426:D1431" r="D1425" sId="1"/>
    <undo index="0" exp="area" dr="C1426:C1431" r="C1425" sId="1"/>
    <rfmt sheetId="1" xfDxf="1" sqref="IW1426:XFD1426 A1412:IV1412" start="0" length="0"/>
    <rcc rId="0" sId="1" dxf="1">
      <nc r="A1412">
        <v>6</v>
      </nc>
      <n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412" t="inlineStr">
        <is>
          <t>Зональный район, с. Соколово, ул. Струкова, д. 2а</t>
        </is>
      </nc>
      <ndxf>
        <font>
          <sz val="14"/>
          <color indexed="8"/>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412">
        <f>D1412+H1412+J1412+L1412+N1412+P1412</f>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bottom style="thin">
            <color indexed="64"/>
          </bottom>
        </border>
      </ndxf>
    </rcc>
    <rcc rId="0" sId="1" dxf="1" numFmtId="4">
      <nc r="D1412">
        <v>1898121</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E1412"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41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12" start="0" length="0">
      <dxf>
        <fill>
          <patternFill patternType="solid">
            <bgColor theme="0"/>
          </patternFill>
        </fill>
      </dxf>
    </rfmt>
    <rfmt sheetId="1" sqref="S1412" start="0" length="0">
      <dxf>
        <fill>
          <patternFill patternType="solid">
            <bgColor theme="0"/>
          </patternFill>
        </fill>
      </dxf>
    </rfmt>
  </rrc>
  <rrc rId="47525" sId="1" ref="A1412:XFD1412" action="deleteRow">
    <undo index="0" exp="area" dr="Q1426:Q1430" r="Q1425" sId="1"/>
    <undo index="0" exp="area" dr="P1426:P1430" r="P1425" sId="1"/>
    <undo index="0" exp="area" dr="O1426:O1430" r="O1425" sId="1"/>
    <undo index="0" exp="area" dr="N1426:N1430" r="N1425" sId="1"/>
    <undo index="0" exp="area" dr="M1426:M1430" r="M1425" sId="1"/>
    <undo index="0" exp="area" dr="L1426:L1430" r="L1425" sId="1"/>
    <undo index="0" exp="area" dr="K1426:K1430" r="K1425" sId="1"/>
    <undo index="0" exp="area" dr="J1426:J1430" r="J1425" sId="1"/>
    <undo index="0" exp="area" dr="I1426:I1430" r="I1425" sId="1"/>
    <undo index="0" exp="area" dr="H1426:H1430" r="H1425" sId="1"/>
    <undo index="0" exp="area" dr="G1426:G1430" r="G1425" sId="1"/>
    <undo index="0" exp="area" dr="F1426:F1430" r="F1425" sId="1"/>
    <undo index="0" exp="area" dr="E1426:E1430" r="E1425" sId="1"/>
    <undo index="0" exp="area" dr="D1426:D1430" r="D1425" sId="1"/>
    <undo index="0" exp="area" dr="C1426:C1430" r="C1425" sId="1"/>
    <rfmt sheetId="1" xfDxf="1" sqref="IW1426:XFD1426 A1412:IV1412" start="0" length="0"/>
    <rcc rId="0" sId="1" dxf="1">
      <nc r="A1412">
        <v>7</v>
      </nc>
      <n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412" t="inlineStr">
        <is>
          <t>Зональный район, с. Соколово, ул. Целинная, д. 11</t>
        </is>
      </nc>
      <ndxf>
        <font>
          <sz val="14"/>
          <color indexed="8"/>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412">
        <f>D1412+H1412+J1412+L1412+N1412+P1412</f>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bottom style="thin">
            <color indexed="64"/>
          </bottom>
        </border>
      </ndxf>
    </rcc>
    <rcc rId="0" sId="1" dxf="1" numFmtId="4">
      <nc r="D1412">
        <v>1748965</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E1412"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K1412">
        <v>540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L1412">
        <v>531894</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M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O1412">
        <v>540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P1412">
        <v>1330646</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ndxf>
    </rcc>
    <rfmt sheetId="1" sqref="Q141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12" start="0" length="0">
      <dxf>
        <font>
          <sz val="14"/>
          <color auto="1"/>
          <name val="Arial"/>
          <scheme val="none"/>
        </font>
        <fill>
          <patternFill patternType="solid">
            <bgColor theme="0"/>
          </patternFill>
        </fill>
      </dxf>
    </rfmt>
    <rfmt sheetId="1" sqref="S1412" start="0" length="0">
      <dxf>
        <fill>
          <patternFill patternType="solid">
            <bgColor theme="0"/>
          </patternFill>
        </fill>
      </dxf>
    </rfmt>
  </rrc>
  <rrc rId="47526" sId="1" ref="A1412:XFD1412" action="deleteRow">
    <undo index="0" exp="area" dr="Q1426:Q1429" r="Q1425" sId="1"/>
    <undo index="0" exp="area" dr="P1426:P1429" r="P1425" sId="1"/>
    <undo index="0" exp="area" dr="O1426:O1429" r="O1425" sId="1"/>
    <undo index="0" exp="area" dr="N1426:N1429" r="N1425" sId="1"/>
    <undo index="0" exp="area" dr="M1426:M1429" r="M1425" sId="1"/>
    <undo index="0" exp="area" dr="L1426:L1429" r="L1425" sId="1"/>
    <undo index="0" exp="area" dr="K1426:K1429" r="K1425" sId="1"/>
    <undo index="0" exp="area" dr="J1426:J1429" r="J1425" sId="1"/>
    <undo index="0" exp="area" dr="I1426:I1429" r="I1425" sId="1"/>
    <undo index="0" exp="area" dr="H1426:H1429" r="H1425" sId="1"/>
    <undo index="0" exp="area" dr="G1426:G1429" r="G1425" sId="1"/>
    <undo index="0" exp="area" dr="F1426:F1429" r="F1425" sId="1"/>
    <undo index="0" exp="area" dr="E1426:E1429" r="E1425" sId="1"/>
    <undo index="0" exp="area" dr="D1426:D1429" r="D1425" sId="1"/>
    <undo index="0" exp="area" dr="C1426:C1429" r="C1425" sId="1"/>
    <rfmt sheetId="1" xfDxf="1" sqref="IW1426:XFD1426 A1412:IV1412" start="0" length="0"/>
    <rcc rId="0" sId="1" dxf="1">
      <nc r="A1412">
        <v>8</v>
      </nc>
      <n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412" t="inlineStr">
        <is>
          <t>Зональный район, с. Соколово, ул. Целинная, д. 13</t>
        </is>
      </nc>
      <ndxf>
        <font>
          <sz val="14"/>
          <color indexed="8"/>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412">
        <f>D1412+H1412+J1412+L1412+N1412+P1412</f>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bottom style="thin">
            <color indexed="64"/>
          </bottom>
        </border>
      </ndxf>
    </rcc>
    <rcc rId="0" sId="1" dxf="1" numFmtId="4">
      <nc r="D1412">
        <v>1803032</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E1412"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K1412">
        <v>400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L1412">
        <v>393996</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M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O1412">
        <v>400</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P1412">
        <v>985664</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ndxf>
    </rcc>
    <rfmt sheetId="1" sqref="Q141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12" start="0" length="0">
      <dxf>
        <fill>
          <patternFill patternType="solid">
            <bgColor theme="0"/>
          </patternFill>
        </fill>
      </dxf>
    </rfmt>
    <rfmt sheetId="1" sqref="S1412" start="0" length="0">
      <dxf>
        <fill>
          <patternFill patternType="solid">
            <bgColor theme="0"/>
          </patternFill>
        </fill>
      </dxf>
    </rfmt>
  </rrc>
  <rrc rId="47527" sId="1" ref="A1412:XFD1412" action="deleteRow">
    <undo index="0" exp="area" dr="Q1426:Q1428" r="Q1425" sId="1"/>
    <undo index="0" exp="area" dr="P1426:P1428" r="P1425" sId="1"/>
    <undo index="0" exp="area" dr="O1426:O1428" r="O1425" sId="1"/>
    <undo index="0" exp="area" dr="N1426:N1428" r="N1425" sId="1"/>
    <undo index="0" exp="area" dr="M1426:M1428" r="M1425" sId="1"/>
    <undo index="0" exp="area" dr="L1426:L1428" r="L1425" sId="1"/>
    <undo index="0" exp="area" dr="K1426:K1428" r="K1425" sId="1"/>
    <undo index="0" exp="area" dr="J1426:J1428" r="J1425" sId="1"/>
    <undo index="0" exp="area" dr="I1426:I1428" r="I1425" sId="1"/>
    <undo index="0" exp="area" dr="H1426:H1428" r="H1425" sId="1"/>
    <undo index="0" exp="area" dr="G1426:G1428" r="G1425" sId="1"/>
    <undo index="0" exp="area" dr="F1426:F1428" r="F1425" sId="1"/>
    <undo index="0" exp="area" dr="E1426:E1428" r="E1425" sId="1"/>
    <undo index="0" exp="area" dr="D1426:D1428" r="D1425" sId="1"/>
    <undo index="0" exp="area" dr="C1426:C1428" r="C1425" sId="1"/>
    <rfmt sheetId="1" xfDxf="1" sqref="IW1426:XFD1426 A1412:IV1412" start="0" length="0">
      <dxf>
        <font>
          <sz val="14"/>
          <name val="Times New Roman"/>
          <scheme val="none"/>
        </font>
      </dxf>
    </rfmt>
    <rcc rId="0" sId="1" dxf="1">
      <nc r="A1412">
        <v>9</v>
      </nc>
      <n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1412" t="inlineStr">
        <is>
          <t>Зональный район, с. Соколово, ул. Целинная, д. 19</t>
        </is>
      </nc>
      <n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ndxf>
    </rcc>
    <rcc rId="0" sId="1" dxf="1">
      <nc r="C1412">
        <f>D1412+H1412+J1412+L1412+N1412+P1412</f>
      </nc>
      <ndxf>
        <font>
          <sz val="14"/>
          <color indexed="8"/>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ndxf>
    </rcc>
    <rcc rId="0" sId="1" dxf="1" numFmtId="4">
      <nc r="D1412">
        <v>941655</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1412"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K1412">
        <v>306</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L1412">
        <v>301406</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M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1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O1412">
        <v>306</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P1412">
        <v>754032</v>
      </nc>
      <n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Q141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12" start="0" length="0">
      <dxf>
        <fill>
          <patternFill patternType="solid">
            <bgColor theme="0"/>
          </patternFill>
        </fill>
      </dxf>
    </rfmt>
    <rfmt sheetId="1" sqref="S1412" start="0" length="0">
      <dxf>
        <fill>
          <patternFill patternType="solid">
            <bgColor theme="0"/>
          </patternFill>
        </fill>
      </dxf>
    </rfmt>
  </rrc>
  <rrc rId="47528" sId="1" ref="A1412:XFD1412" action="deleteRow">
    <undo index="0" exp="area" dr="Q1426:Q1427" r="Q1425" sId="1"/>
    <undo index="0" exp="area" dr="P1426:P1427" r="P1425" sId="1"/>
    <undo index="0" exp="area" dr="O1426:O1427" r="O1425" sId="1"/>
    <undo index="0" exp="area" dr="N1426:N1427" r="N1425" sId="1"/>
    <undo index="0" exp="area" dr="M1426:M1427" r="M1425" sId="1"/>
    <undo index="0" exp="area" dr="L1426:L1427" r="L1425" sId="1"/>
    <undo index="0" exp="area" dr="K1426:K1427" r="K1425" sId="1"/>
    <undo index="0" exp="area" dr="J1426:J1427" r="J1425" sId="1"/>
    <undo index="0" exp="area" dr="I1426:I1427" r="I1425" sId="1"/>
    <undo index="0" exp="area" dr="H1426:H1427" r="H1425" sId="1"/>
    <undo index="0" exp="area" dr="G1426:G1427" r="G1425" sId="1"/>
    <undo index="0" exp="area" dr="F1426:F1427" r="F1425" sId="1"/>
    <undo index="0" exp="area" dr="E1426:E1427" r="E1425" sId="1"/>
    <undo index="0" exp="area" dr="D1426:D1427" r="D1425" sId="1"/>
    <undo index="0" exp="area" dr="C1426:C1427" r="C1425" sId="1"/>
    <rfmt sheetId="1" xfDxf="1" sqref="IW1426:XFD1426 A1412:IV1412" start="0" length="0"/>
    <rcc rId="0" sId="1" dxf="1">
      <nc r="A1412">
        <v>10</v>
      </nc>
      <n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412" t="inlineStr">
        <is>
          <t>Зональный район, с. Соколово, ул. Целинная, д. 21</t>
        </is>
      </nc>
      <ndxf>
        <font>
          <sz val="14"/>
          <color indexed="8"/>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412">
        <f>D1412+H1412+J1412+L1412+N1412+P1412</f>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bottom style="thin">
            <color indexed="64"/>
          </bottom>
        </border>
      </ndxf>
    </rcc>
    <rcc rId="0" sId="1" dxf="1" numFmtId="4">
      <nc r="D1412">
        <v>1994387</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E1412"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K1412">
        <v>396</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L1412">
        <v>390056</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M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O1412">
        <v>396</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P1412">
        <v>975807</v>
      </nc>
      <n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ndxf>
    </rcc>
    <rfmt sheetId="1" sqref="Q141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412" start="0" length="0">
      <dxf>
        <fill>
          <patternFill patternType="solid">
            <bgColor theme="0"/>
          </patternFill>
        </fill>
      </dxf>
    </rfmt>
    <rfmt sheetId="1" sqref="S1412" start="0" length="0">
      <dxf>
        <fill>
          <patternFill patternType="solid">
            <bgColor theme="0"/>
          </patternFill>
        </fill>
      </dxf>
    </rfmt>
  </rrc>
  <rcc rId="47529" sId="1">
    <oc r="A1412">
      <v>11</v>
    </oc>
    <nc r="A1412">
      <v>1</v>
    </nc>
  </rcc>
  <rcc rId="47530" sId="1" odxf="1" dxf="1">
    <oc r="D1425">
      <f>SUM(D1426:D1426)</f>
    </oc>
    <nc r="D1425">
      <f>SUM(D1426:D1426)</f>
    </nc>
    <odxf>
      <border outline="0">
        <right style="thin">
          <color indexed="64"/>
        </right>
        <top style="thin">
          <color indexed="64"/>
        </top>
      </border>
    </odxf>
    <ndxf>
      <border outline="0">
        <right/>
        <top/>
      </border>
    </ndxf>
  </rcc>
  <rcc rId="47531" sId="1" odxf="1" dxf="1">
    <oc r="E1425">
      <f>SUM(E1426:E1426)</f>
    </oc>
    <nc r="E1425">
      <f>SUM(E1426:E1426)</f>
    </nc>
    <odxf>
      <numFmt numFmtId="3" formatCode="#,##0"/>
      <alignment horizontal="center" readingOrder="0"/>
      <border outline="0">
        <right style="thin">
          <color indexed="64"/>
        </right>
        <top style="thin">
          <color indexed="64"/>
        </top>
      </border>
    </odxf>
    <ndxf>
      <numFmt numFmtId="4" formatCode="#,##0.00"/>
      <alignment horizontal="right" readingOrder="0"/>
      <border outline="0">
        <right/>
        <top/>
      </border>
    </ndxf>
  </rcc>
  <rcc rId="47532" sId="1" odxf="1" dxf="1">
    <oc r="F1425">
      <f>SUM(F1426:F1426)</f>
    </oc>
    <nc r="F1425">
      <f>SUM(F1426:F1426)</f>
    </nc>
    <odxf>
      <border outline="0">
        <right style="thin">
          <color indexed="64"/>
        </right>
        <top style="thin">
          <color indexed="64"/>
        </top>
      </border>
    </odxf>
    <ndxf>
      <border outline="0">
        <right/>
        <top/>
      </border>
    </ndxf>
  </rcc>
  <rcc rId="47533" sId="1" odxf="1" dxf="1">
    <oc r="G1425">
      <f>SUM(G1426:G1426)</f>
    </oc>
    <nc r="G1425">
      <f>SUM(G1426:G1426)</f>
    </nc>
    <odxf>
      <border outline="0">
        <right style="thin">
          <color indexed="64"/>
        </right>
        <top style="thin">
          <color indexed="64"/>
        </top>
      </border>
    </odxf>
    <ndxf>
      <border outline="0">
        <right/>
        <top/>
      </border>
    </ndxf>
  </rcc>
  <rcc rId="47534" sId="1" odxf="1" dxf="1">
    <oc r="H1425">
      <f>SUM(H1426:H1426)</f>
    </oc>
    <nc r="H1425">
      <f>SUM(H1426:H1426)</f>
    </nc>
    <odxf>
      <border outline="0">
        <right style="thin">
          <color indexed="64"/>
        </right>
        <top style="thin">
          <color indexed="64"/>
        </top>
      </border>
    </odxf>
    <ndxf>
      <border outline="0">
        <right/>
        <top/>
      </border>
    </ndxf>
  </rcc>
  <rcc rId="47535" sId="1" odxf="1" dxf="1">
    <oc r="I1425">
      <f>SUM(I1426:I1426)</f>
    </oc>
    <nc r="I1425">
      <f>SUM(I1426:I1426)</f>
    </nc>
    <odxf>
      <border outline="0">
        <right style="thin">
          <color indexed="64"/>
        </right>
        <top style="thin">
          <color indexed="64"/>
        </top>
      </border>
    </odxf>
    <ndxf>
      <border outline="0">
        <right/>
        <top/>
      </border>
    </ndxf>
  </rcc>
  <rcc rId="47536" sId="1" odxf="1" dxf="1">
    <oc r="J1425">
      <f>SUM(J1426:J1426)</f>
    </oc>
    <nc r="J1425">
      <f>SUM(J1426:J1426)</f>
    </nc>
    <odxf>
      <border outline="0">
        <right style="thin">
          <color indexed="64"/>
        </right>
        <top style="thin">
          <color indexed="64"/>
        </top>
      </border>
    </odxf>
    <ndxf>
      <border outline="0">
        <right/>
        <top/>
      </border>
    </ndxf>
  </rcc>
  <rcc rId="47537" sId="1" odxf="1" dxf="1">
    <oc r="K1425">
      <f>SUM(K1426:K1426)</f>
    </oc>
    <nc r="K1425">
      <f>SUM(K1426:K1426)</f>
    </nc>
    <odxf>
      <border outline="0">
        <right style="thin">
          <color indexed="64"/>
        </right>
        <top style="thin">
          <color indexed="64"/>
        </top>
      </border>
    </odxf>
    <ndxf>
      <border outline="0">
        <right/>
        <top/>
      </border>
    </ndxf>
  </rcc>
  <rcc rId="47538" sId="1" odxf="1" dxf="1">
    <oc r="L1425">
      <f>SUM(L1426:L1426)</f>
    </oc>
    <nc r="L1425">
      <f>SUM(L1426:L1426)</f>
    </nc>
    <odxf>
      <border outline="0">
        <right style="thin">
          <color indexed="64"/>
        </right>
        <top style="thin">
          <color indexed="64"/>
        </top>
      </border>
    </odxf>
    <ndxf>
      <border outline="0">
        <right/>
        <top/>
      </border>
    </ndxf>
  </rcc>
  <rcc rId="47539" sId="1" odxf="1" dxf="1">
    <oc r="M1425">
      <f>SUM(M1426:M1426)</f>
    </oc>
    <nc r="M1425">
      <f>SUM(M1426:M1426)</f>
    </nc>
    <odxf>
      <border outline="0">
        <right style="thin">
          <color indexed="64"/>
        </right>
        <top style="thin">
          <color indexed="64"/>
        </top>
      </border>
    </odxf>
    <ndxf>
      <border outline="0">
        <right/>
        <top/>
      </border>
    </ndxf>
  </rcc>
  <rcc rId="47540" sId="1" odxf="1" dxf="1">
    <oc r="N1425">
      <f>SUM(N1426:N1426)</f>
    </oc>
    <nc r="N1425">
      <f>SUM(N1426:N1426)</f>
    </nc>
    <odxf>
      <border outline="0">
        <right style="thin">
          <color indexed="64"/>
        </right>
        <top style="thin">
          <color indexed="64"/>
        </top>
      </border>
    </odxf>
    <ndxf>
      <border outline="0">
        <right/>
        <top/>
      </border>
    </ndxf>
  </rcc>
  <rcc rId="47541" sId="1" odxf="1" dxf="1">
    <oc r="O1425">
      <f>SUM(O1426:O1426)</f>
    </oc>
    <nc r="O1425">
      <f>SUM(O1426:O1426)</f>
    </nc>
    <odxf>
      <border outline="0">
        <right style="thin">
          <color indexed="64"/>
        </right>
        <top style="thin">
          <color indexed="64"/>
        </top>
      </border>
    </odxf>
    <ndxf>
      <border outline="0">
        <right/>
        <top/>
      </border>
    </ndxf>
  </rcc>
  <rcc rId="47542" sId="1" odxf="1" dxf="1">
    <oc r="P1425">
      <f>SUM(P1426:P1426)</f>
    </oc>
    <nc r="P1425">
      <f>SUM(P1426:P1426)</f>
    </nc>
    <odxf>
      <border outline="0">
        <top style="thin">
          <color indexed="64"/>
        </top>
      </border>
    </odxf>
    <ndxf>
      <border outline="0">
        <top/>
      </border>
    </ndxf>
  </rcc>
  <rcc rId="47543" sId="1" odxf="1" dxf="1">
    <oc r="Q1425">
      <f>SUM(Q1426:Q1426)</f>
    </oc>
    <nc r="Q1425">
      <f>SUM(Q1426:Q1426)</f>
    </nc>
    <odxf>
      <border outline="0">
        <right style="thin">
          <color indexed="64"/>
        </right>
        <top style="thin">
          <color indexed="64"/>
        </top>
      </border>
    </odxf>
    <ndxf>
      <border outline="0">
        <right/>
        <top/>
      </border>
    </ndxf>
  </rcc>
  <rfmt sheetId="1" sqref="Q1425" start="0" length="0">
    <dxf>
      <border>
        <right style="thin">
          <color indexed="64"/>
        </right>
      </border>
    </dxf>
  </rfmt>
  <rcc rId="47544" sId="1">
    <nc r="A1427" t="inlineStr">
      <is>
        <t>Итого по Зональному району 2019 год</t>
      </is>
    </nc>
  </rcc>
  <rfmt sheetId="1" sqref="D1427" start="0" length="0">
    <dxf>
      <border outline="0">
        <right/>
        <top/>
      </border>
    </dxf>
  </rfmt>
  <rfmt sheetId="1" sqref="E1427" start="0" length="0">
    <dxf>
      <numFmt numFmtId="4" formatCode="#,##0.00"/>
      <alignment horizontal="right" readingOrder="0"/>
      <border outline="0">
        <right/>
        <top/>
      </border>
    </dxf>
  </rfmt>
  <rfmt sheetId="1" sqref="F1427" start="0" length="0">
    <dxf>
      <border outline="0">
        <right/>
        <top/>
      </border>
    </dxf>
  </rfmt>
  <rfmt sheetId="1" sqref="G1427" start="0" length="0">
    <dxf>
      <border outline="0">
        <right/>
        <top/>
      </border>
    </dxf>
  </rfmt>
  <rfmt sheetId="1" sqref="H1427" start="0" length="0">
    <dxf>
      <border outline="0">
        <right/>
        <top/>
      </border>
    </dxf>
  </rfmt>
  <rfmt sheetId="1" sqref="I1427" start="0" length="0">
    <dxf>
      <border outline="0">
        <right/>
        <top/>
      </border>
    </dxf>
  </rfmt>
  <rfmt sheetId="1" sqref="J1427" start="0" length="0">
    <dxf>
      <border outline="0">
        <right/>
        <top/>
      </border>
    </dxf>
  </rfmt>
  <rfmt sheetId="1" sqref="K1427" start="0" length="0">
    <dxf>
      <border outline="0">
        <right/>
        <top/>
      </border>
    </dxf>
  </rfmt>
  <rfmt sheetId="1" sqref="L1427" start="0" length="0">
    <dxf>
      <border outline="0">
        <right/>
        <top/>
      </border>
    </dxf>
  </rfmt>
  <rfmt sheetId="1" sqref="M1427" start="0" length="0">
    <dxf>
      <border outline="0">
        <right/>
        <top/>
      </border>
    </dxf>
  </rfmt>
  <rfmt sheetId="1" sqref="N1427" start="0" length="0">
    <dxf>
      <border outline="0">
        <right/>
        <top/>
      </border>
    </dxf>
  </rfmt>
  <rfmt sheetId="1" sqref="O1427" start="0" length="0">
    <dxf>
      <border outline="0">
        <right/>
        <top/>
      </border>
    </dxf>
  </rfmt>
  <rfmt sheetId="1" sqref="P1427" start="0" length="0">
    <dxf>
      <border outline="0">
        <top/>
      </border>
    </dxf>
  </rfmt>
  <rfmt sheetId="1" sqref="Q1427" start="0" length="0">
    <dxf>
      <border outline="0">
        <right/>
        <top/>
      </border>
    </dxf>
  </rfmt>
  <rfmt sheetId="1" sqref="Q1427" start="0" length="0">
    <dxf>
      <border>
        <right style="thin">
          <color indexed="64"/>
        </right>
      </border>
    </dxf>
  </rfmt>
  <rcc rId="47545" sId="1">
    <oc r="C1416">
      <f>C1417+C1419</f>
    </oc>
    <nc r="C1416">
      <f>C1417+C1419+C1421</f>
    </nc>
  </rcc>
  <rcc rId="47546" sId="1" odxf="1" dxf="1">
    <oc r="D1416">
      <f>D1417+D1419</f>
    </oc>
    <nc r="D1416">
      <f>D1417+D1419+D1421</f>
    </nc>
    <odxf>
      <border outline="0">
        <right style="thin">
          <color indexed="64"/>
        </right>
      </border>
    </odxf>
    <ndxf>
      <border outline="0">
        <right/>
      </border>
    </ndxf>
  </rcc>
  <rcc rId="47547" sId="1" odxf="1" dxf="1">
    <oc r="E1416">
      <f>E1417+E1419</f>
    </oc>
    <nc r="E1416">
      <f>E1417+E1419+E1421</f>
    </nc>
    <odxf>
      <numFmt numFmtId="3" formatCode="#,##0"/>
      <alignment horizontal="center" readingOrder="0"/>
      <border outline="0">
        <right style="thin">
          <color indexed="64"/>
        </right>
      </border>
    </odxf>
    <ndxf>
      <numFmt numFmtId="4" formatCode="#,##0.00"/>
      <alignment horizontal="right" readingOrder="0"/>
      <border outline="0">
        <right/>
      </border>
    </ndxf>
  </rcc>
  <rcc rId="47548" sId="1" odxf="1" dxf="1">
    <oc r="F1416">
      <f>F1417+F1419</f>
    </oc>
    <nc r="F1416">
      <f>F1417+F1419+F1421</f>
    </nc>
    <odxf>
      <border outline="0">
        <right style="thin">
          <color indexed="64"/>
        </right>
      </border>
    </odxf>
    <ndxf>
      <border outline="0">
        <right/>
      </border>
    </ndxf>
  </rcc>
  <rcc rId="47549" sId="1" odxf="1" dxf="1">
    <oc r="G1416">
      <f>G1417+G1419</f>
    </oc>
    <nc r="G1416">
      <f>G1417+G1419+G1421</f>
    </nc>
    <odxf>
      <border outline="0">
        <right style="thin">
          <color indexed="64"/>
        </right>
      </border>
    </odxf>
    <ndxf>
      <border outline="0">
        <right/>
      </border>
    </ndxf>
  </rcc>
  <rcc rId="47550" sId="1" odxf="1" dxf="1">
    <oc r="H1416">
      <f>H1417+H1419</f>
    </oc>
    <nc r="H1416">
      <f>H1417+H1419+H1421</f>
    </nc>
    <odxf>
      <border outline="0">
        <right style="thin">
          <color indexed="64"/>
        </right>
      </border>
    </odxf>
    <ndxf>
      <border outline="0">
        <right/>
      </border>
    </ndxf>
  </rcc>
  <rcc rId="47551" sId="1" odxf="1" dxf="1">
    <oc r="I1416">
      <f>I1417+I1419</f>
    </oc>
    <nc r="I1416">
      <f>I1417+I1419+I1421</f>
    </nc>
    <odxf>
      <border outline="0">
        <right style="thin">
          <color indexed="64"/>
        </right>
      </border>
    </odxf>
    <ndxf>
      <border outline="0">
        <right/>
      </border>
    </ndxf>
  </rcc>
  <rcc rId="47552" sId="1" odxf="1" dxf="1">
    <oc r="J1416">
      <f>J1417+J1419</f>
    </oc>
    <nc r="J1416">
      <f>J1417+J1419+J1421</f>
    </nc>
    <odxf>
      <border outline="0">
        <right style="thin">
          <color indexed="64"/>
        </right>
      </border>
    </odxf>
    <ndxf>
      <border outline="0">
        <right/>
      </border>
    </ndxf>
  </rcc>
  <rcc rId="47553" sId="1" odxf="1" dxf="1">
    <oc r="K1416">
      <f>K1417+K1419</f>
    </oc>
    <nc r="K1416">
      <f>K1417+K1419+K1421</f>
    </nc>
    <odxf>
      <border outline="0">
        <right style="thin">
          <color indexed="64"/>
        </right>
      </border>
    </odxf>
    <ndxf>
      <border outline="0">
        <right/>
      </border>
    </ndxf>
  </rcc>
  <rcc rId="47554" sId="1" odxf="1" dxf="1">
    <oc r="L1416">
      <f>L1417+L1419</f>
    </oc>
    <nc r="L1416">
      <f>L1417+L1419+L1421</f>
    </nc>
    <odxf>
      <border outline="0">
        <right style="thin">
          <color indexed="64"/>
        </right>
      </border>
    </odxf>
    <ndxf>
      <border outline="0">
        <right/>
      </border>
    </ndxf>
  </rcc>
  <rcc rId="47555" sId="1" odxf="1" dxf="1">
    <oc r="M1416">
      <f>M1417+M1419</f>
    </oc>
    <nc r="M1416">
      <f>M1417+M1419+M1421</f>
    </nc>
    <odxf>
      <border outline="0">
        <right style="thin">
          <color indexed="64"/>
        </right>
      </border>
    </odxf>
    <ndxf>
      <border outline="0">
        <right/>
      </border>
    </ndxf>
  </rcc>
  <rcc rId="47556" sId="1" odxf="1" dxf="1">
    <oc r="N1416">
      <f>N1417+N1419</f>
    </oc>
    <nc r="N1416">
      <f>N1417+N1419+N1421</f>
    </nc>
    <odxf>
      <border outline="0">
        <right style="thin">
          <color indexed="64"/>
        </right>
      </border>
    </odxf>
    <ndxf>
      <border outline="0">
        <right/>
      </border>
    </ndxf>
  </rcc>
  <rcc rId="47557" sId="1" odxf="1" dxf="1">
    <oc r="O1416">
      <f>O1417+O1419</f>
    </oc>
    <nc r="O1416">
      <f>O1417+O1419+O1421</f>
    </nc>
    <odxf>
      <border outline="0">
        <right style="thin">
          <color indexed="64"/>
        </right>
      </border>
    </odxf>
    <ndxf>
      <border outline="0">
        <right/>
      </border>
    </ndxf>
  </rcc>
  <rcc rId="47558" sId="1">
    <oc r="P1416">
      <f>P1417+P1419</f>
    </oc>
    <nc r="P1416">
      <f>P1417+P1419+P1421</f>
    </nc>
  </rcc>
  <rcc rId="47559" sId="1" odxf="1" dxf="1">
    <oc r="Q1416">
      <f>Q1417+Q1419</f>
    </oc>
    <nc r="Q1416">
      <f>Q1417+Q1419+Q1421</f>
    </nc>
    <odxf>
      <border outline="0">
        <right style="thin">
          <color indexed="64"/>
        </right>
      </border>
    </odxf>
    <ndxf>
      <border outline="0">
        <right/>
      </border>
    </ndxf>
  </rcc>
  <rfmt sheetId="1" sqref="Q1416" start="0" length="0">
    <dxf>
      <border>
        <right style="thin">
          <color indexed="64"/>
        </right>
      </border>
    </dxf>
  </rfmt>
  <rcc rId="47560" sId="1" numFmtId="4">
    <oc r="G1412">
      <v>365.17</v>
    </oc>
    <nc r="G1412">
      <v>396.9</v>
    </nc>
  </rcc>
  <rcc rId="47561" sId="1" numFmtId="4">
    <oc r="H1412">
      <v>942369</v>
    </oc>
    <nc r="H1412">
      <v>1207802.72</v>
    </nc>
  </rcc>
  <rrc rId="47562" sId="1" ref="A1438:XFD1438" action="insertRow"/>
  <rcc rId="47563" sId="1">
    <nc r="B1438" t="inlineStr">
      <is>
        <t>Зональный район, с. Шубенка, ул. Школьная, д. 1</t>
      </is>
    </nc>
  </rcc>
  <rcc rId="47564" sId="1">
    <nc r="C1438">
      <f>D1438+H1438+J1438+L1438+N1438+P1438</f>
    </nc>
  </rcc>
  <rcc rId="47565" sId="1" numFmtId="4">
    <nc r="D1438">
      <v>806287.47</v>
    </nc>
  </rcc>
  <rfmt sheetId="1" sqref="Q1438" start="0" length="0">
    <dxf>
      <font>
        <sz val="14"/>
        <color indexed="8"/>
        <name val="Times New Roman"/>
        <scheme val="none"/>
      </font>
    </dxf>
  </rfmt>
  <rcc rId="47566" sId="1">
    <nc r="A1438">
      <v>11</v>
    </nc>
  </rcc>
  <rcc rId="47567" sId="1" numFmtId="4">
    <oc r="D1412">
      <v>806287.47</v>
    </oc>
    <nc r="D1412"/>
  </rcc>
  <rcc rId="47568" sId="1">
    <nc r="C1427">
      <f>SUM(C1428:C1438)</f>
    </nc>
  </rcc>
  <rcc rId="47569" sId="1">
    <nc r="D1427">
      <f>SUM(D1428:D1438)</f>
    </nc>
  </rcc>
  <rcc rId="47570" sId="1">
    <nc r="E1427">
      <f>SUM(E1428:E1438)</f>
    </nc>
  </rcc>
  <rcc rId="47571" sId="1">
    <nc r="F1427">
      <f>SUM(F1428:F1438)</f>
    </nc>
  </rcc>
  <rcc rId="47572" sId="1">
    <nc r="G1427">
      <f>SUM(G1428:G1438)</f>
    </nc>
  </rcc>
  <rcc rId="47573" sId="1">
    <nc r="H1427">
      <f>SUM(H1428:H1438)</f>
    </nc>
  </rcc>
  <rcc rId="47574" sId="1">
    <nc r="I1427">
      <f>SUM(I1428:I1438)</f>
    </nc>
  </rcc>
  <rcc rId="47575" sId="1">
    <nc r="J1427">
      <f>SUM(J1428:J1438)</f>
    </nc>
  </rcc>
  <rcc rId="47576" sId="1">
    <nc r="K1427">
      <f>SUM(K1428:K1438)</f>
    </nc>
  </rcc>
  <rcc rId="47577" sId="1">
    <nc r="L1427">
      <f>SUM(L1428:L1438)</f>
    </nc>
  </rcc>
  <rcc rId="47578" sId="1">
    <nc r="M1427">
      <f>SUM(M1428:M1438)</f>
    </nc>
  </rcc>
  <rcc rId="47579" sId="1">
    <nc r="N1427">
      <f>SUM(N1428:N1438)</f>
    </nc>
  </rcc>
  <rcc rId="47580" sId="1">
    <nc r="O1427">
      <f>SUM(O1428:O1438)</f>
    </nc>
  </rcc>
  <rcc rId="47581" sId="1">
    <nc r="P1427">
      <f>SUM(P1428:P1438)</f>
    </nc>
  </rcc>
  <rcc rId="47582" sId="1" odxf="1" dxf="1">
    <nc r="Q1427">
      <f>SUM(Q1428:Q1438)</f>
    </nc>
    <ndxf>
      <border outline="0">
        <right/>
      </border>
    </ndxf>
  </rcc>
  <rfmt sheetId="1" sqref="Q1427" start="0" length="0">
    <dxf>
      <border>
        <right style="thin">
          <color indexed="64"/>
        </right>
      </border>
    </dxf>
  </rfmt>
  <rfmt sheetId="1" sqref="A1431:Q1438 A1416:Q1416 A1417:Q1417 A1418:Q1418 A1425:Q1425 A1412:Q1412 A1427:Q1427 A1428:Q1428 A1419:Q1419 A1420:Q1420">
    <dxf>
      <fill>
        <patternFill>
          <bgColor rgb="FF92D050"/>
        </patternFill>
      </fill>
    </dxf>
  </rfmt>
  <rrc rId="47583" sId="1" ref="A1445:XFD1445" action="insertRow"/>
  <rm rId="47584" sheetId="1" source="A1441:XFD1441" destination="A1445:XFD1445" sourceSheetId="1">
    <rfmt sheetId="1" xfDxf="1" sqref="A1445:XFD1445" start="0" length="0"/>
    <rfmt sheetId="1" sqref="A1445" start="0" length="0">
      <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dxf>
    </rfmt>
    <rfmt sheetId="1" sqref="B1445" start="0" length="0">
      <dxf>
        <font>
          <b/>
          <sz val="14"/>
          <color auto="1"/>
          <name val="Times New Roman"/>
          <scheme val="none"/>
        </font>
        <fill>
          <patternFill patternType="solid">
            <bgColor theme="0"/>
          </patternFill>
        </fill>
        <alignment horizontal="left" vertical="top" readingOrder="0"/>
        <border outline="0">
          <top style="thin">
            <color indexed="64"/>
          </top>
          <bottom style="thin">
            <color indexed="64"/>
          </bottom>
        </border>
      </dxf>
    </rfmt>
    <rfmt sheetId="1" sqref="C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445" start="0" length="0">
      <dxf>
        <font>
          <b/>
          <sz val="14"/>
          <color theme="1"/>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445" start="0" length="0">
      <dxf>
        <font>
          <b/>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445" start="0" length="0">
      <dxf>
        <fill>
          <patternFill patternType="solid">
            <bgColor theme="0"/>
          </patternFill>
        </fill>
      </dxf>
    </rfmt>
    <rfmt sheetId="1" sqref="S1445" start="0" length="0">
      <dxf>
        <fill>
          <patternFill patternType="solid">
            <bgColor theme="0"/>
          </patternFill>
        </fill>
      </dxf>
    </rfmt>
  </rm>
  <rrc rId="47585" sId="1" ref="A1441:XFD1441" action="deleteRow">
    <undo index="0" exp="area" dr="Q1441:Q1443" r="Q1440" sId="1"/>
    <undo index="0" exp="area" dr="P1441:P1443" r="P1440" sId="1"/>
    <undo index="0" exp="area" dr="O1441:O1443" r="O1440" sId="1"/>
    <undo index="0" exp="area" dr="N1441:N1443" r="N1440" sId="1"/>
    <undo index="0" exp="area" dr="M1441:M1443" r="M1440" sId="1"/>
    <undo index="0" exp="area" dr="L1441:L1443" r="L1440" sId="1"/>
    <undo index="0" exp="area" dr="K1441:K1443" r="K1440" sId="1"/>
    <undo index="0" exp="area" dr="J1441:J1443" r="J1440" sId="1"/>
    <undo index="0" exp="area" dr="I1441:I1443" r="I1440" sId="1"/>
    <undo index="0" exp="area" dr="H1441:H1443" r="H1440" sId="1"/>
    <undo index="0" exp="area" dr="G1441:G1443" r="G1440" sId="1"/>
    <undo index="0" exp="area" dr="F1441:F1443" r="F1440" sId="1"/>
    <undo index="0" exp="area" dr="E1441:E1443" r="E1440" sId="1"/>
    <undo index="0" exp="area" dr="D1441:D1443" r="D1440" sId="1"/>
    <undo index="0" exp="area" dr="C1441:C1443" r="C1440" sId="1"/>
    <rfmt sheetId="1" xfDxf="1" sqref="A1441:XFD1441" start="0" length="0">
      <dxf>
        <font>
          <sz val="14"/>
          <name val="Times New Roman"/>
          <scheme val="none"/>
        </font>
      </dxf>
    </rfmt>
    <rfmt sheetId="1" sqref="A1441" start="0" length="0">
      <dxf>
        <fill>
          <patternFill patternType="solid">
            <bgColor theme="0"/>
          </patternFill>
        </fill>
        <alignment horizontal="center" readingOrder="0"/>
      </dxf>
    </rfmt>
    <rfmt sheetId="1" sqref="B1441" start="0" length="0">
      <dxf>
        <fill>
          <patternFill patternType="solid">
            <bgColor theme="0"/>
          </patternFill>
        </fill>
      </dxf>
    </rfmt>
    <rfmt sheetId="1" sqref="C1441" start="0" length="0">
      <dxf>
        <fill>
          <patternFill patternType="solid">
            <bgColor theme="0"/>
          </patternFill>
        </fill>
      </dxf>
    </rfmt>
    <rfmt sheetId="1" sqref="D1441" start="0" length="0">
      <dxf>
        <fill>
          <patternFill patternType="solid">
            <bgColor theme="0"/>
          </patternFill>
        </fill>
      </dxf>
    </rfmt>
    <rfmt sheetId="1" sqref="E1441" start="0" length="0">
      <dxf>
        <fill>
          <patternFill patternType="solid">
            <bgColor theme="0"/>
          </patternFill>
        </fill>
      </dxf>
    </rfmt>
    <rfmt sheetId="1" sqref="F1441" start="0" length="0">
      <dxf>
        <fill>
          <patternFill patternType="solid">
            <bgColor theme="0"/>
          </patternFill>
        </fill>
      </dxf>
    </rfmt>
    <rfmt sheetId="1" sqref="G1441" start="0" length="0">
      <dxf>
        <fill>
          <patternFill patternType="solid">
            <bgColor theme="0"/>
          </patternFill>
        </fill>
      </dxf>
    </rfmt>
    <rfmt sheetId="1" sqref="H1441" start="0" length="0">
      <dxf>
        <fill>
          <patternFill patternType="solid">
            <bgColor theme="0"/>
          </patternFill>
        </fill>
      </dxf>
    </rfmt>
    <rfmt sheetId="1" sqref="I1441" start="0" length="0">
      <dxf>
        <fill>
          <patternFill patternType="solid">
            <bgColor theme="0"/>
          </patternFill>
        </fill>
      </dxf>
    </rfmt>
    <rfmt sheetId="1" sqref="J1441" start="0" length="0">
      <dxf>
        <fill>
          <patternFill patternType="solid">
            <bgColor theme="0"/>
          </patternFill>
        </fill>
      </dxf>
    </rfmt>
    <rfmt sheetId="1" sqref="K1441" start="0" length="0">
      <dxf>
        <fill>
          <patternFill patternType="solid">
            <bgColor theme="0"/>
          </patternFill>
        </fill>
        <alignment horizontal="right" readingOrder="0"/>
      </dxf>
    </rfmt>
    <rfmt sheetId="1" sqref="L1441" start="0" length="0">
      <dxf>
        <fill>
          <patternFill patternType="solid">
            <bgColor theme="0"/>
          </patternFill>
        </fill>
      </dxf>
    </rfmt>
    <rfmt sheetId="1" sqref="M1441" start="0" length="0">
      <dxf>
        <fill>
          <patternFill patternType="solid">
            <bgColor theme="0"/>
          </patternFill>
        </fill>
      </dxf>
    </rfmt>
    <rfmt sheetId="1" sqref="N1441" start="0" length="0">
      <dxf>
        <fill>
          <patternFill patternType="solid">
            <bgColor theme="0"/>
          </patternFill>
        </fill>
      </dxf>
    </rfmt>
    <rfmt sheetId="1" sqref="O1441" start="0" length="0">
      <dxf>
        <fill>
          <patternFill patternType="solid">
            <bgColor theme="0"/>
          </patternFill>
        </fill>
      </dxf>
    </rfmt>
    <rfmt sheetId="1" sqref="P1441" start="0" length="0">
      <dxf>
        <fill>
          <patternFill patternType="solid">
            <bgColor theme="0"/>
          </patternFill>
        </fill>
      </dxf>
    </rfmt>
    <rfmt sheetId="1" sqref="Q1441" start="0" length="0">
      <dxf>
        <fill>
          <patternFill patternType="solid">
            <bgColor theme="0"/>
          </patternFill>
        </fill>
      </dxf>
    </rfmt>
    <rfmt sheetId="1" sqref="R1441" start="0" length="0">
      <dxf>
        <fill>
          <patternFill patternType="solid">
            <bgColor theme="0"/>
          </patternFill>
        </fill>
      </dxf>
    </rfmt>
    <rfmt sheetId="1" sqref="S1441" start="0" length="0">
      <dxf>
        <fill>
          <patternFill patternType="solid">
            <bgColor theme="0"/>
          </patternFill>
        </fill>
      </dxf>
    </rfmt>
  </rrc>
  <rcc rId="47586" sId="1">
    <oc r="A1441">
      <v>2</v>
    </oc>
    <nc r="A1441">
      <v>1</v>
    </nc>
  </rcc>
  <rcc rId="47587" sId="1">
    <oc r="A1442">
      <v>3</v>
    </oc>
    <nc r="A1442">
      <v>2</v>
    </nc>
  </rcc>
  <rcc rId="47588" sId="1" numFmtId="4">
    <oc r="A1445">
      <v>1</v>
    </oc>
    <nc r="A1445">
      <v>2</v>
    </nc>
  </rcc>
  <rcc rId="47589" sId="1" numFmtId="4">
    <oc r="A1446">
      <v>2</v>
    </oc>
    <nc r="A1446">
      <v>3</v>
    </nc>
  </rcc>
  <rcc rId="47590" sId="1" numFmtId="4">
    <oc r="D1441">
      <v>298847</v>
    </oc>
    <nc r="D1441">
      <v>298846.8</v>
    </nc>
  </rcc>
  <rcc rId="47591" sId="1">
    <oc r="C1440">
      <f>SUM(C1441:C1442)</f>
    </oc>
    <nc r="C1440">
      <f>SUM(C1441:C1442)</f>
    </nc>
  </rcc>
  <rcc rId="47592" sId="1">
    <oc r="C1443">
      <f>SUM(C1445:C1446)</f>
    </oc>
    <nc r="C1443">
      <f>SUM(C1444:C1446)</f>
    </nc>
  </rcc>
  <rcc rId="47593" sId="1" odxf="1" dxf="1">
    <oc r="D1443">
      <f>SUM(D1445:D1446)</f>
    </oc>
    <nc r="D1443">
      <f>SUM(D1444:D1446)</f>
    </nc>
    <odxf>
      <border outline="0">
        <right style="thin">
          <color indexed="64"/>
        </right>
      </border>
    </odxf>
    <ndxf>
      <border outline="0">
        <right/>
      </border>
    </ndxf>
  </rcc>
  <rcc rId="47594" sId="1" odxf="1" dxf="1">
    <oc r="E1443">
      <f>SUM(E1445:E1446)</f>
    </oc>
    <nc r="E1443">
      <f>SUM(E1444:E1446)</f>
    </nc>
    <odxf>
      <numFmt numFmtId="3" formatCode="#,##0"/>
      <alignment horizontal="center" readingOrder="0"/>
      <border outline="0">
        <right style="thin">
          <color indexed="64"/>
        </right>
      </border>
    </odxf>
    <ndxf>
      <numFmt numFmtId="4" formatCode="#,##0.00"/>
      <alignment horizontal="right" readingOrder="0"/>
      <border outline="0">
        <right/>
      </border>
    </ndxf>
  </rcc>
  <rcc rId="47595" sId="1" odxf="1" dxf="1">
    <oc r="F1443">
      <f>SUM(F1445:F1446)</f>
    </oc>
    <nc r="F1443">
      <f>SUM(F1444:F1446)</f>
    </nc>
    <odxf>
      <border outline="0">
        <right style="thin">
          <color indexed="64"/>
        </right>
      </border>
    </odxf>
    <ndxf>
      <border outline="0">
        <right/>
      </border>
    </ndxf>
  </rcc>
  <rcc rId="47596" sId="1" odxf="1" dxf="1">
    <oc r="G1443">
      <f>SUM(G1445:G1446)</f>
    </oc>
    <nc r="G1443">
      <f>SUM(G1444:G1446)</f>
    </nc>
    <odxf>
      <border outline="0">
        <right style="thin">
          <color indexed="64"/>
        </right>
      </border>
    </odxf>
    <ndxf>
      <border outline="0">
        <right/>
      </border>
    </ndxf>
  </rcc>
  <rcc rId="47597" sId="1" odxf="1" dxf="1">
    <oc r="H1443">
      <f>SUM(H1445:H1446)</f>
    </oc>
    <nc r="H1443">
      <f>SUM(H1444:H1446)</f>
    </nc>
    <odxf>
      <border outline="0">
        <right style="thin">
          <color indexed="64"/>
        </right>
      </border>
    </odxf>
    <ndxf>
      <border outline="0">
        <right/>
      </border>
    </ndxf>
  </rcc>
  <rcc rId="47598" sId="1" odxf="1" dxf="1">
    <oc r="I1443">
      <f>SUM(I1445:I1446)</f>
    </oc>
    <nc r="I1443">
      <f>SUM(I1444:I1446)</f>
    </nc>
    <odxf>
      <border outline="0">
        <right style="thin">
          <color indexed="64"/>
        </right>
      </border>
    </odxf>
    <ndxf>
      <border outline="0">
        <right/>
      </border>
    </ndxf>
  </rcc>
  <rcc rId="47599" sId="1" odxf="1" dxf="1">
    <oc r="J1443">
      <f>SUM(J1445:J1446)</f>
    </oc>
    <nc r="J1443">
      <f>SUM(J1444:J1446)</f>
    </nc>
    <odxf>
      <border outline="0">
        <right style="thin">
          <color indexed="64"/>
        </right>
      </border>
    </odxf>
    <ndxf>
      <border outline="0">
        <right/>
      </border>
    </ndxf>
  </rcc>
  <rcc rId="47600" sId="1" odxf="1" dxf="1">
    <oc r="K1443">
      <f>SUM(K1445:K1446)</f>
    </oc>
    <nc r="K1443">
      <f>SUM(K1444:K1446)</f>
    </nc>
    <odxf>
      <border outline="0">
        <right style="thin">
          <color indexed="64"/>
        </right>
      </border>
    </odxf>
    <ndxf>
      <border outline="0">
        <right/>
      </border>
    </ndxf>
  </rcc>
  <rcc rId="47601" sId="1" odxf="1" dxf="1">
    <oc r="L1443">
      <f>SUM(L1445:L1446)</f>
    </oc>
    <nc r="L1443">
      <f>SUM(L1444:L1446)</f>
    </nc>
    <odxf>
      <border outline="0">
        <right style="thin">
          <color indexed="64"/>
        </right>
      </border>
    </odxf>
    <ndxf>
      <border outline="0">
        <right/>
      </border>
    </ndxf>
  </rcc>
  <rcc rId="47602" sId="1" odxf="1" dxf="1">
    <oc r="M1443">
      <f>SUM(M1445:M1446)</f>
    </oc>
    <nc r="M1443">
      <f>SUM(M1444:M1446)</f>
    </nc>
    <odxf>
      <border outline="0">
        <right style="thin">
          <color indexed="64"/>
        </right>
      </border>
    </odxf>
    <ndxf>
      <border outline="0">
        <right/>
      </border>
    </ndxf>
  </rcc>
  <rcc rId="47603" sId="1" odxf="1" dxf="1">
    <oc r="N1443">
      <f>SUM(N1445:N1446)</f>
    </oc>
    <nc r="N1443">
      <f>SUM(N1444:N1446)</f>
    </nc>
    <odxf>
      <border outline="0">
        <right style="thin">
          <color indexed="64"/>
        </right>
      </border>
    </odxf>
    <ndxf>
      <border outline="0">
        <right/>
      </border>
    </ndxf>
  </rcc>
  <rcc rId="47604" sId="1" odxf="1" dxf="1">
    <oc r="O1443">
      <f>SUM(O1445:O1446)</f>
    </oc>
    <nc r="O1443">
      <f>SUM(O1444:O1446)</f>
    </nc>
    <odxf>
      <border outline="0">
        <right style="thin">
          <color indexed="64"/>
        </right>
      </border>
    </odxf>
    <ndxf>
      <border outline="0">
        <right/>
      </border>
    </ndxf>
  </rcc>
  <rcc rId="47605" sId="1">
    <oc r="P1443">
      <f>SUM(P1445:P1446)</f>
    </oc>
    <nc r="P1443">
      <f>SUM(P1444:P1446)</f>
    </nc>
  </rcc>
  <rcc rId="47606" sId="1" odxf="1" dxf="1">
    <oc r="Q1443">
      <f>SUM(Q1445:Q1446)</f>
    </oc>
    <nc r="Q1443">
      <f>SUM(Q1444:Q1446)</f>
    </nc>
    <odxf>
      <border outline="0">
        <right style="thin">
          <color indexed="64"/>
        </right>
      </border>
    </odxf>
    <ndxf>
      <border outline="0">
        <right/>
      </border>
    </ndxf>
  </rcc>
  <rfmt sheetId="1" sqref="Q1443" start="0" length="0">
    <dxf>
      <border>
        <right style="thin">
          <color indexed="64"/>
        </right>
      </border>
    </dxf>
  </rfmt>
  <rfmt sheetId="1" sqref="A1439:Q1446">
    <dxf>
      <fill>
        <patternFill>
          <bgColor rgb="FF92D050"/>
        </patternFill>
      </fill>
    </dxf>
  </rfmt>
  <rrc rId="47607" sId="1" ref="A1475:XFD1475" action="insertRow"/>
  <rm rId="47608" sheetId="1" source="A1455:XFD1455" destination="A1475:XFD1475" sourceSheetId="1">
    <rfmt sheetId="1" xfDxf="1" sqref="A1475:XFD1475" start="0" length="0">
      <dxf>
        <font>
          <b/>
          <sz val="8"/>
          <color indexed="8"/>
          <name val="Calibri"/>
          <scheme val="none"/>
        </font>
      </dxf>
    </rfmt>
    <rfmt sheetId="1" sqref="A1475" start="0" length="0">
      <dxf>
        <font>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475" start="0" length="0">
      <dxf>
        <font>
          <sz val="14"/>
          <color indexed="8"/>
          <name val="Times New Roman"/>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C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75"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75" start="0" length="0">
      <dxf>
        <font>
          <sz val="8"/>
          <color indexed="8"/>
          <name val="Times New Roman"/>
          <scheme val="none"/>
        </font>
        <numFmt numFmtId="2" formatCode="0.00"/>
        <fill>
          <patternFill patternType="solid">
            <bgColor theme="0"/>
          </patternFill>
        </fill>
        <alignment horizontal="right" readingOrder="0"/>
      </dxf>
    </rfmt>
    <rfmt sheetId="1" sqref="S1475" start="0" length="0">
      <dxf>
        <fill>
          <patternFill patternType="solid">
            <bgColor theme="0"/>
          </patternFill>
        </fill>
      </dxf>
    </rfmt>
  </rm>
  <rrc rId="47609" sId="1" ref="A1455:XFD1455" action="deleteRow">
    <undo index="0" exp="area" dr="Q1455:Q1473" r="Q1454" sId="1"/>
    <undo index="0" exp="area" dr="P1455:P1473" r="P1454" sId="1"/>
    <undo index="0" exp="area" dr="O1455:O1473" r="O1454" sId="1"/>
    <undo index="0" exp="area" dr="N1455:N1473" r="N1454" sId="1"/>
    <undo index="0" exp="area" dr="M1455:M1473" r="M1454" sId="1"/>
    <undo index="0" exp="area" dr="L1455:L1473" r="L1454" sId="1"/>
    <undo index="0" exp="area" dr="K1455:K1473" r="K1454" sId="1"/>
    <undo index="0" exp="area" dr="J1455:J1473" r="J1454" sId="1"/>
    <undo index="0" exp="area" dr="I1455:I1473" r="I1454" sId="1"/>
    <undo index="0" exp="area" dr="H1455:H1473" r="H1454" sId="1"/>
    <undo index="0" exp="area" dr="G1455:G1473" r="G1454" sId="1"/>
    <undo index="0" exp="area" dr="F1455:F1473" r="F1454" sId="1"/>
    <undo index="0" exp="area" dr="E1455:E1473" r="E1454" sId="1"/>
    <undo index="0" exp="area" dr="D1455:D1473" r="D1454" sId="1"/>
    <undo index="0" exp="area" dr="C1455:C1473" r="C1454" sId="1"/>
    <rfmt sheetId="1" xfDxf="1" sqref="A1455:XFD1455" start="0" length="0">
      <dxf>
        <font>
          <sz val="14"/>
          <name val="Times New Roman"/>
          <scheme val="none"/>
        </font>
      </dxf>
    </rfmt>
    <rfmt sheetId="1" sqref="A1455" start="0" length="0">
      <dxf>
        <fill>
          <patternFill patternType="solid">
            <bgColor theme="0"/>
          </patternFill>
        </fill>
        <alignment horizontal="center" readingOrder="0"/>
      </dxf>
    </rfmt>
    <rfmt sheetId="1" sqref="B1455" start="0" length="0">
      <dxf>
        <fill>
          <patternFill patternType="solid">
            <bgColor theme="0"/>
          </patternFill>
        </fill>
      </dxf>
    </rfmt>
    <rfmt sheetId="1" sqref="C1455" start="0" length="0">
      <dxf>
        <fill>
          <patternFill patternType="solid">
            <bgColor theme="0"/>
          </patternFill>
        </fill>
      </dxf>
    </rfmt>
    <rfmt sheetId="1" sqref="D1455" start="0" length="0">
      <dxf>
        <fill>
          <patternFill patternType="solid">
            <bgColor theme="0"/>
          </patternFill>
        </fill>
      </dxf>
    </rfmt>
    <rfmt sheetId="1" sqref="E1455" start="0" length="0">
      <dxf>
        <fill>
          <patternFill patternType="solid">
            <bgColor theme="0"/>
          </patternFill>
        </fill>
      </dxf>
    </rfmt>
    <rfmt sheetId="1" sqref="F1455" start="0" length="0">
      <dxf>
        <fill>
          <patternFill patternType="solid">
            <bgColor theme="0"/>
          </patternFill>
        </fill>
      </dxf>
    </rfmt>
    <rfmt sheetId="1" sqref="G1455" start="0" length="0">
      <dxf>
        <fill>
          <patternFill patternType="solid">
            <bgColor theme="0"/>
          </patternFill>
        </fill>
      </dxf>
    </rfmt>
    <rfmt sheetId="1" sqref="H1455" start="0" length="0">
      <dxf>
        <fill>
          <patternFill patternType="solid">
            <bgColor theme="0"/>
          </patternFill>
        </fill>
      </dxf>
    </rfmt>
    <rfmt sheetId="1" sqref="I1455" start="0" length="0">
      <dxf>
        <fill>
          <patternFill patternType="solid">
            <bgColor theme="0"/>
          </patternFill>
        </fill>
      </dxf>
    </rfmt>
    <rfmt sheetId="1" sqref="J1455" start="0" length="0">
      <dxf>
        <fill>
          <patternFill patternType="solid">
            <bgColor theme="0"/>
          </patternFill>
        </fill>
      </dxf>
    </rfmt>
    <rfmt sheetId="1" sqref="K1455" start="0" length="0">
      <dxf>
        <fill>
          <patternFill patternType="solid">
            <bgColor theme="0"/>
          </patternFill>
        </fill>
        <alignment horizontal="right" readingOrder="0"/>
      </dxf>
    </rfmt>
    <rfmt sheetId="1" sqref="L1455" start="0" length="0">
      <dxf>
        <fill>
          <patternFill patternType="solid">
            <bgColor theme="0"/>
          </patternFill>
        </fill>
      </dxf>
    </rfmt>
    <rfmt sheetId="1" sqref="M1455" start="0" length="0">
      <dxf>
        <fill>
          <patternFill patternType="solid">
            <bgColor theme="0"/>
          </patternFill>
        </fill>
      </dxf>
    </rfmt>
    <rfmt sheetId="1" sqref="N1455" start="0" length="0">
      <dxf>
        <fill>
          <patternFill patternType="solid">
            <bgColor theme="0"/>
          </patternFill>
        </fill>
      </dxf>
    </rfmt>
    <rfmt sheetId="1" sqref="O1455" start="0" length="0">
      <dxf>
        <fill>
          <patternFill patternType="solid">
            <bgColor theme="0"/>
          </patternFill>
        </fill>
      </dxf>
    </rfmt>
    <rfmt sheetId="1" sqref="P1455" start="0" length="0">
      <dxf>
        <fill>
          <patternFill patternType="solid">
            <bgColor theme="0"/>
          </patternFill>
        </fill>
      </dxf>
    </rfmt>
    <rfmt sheetId="1" sqref="Q1455" start="0" length="0">
      <dxf>
        <fill>
          <patternFill patternType="solid">
            <bgColor theme="0"/>
          </patternFill>
        </fill>
      </dxf>
    </rfmt>
    <rfmt sheetId="1" sqref="R1455" start="0" length="0">
      <dxf>
        <fill>
          <patternFill patternType="solid">
            <bgColor theme="0"/>
          </patternFill>
        </fill>
      </dxf>
    </rfmt>
    <rfmt sheetId="1" sqref="S1455" start="0" length="0">
      <dxf>
        <fill>
          <patternFill patternType="solid">
            <bgColor theme="0"/>
          </patternFill>
        </fill>
      </dxf>
    </rfmt>
  </rrc>
  <rcc rId="47610" sId="1" numFmtId="4">
    <oc r="Q1455">
      <v>1403617.32</v>
    </oc>
    <nc r="Q1455">
      <v>2068762.22</v>
    </nc>
  </rcc>
  <rrc rId="47611" sId="1" ref="A1482:XFD1482" action="insertRow"/>
  <rm rId="47612" sheetId="1" source="A1456:XFD1456" destination="A1482:XFD1482" sourceSheetId="1">
    <rfmt sheetId="1" xfDxf="1" sqref="A1482:XFD1482" start="0" length="0">
      <dxf>
        <font>
          <sz val="8"/>
          <color indexed="8"/>
          <name val="Calibri"/>
          <scheme val="none"/>
        </font>
        <alignment vertical="top" readingOrder="0"/>
      </dxf>
    </rfmt>
    <rfmt sheetId="1" sqref="A1482" start="0" length="0">
      <dxf>
        <font>
          <sz val="14"/>
          <color theme="1"/>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82"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82"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82" start="0" length="0">
      <dxf>
        <font>
          <sz val="8"/>
          <color indexed="8"/>
          <name val="Times New Roman"/>
          <scheme val="none"/>
        </font>
        <numFmt numFmtId="2" formatCode="0.00"/>
        <fill>
          <patternFill patternType="solid">
            <bgColor theme="0"/>
          </patternFill>
        </fill>
        <alignment horizontal="right" readingOrder="0"/>
      </dxf>
    </rfmt>
    <rfmt sheetId="1" sqref="S1482" start="0" length="0">
      <dxf>
        <fill>
          <patternFill patternType="solid">
            <bgColor theme="0"/>
          </patternFill>
        </fill>
      </dxf>
    </rfmt>
  </rm>
  <rrc rId="47613" sId="1" ref="A1456:XFD1456" action="deleteRow">
    <rfmt sheetId="1" xfDxf="1" sqref="A1456:XFD1456" start="0" length="0">
      <dxf>
        <font>
          <sz val="14"/>
          <name val="Times New Roman"/>
          <scheme val="none"/>
        </font>
      </dxf>
    </rfmt>
    <rfmt sheetId="1" sqref="A1456" start="0" length="0">
      <dxf>
        <fill>
          <patternFill patternType="solid">
            <bgColor theme="0"/>
          </patternFill>
        </fill>
        <alignment horizontal="center" readingOrder="0"/>
      </dxf>
    </rfmt>
    <rfmt sheetId="1" sqref="B1456" start="0" length="0">
      <dxf>
        <fill>
          <patternFill patternType="solid">
            <bgColor theme="0"/>
          </patternFill>
        </fill>
      </dxf>
    </rfmt>
    <rfmt sheetId="1" sqref="C1456" start="0" length="0">
      <dxf>
        <fill>
          <patternFill patternType="solid">
            <bgColor theme="0"/>
          </patternFill>
        </fill>
      </dxf>
    </rfmt>
    <rfmt sheetId="1" sqref="D1456" start="0" length="0">
      <dxf>
        <fill>
          <patternFill patternType="solid">
            <bgColor theme="0"/>
          </patternFill>
        </fill>
      </dxf>
    </rfmt>
    <rfmt sheetId="1" sqref="E1456" start="0" length="0">
      <dxf>
        <fill>
          <patternFill patternType="solid">
            <bgColor theme="0"/>
          </patternFill>
        </fill>
      </dxf>
    </rfmt>
    <rfmt sheetId="1" sqref="F1456" start="0" length="0">
      <dxf>
        <fill>
          <patternFill patternType="solid">
            <bgColor theme="0"/>
          </patternFill>
        </fill>
      </dxf>
    </rfmt>
    <rfmt sheetId="1" sqref="G1456" start="0" length="0">
      <dxf>
        <fill>
          <patternFill patternType="solid">
            <bgColor theme="0"/>
          </patternFill>
        </fill>
      </dxf>
    </rfmt>
    <rfmt sheetId="1" sqref="H1456" start="0" length="0">
      <dxf>
        <fill>
          <patternFill patternType="solid">
            <bgColor theme="0"/>
          </patternFill>
        </fill>
      </dxf>
    </rfmt>
    <rfmt sheetId="1" sqref="I1456" start="0" length="0">
      <dxf>
        <fill>
          <patternFill patternType="solid">
            <bgColor theme="0"/>
          </patternFill>
        </fill>
      </dxf>
    </rfmt>
    <rfmt sheetId="1" sqref="J1456" start="0" length="0">
      <dxf>
        <fill>
          <patternFill patternType="solid">
            <bgColor theme="0"/>
          </patternFill>
        </fill>
      </dxf>
    </rfmt>
    <rfmt sheetId="1" sqref="K1456" start="0" length="0">
      <dxf>
        <fill>
          <patternFill patternType="solid">
            <bgColor theme="0"/>
          </patternFill>
        </fill>
        <alignment horizontal="right" readingOrder="0"/>
      </dxf>
    </rfmt>
    <rfmt sheetId="1" sqref="L1456" start="0" length="0">
      <dxf>
        <fill>
          <patternFill patternType="solid">
            <bgColor theme="0"/>
          </patternFill>
        </fill>
      </dxf>
    </rfmt>
    <rfmt sheetId="1" sqref="M1456" start="0" length="0">
      <dxf>
        <fill>
          <patternFill patternType="solid">
            <bgColor theme="0"/>
          </patternFill>
        </fill>
      </dxf>
    </rfmt>
    <rfmt sheetId="1" sqref="N1456" start="0" length="0">
      <dxf>
        <fill>
          <patternFill patternType="solid">
            <bgColor theme="0"/>
          </patternFill>
        </fill>
      </dxf>
    </rfmt>
    <rfmt sheetId="1" sqref="O1456" start="0" length="0">
      <dxf>
        <fill>
          <patternFill patternType="solid">
            <bgColor theme="0"/>
          </patternFill>
        </fill>
      </dxf>
    </rfmt>
    <rfmt sheetId="1" sqref="P1456" start="0" length="0">
      <dxf>
        <fill>
          <patternFill patternType="solid">
            <bgColor theme="0"/>
          </patternFill>
        </fill>
      </dxf>
    </rfmt>
    <rfmt sheetId="1" sqref="Q1456" start="0" length="0">
      <dxf>
        <fill>
          <patternFill patternType="solid">
            <bgColor theme="0"/>
          </patternFill>
        </fill>
      </dxf>
    </rfmt>
    <rfmt sheetId="1" sqref="R1456" start="0" length="0">
      <dxf>
        <fill>
          <patternFill patternType="solid">
            <bgColor theme="0"/>
          </patternFill>
        </fill>
      </dxf>
    </rfmt>
    <rfmt sheetId="1" sqref="S1456" start="0" length="0">
      <dxf>
        <fill>
          <patternFill patternType="solid">
            <bgColor theme="0"/>
          </patternFill>
        </fill>
      </dxf>
    </rfmt>
  </rrc>
  <rrc rId="47614" sId="1" ref="A1483:XFD1484" action="insertRow"/>
  <rm rId="47615" sheetId="1" source="A1456:XFD1457" destination="A1483:XFD1484" sourceSheetId="1">
    <rfmt sheetId="1" xfDxf="1" sqref="A1483:XFD1483" start="0" length="0">
      <dxf>
        <font>
          <sz val="8"/>
          <color indexed="8"/>
          <name val="Calibri"/>
          <scheme val="none"/>
        </font>
        <alignment vertical="top" readingOrder="0"/>
      </dxf>
    </rfmt>
    <rfmt sheetId="1" xfDxf="1" sqref="A1484:XFD1484" start="0" length="0">
      <dxf>
        <font>
          <sz val="8"/>
          <color indexed="8"/>
          <name val="Calibri"/>
          <scheme val="none"/>
        </font>
        <alignment vertical="top" readingOrder="0"/>
      </dxf>
    </rfmt>
    <rfmt sheetId="1" sqref="A1483" start="0" length="0">
      <dxf>
        <font>
          <sz val="14"/>
          <color theme="1"/>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83"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83"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83" start="0" length="0">
      <dxf>
        <font>
          <sz val="8"/>
          <color indexed="8"/>
          <name val="Times New Roman"/>
          <scheme val="none"/>
        </font>
        <numFmt numFmtId="2" formatCode="0.00"/>
        <fill>
          <patternFill patternType="solid">
            <bgColor theme="0"/>
          </patternFill>
        </fill>
        <alignment horizontal="right" readingOrder="0"/>
      </dxf>
    </rfmt>
    <rfmt sheetId="1" sqref="S1483" start="0" length="0">
      <dxf>
        <fill>
          <patternFill patternType="solid">
            <bgColor theme="0"/>
          </patternFill>
        </fill>
      </dxf>
    </rfmt>
    <rfmt sheetId="1" sqref="A1484" start="0" length="0">
      <dxf>
        <font>
          <sz val="14"/>
          <color theme="1"/>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84"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84"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84" start="0" length="0">
      <dxf>
        <font>
          <sz val="8"/>
          <color indexed="8"/>
          <name val="Times New Roman"/>
          <scheme val="none"/>
        </font>
        <numFmt numFmtId="2" formatCode="0.00"/>
        <fill>
          <patternFill patternType="solid">
            <bgColor theme="0"/>
          </patternFill>
        </fill>
        <alignment horizontal="right" readingOrder="0"/>
      </dxf>
    </rfmt>
    <rfmt sheetId="1" sqref="S1484" start="0" length="0">
      <dxf>
        <fill>
          <patternFill patternType="solid">
            <bgColor theme="0"/>
          </patternFill>
        </fill>
      </dxf>
    </rfmt>
  </rm>
  <rrc rId="47616" sId="1" ref="A1456:XFD1456" action="deleteRow">
    <rfmt sheetId="1" xfDxf="1" sqref="A1456:XFD1456" start="0" length="0">
      <dxf>
        <font>
          <sz val="14"/>
          <name val="Times New Roman"/>
          <scheme val="none"/>
        </font>
      </dxf>
    </rfmt>
    <rfmt sheetId="1" sqref="A1456" start="0" length="0">
      <dxf>
        <fill>
          <patternFill patternType="solid">
            <bgColor theme="0"/>
          </patternFill>
        </fill>
        <alignment horizontal="center" readingOrder="0"/>
      </dxf>
    </rfmt>
    <rfmt sheetId="1" sqref="B1456" start="0" length="0">
      <dxf>
        <fill>
          <patternFill patternType="solid">
            <bgColor theme="0"/>
          </patternFill>
        </fill>
      </dxf>
    </rfmt>
    <rfmt sheetId="1" sqref="C1456" start="0" length="0">
      <dxf>
        <fill>
          <patternFill patternType="solid">
            <bgColor theme="0"/>
          </patternFill>
        </fill>
      </dxf>
    </rfmt>
    <rfmt sheetId="1" sqref="D1456" start="0" length="0">
      <dxf>
        <fill>
          <patternFill patternType="solid">
            <bgColor theme="0"/>
          </patternFill>
        </fill>
      </dxf>
    </rfmt>
    <rfmt sheetId="1" sqref="E1456" start="0" length="0">
      <dxf>
        <fill>
          <patternFill patternType="solid">
            <bgColor theme="0"/>
          </patternFill>
        </fill>
      </dxf>
    </rfmt>
    <rfmt sheetId="1" sqref="F1456" start="0" length="0">
      <dxf>
        <fill>
          <patternFill patternType="solid">
            <bgColor theme="0"/>
          </patternFill>
        </fill>
      </dxf>
    </rfmt>
    <rfmt sheetId="1" sqref="G1456" start="0" length="0">
      <dxf>
        <fill>
          <patternFill patternType="solid">
            <bgColor theme="0"/>
          </patternFill>
        </fill>
      </dxf>
    </rfmt>
    <rfmt sheetId="1" sqref="H1456" start="0" length="0">
      <dxf>
        <fill>
          <patternFill patternType="solid">
            <bgColor theme="0"/>
          </patternFill>
        </fill>
      </dxf>
    </rfmt>
    <rfmt sheetId="1" sqref="I1456" start="0" length="0">
      <dxf>
        <fill>
          <patternFill patternType="solid">
            <bgColor theme="0"/>
          </patternFill>
        </fill>
      </dxf>
    </rfmt>
    <rfmt sheetId="1" sqref="J1456" start="0" length="0">
      <dxf>
        <fill>
          <patternFill patternType="solid">
            <bgColor theme="0"/>
          </patternFill>
        </fill>
      </dxf>
    </rfmt>
    <rfmt sheetId="1" sqref="K1456" start="0" length="0">
      <dxf>
        <fill>
          <patternFill patternType="solid">
            <bgColor theme="0"/>
          </patternFill>
        </fill>
        <alignment horizontal="right" readingOrder="0"/>
      </dxf>
    </rfmt>
    <rfmt sheetId="1" sqref="L1456" start="0" length="0">
      <dxf>
        <fill>
          <patternFill patternType="solid">
            <bgColor theme="0"/>
          </patternFill>
        </fill>
      </dxf>
    </rfmt>
    <rfmt sheetId="1" sqref="M1456" start="0" length="0">
      <dxf>
        <fill>
          <patternFill patternType="solid">
            <bgColor theme="0"/>
          </patternFill>
        </fill>
      </dxf>
    </rfmt>
    <rfmt sheetId="1" sqref="N1456" start="0" length="0">
      <dxf>
        <fill>
          <patternFill patternType="solid">
            <bgColor theme="0"/>
          </patternFill>
        </fill>
      </dxf>
    </rfmt>
    <rfmt sheetId="1" sqref="O1456" start="0" length="0">
      <dxf>
        <fill>
          <patternFill patternType="solid">
            <bgColor theme="0"/>
          </patternFill>
        </fill>
      </dxf>
    </rfmt>
    <rfmt sheetId="1" sqref="P1456" start="0" length="0">
      <dxf>
        <fill>
          <patternFill patternType="solid">
            <bgColor theme="0"/>
          </patternFill>
        </fill>
      </dxf>
    </rfmt>
    <rfmt sheetId="1" sqref="Q1456" start="0" length="0">
      <dxf>
        <fill>
          <patternFill patternType="solid">
            <bgColor theme="0"/>
          </patternFill>
        </fill>
      </dxf>
    </rfmt>
    <rfmt sheetId="1" sqref="R1456" start="0" length="0">
      <dxf>
        <fill>
          <patternFill patternType="solid">
            <bgColor theme="0"/>
          </patternFill>
        </fill>
      </dxf>
    </rfmt>
    <rfmt sheetId="1" sqref="S1456" start="0" length="0">
      <dxf>
        <fill>
          <patternFill patternType="solid">
            <bgColor theme="0"/>
          </patternFill>
        </fill>
      </dxf>
    </rfmt>
  </rrc>
  <rrc rId="47617" sId="1" ref="A1456:XFD1456" action="deleteRow">
    <rfmt sheetId="1" xfDxf="1" sqref="A1456:XFD1456" start="0" length="0">
      <dxf>
        <font>
          <sz val="14"/>
          <name val="Times New Roman"/>
          <scheme val="none"/>
        </font>
      </dxf>
    </rfmt>
    <rfmt sheetId="1" sqref="A1456" start="0" length="0">
      <dxf>
        <fill>
          <patternFill patternType="solid">
            <bgColor theme="0"/>
          </patternFill>
        </fill>
        <alignment horizontal="center" readingOrder="0"/>
      </dxf>
    </rfmt>
    <rfmt sheetId="1" sqref="B1456" start="0" length="0">
      <dxf>
        <fill>
          <patternFill patternType="solid">
            <bgColor theme="0"/>
          </patternFill>
        </fill>
      </dxf>
    </rfmt>
    <rfmt sheetId="1" sqref="C1456" start="0" length="0">
      <dxf>
        <fill>
          <patternFill patternType="solid">
            <bgColor theme="0"/>
          </patternFill>
        </fill>
      </dxf>
    </rfmt>
    <rfmt sheetId="1" sqref="D1456" start="0" length="0">
      <dxf>
        <fill>
          <patternFill patternType="solid">
            <bgColor theme="0"/>
          </patternFill>
        </fill>
      </dxf>
    </rfmt>
    <rfmt sheetId="1" sqref="E1456" start="0" length="0">
      <dxf>
        <fill>
          <patternFill patternType="solid">
            <bgColor theme="0"/>
          </patternFill>
        </fill>
      </dxf>
    </rfmt>
    <rfmt sheetId="1" sqref="F1456" start="0" length="0">
      <dxf>
        <fill>
          <patternFill patternType="solid">
            <bgColor theme="0"/>
          </patternFill>
        </fill>
      </dxf>
    </rfmt>
    <rfmt sheetId="1" sqref="G1456" start="0" length="0">
      <dxf>
        <fill>
          <patternFill patternType="solid">
            <bgColor theme="0"/>
          </patternFill>
        </fill>
      </dxf>
    </rfmt>
    <rfmt sheetId="1" sqref="H1456" start="0" length="0">
      <dxf>
        <fill>
          <patternFill patternType="solid">
            <bgColor theme="0"/>
          </patternFill>
        </fill>
      </dxf>
    </rfmt>
    <rfmt sheetId="1" sqref="I1456" start="0" length="0">
      <dxf>
        <fill>
          <patternFill patternType="solid">
            <bgColor theme="0"/>
          </patternFill>
        </fill>
      </dxf>
    </rfmt>
    <rfmt sheetId="1" sqref="J1456" start="0" length="0">
      <dxf>
        <fill>
          <patternFill patternType="solid">
            <bgColor theme="0"/>
          </patternFill>
        </fill>
      </dxf>
    </rfmt>
    <rfmt sheetId="1" sqref="K1456" start="0" length="0">
      <dxf>
        <fill>
          <patternFill patternType="solid">
            <bgColor theme="0"/>
          </patternFill>
        </fill>
        <alignment horizontal="right" readingOrder="0"/>
      </dxf>
    </rfmt>
    <rfmt sheetId="1" sqref="L1456" start="0" length="0">
      <dxf>
        <fill>
          <patternFill patternType="solid">
            <bgColor theme="0"/>
          </patternFill>
        </fill>
      </dxf>
    </rfmt>
    <rfmt sheetId="1" sqref="M1456" start="0" length="0">
      <dxf>
        <fill>
          <patternFill patternType="solid">
            <bgColor theme="0"/>
          </patternFill>
        </fill>
      </dxf>
    </rfmt>
    <rfmt sheetId="1" sqref="N1456" start="0" length="0">
      <dxf>
        <fill>
          <patternFill patternType="solid">
            <bgColor theme="0"/>
          </patternFill>
        </fill>
      </dxf>
    </rfmt>
    <rfmt sheetId="1" sqref="O1456" start="0" length="0">
      <dxf>
        <fill>
          <patternFill patternType="solid">
            <bgColor theme="0"/>
          </patternFill>
        </fill>
      </dxf>
    </rfmt>
    <rfmt sheetId="1" sqref="P1456" start="0" length="0">
      <dxf>
        <fill>
          <patternFill patternType="solid">
            <bgColor theme="0"/>
          </patternFill>
        </fill>
      </dxf>
    </rfmt>
    <rfmt sheetId="1" sqref="Q1456" start="0" length="0">
      <dxf>
        <fill>
          <patternFill patternType="solid">
            <bgColor theme="0"/>
          </patternFill>
        </fill>
      </dxf>
    </rfmt>
    <rfmt sheetId="1" sqref="R1456" start="0" length="0">
      <dxf>
        <fill>
          <patternFill patternType="solid">
            <bgColor theme="0"/>
          </patternFill>
        </fill>
      </dxf>
    </rfmt>
    <rfmt sheetId="1" sqref="S1456" start="0" length="0">
      <dxf>
        <fill>
          <patternFill patternType="solid">
            <bgColor theme="0"/>
          </patternFill>
        </fill>
      </dxf>
    </rfmt>
  </rrc>
  <rrc rId="47618" sId="1" ref="A1484:XFD1484" action="insertRow"/>
  <rm rId="47619" sheetId="1" source="A1482:XFD1482" destination="A1484:XFD1484" sourceSheetId="1">
    <rfmt sheetId="1" xfDxf="1" sqref="A1484:XFD1484" start="0" length="0">
      <dxf>
        <font>
          <sz val="8"/>
          <color indexed="8"/>
          <name val="Calibri"/>
          <scheme val="none"/>
        </font>
        <alignment vertical="top" readingOrder="0"/>
      </dxf>
    </rfmt>
    <rfmt sheetId="1" sqref="A1484" start="0" length="0">
      <dxf>
        <font>
          <sz val="14"/>
          <color theme="1"/>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84"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84"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84" start="0" length="0">
      <dxf>
        <font>
          <sz val="8"/>
          <color indexed="8"/>
          <name val="Times New Roman"/>
          <scheme val="none"/>
        </font>
        <numFmt numFmtId="2" formatCode="0.00"/>
        <fill>
          <patternFill patternType="solid">
            <bgColor theme="0"/>
          </patternFill>
        </fill>
        <alignment horizontal="right" readingOrder="0"/>
      </dxf>
    </rfmt>
    <rfmt sheetId="1" sqref="S1484" start="0" length="0">
      <dxf>
        <fill>
          <patternFill patternType="solid">
            <bgColor theme="0"/>
          </patternFill>
        </fill>
      </dxf>
    </rfmt>
  </rm>
  <rrc rId="47620" sId="1" ref="A1482:XFD1482" action="deleteRow">
    <rfmt sheetId="1" xfDxf="1" sqref="A1482:XFD1482" start="0" length="0">
      <dxf>
        <font>
          <sz val="14"/>
          <name val="Times New Roman"/>
          <scheme val="none"/>
        </font>
      </dxf>
    </rfmt>
    <rfmt sheetId="1" sqref="A1482" start="0" length="0">
      <dxf>
        <fill>
          <patternFill patternType="solid">
            <bgColor theme="0"/>
          </patternFill>
        </fill>
        <alignment horizontal="center" readingOrder="0"/>
      </dxf>
    </rfmt>
    <rfmt sheetId="1" sqref="B1482" start="0" length="0">
      <dxf>
        <fill>
          <patternFill patternType="solid">
            <bgColor theme="0"/>
          </patternFill>
        </fill>
      </dxf>
    </rfmt>
    <rfmt sheetId="1" sqref="C1482" start="0" length="0">
      <dxf>
        <fill>
          <patternFill patternType="solid">
            <bgColor theme="0"/>
          </patternFill>
        </fill>
      </dxf>
    </rfmt>
    <rfmt sheetId="1" sqref="D1482" start="0" length="0">
      <dxf>
        <fill>
          <patternFill patternType="solid">
            <bgColor theme="0"/>
          </patternFill>
        </fill>
      </dxf>
    </rfmt>
    <rfmt sheetId="1" sqref="E1482" start="0" length="0">
      <dxf>
        <fill>
          <patternFill patternType="solid">
            <bgColor theme="0"/>
          </patternFill>
        </fill>
      </dxf>
    </rfmt>
    <rfmt sheetId="1" sqref="F1482" start="0" length="0">
      <dxf>
        <fill>
          <patternFill patternType="solid">
            <bgColor theme="0"/>
          </patternFill>
        </fill>
      </dxf>
    </rfmt>
    <rfmt sheetId="1" sqref="G1482" start="0" length="0">
      <dxf>
        <fill>
          <patternFill patternType="solid">
            <bgColor theme="0"/>
          </patternFill>
        </fill>
      </dxf>
    </rfmt>
    <rfmt sheetId="1" sqref="H1482" start="0" length="0">
      <dxf>
        <fill>
          <patternFill patternType="solid">
            <bgColor theme="0"/>
          </patternFill>
        </fill>
      </dxf>
    </rfmt>
    <rfmt sheetId="1" sqref="I1482" start="0" length="0">
      <dxf>
        <fill>
          <patternFill patternType="solid">
            <bgColor theme="0"/>
          </patternFill>
        </fill>
      </dxf>
    </rfmt>
    <rfmt sheetId="1" sqref="J1482" start="0" length="0">
      <dxf>
        <fill>
          <patternFill patternType="solid">
            <bgColor theme="0"/>
          </patternFill>
        </fill>
      </dxf>
    </rfmt>
    <rfmt sheetId="1" sqref="K1482" start="0" length="0">
      <dxf>
        <fill>
          <patternFill patternType="solid">
            <bgColor theme="0"/>
          </patternFill>
        </fill>
        <alignment horizontal="right" readingOrder="0"/>
      </dxf>
    </rfmt>
    <rfmt sheetId="1" sqref="L1482" start="0" length="0">
      <dxf>
        <fill>
          <patternFill patternType="solid">
            <bgColor theme="0"/>
          </patternFill>
        </fill>
      </dxf>
    </rfmt>
    <rfmt sheetId="1" sqref="M1482" start="0" length="0">
      <dxf>
        <fill>
          <patternFill patternType="solid">
            <bgColor theme="0"/>
          </patternFill>
        </fill>
      </dxf>
    </rfmt>
    <rfmt sheetId="1" sqref="N1482" start="0" length="0">
      <dxf>
        <fill>
          <patternFill patternType="solid">
            <bgColor theme="0"/>
          </patternFill>
        </fill>
      </dxf>
    </rfmt>
    <rfmt sheetId="1" sqref="O1482" start="0" length="0">
      <dxf>
        <fill>
          <patternFill patternType="solid">
            <bgColor theme="0"/>
          </patternFill>
        </fill>
      </dxf>
    </rfmt>
    <rfmt sheetId="1" sqref="P1482" start="0" length="0">
      <dxf>
        <fill>
          <patternFill patternType="solid">
            <bgColor theme="0"/>
          </patternFill>
        </fill>
      </dxf>
    </rfmt>
    <rfmt sheetId="1" sqref="Q1482" start="0" length="0">
      <dxf>
        <fill>
          <patternFill patternType="solid">
            <bgColor theme="0"/>
          </patternFill>
        </fill>
      </dxf>
    </rfmt>
    <rfmt sheetId="1" sqref="R1482" start="0" length="0">
      <dxf>
        <fill>
          <patternFill patternType="solid">
            <bgColor theme="0"/>
          </patternFill>
        </fill>
      </dxf>
    </rfmt>
    <rfmt sheetId="1" sqref="S1482" start="0" length="0">
      <dxf>
        <fill>
          <patternFill patternType="solid">
            <bgColor theme="0"/>
          </patternFill>
        </fill>
      </dxf>
    </rfmt>
  </rrc>
  <rrc rId="47621" sId="1" ref="A1471:XFD1472" action="insertRow"/>
  <rm rId="47622" sheetId="1" source="A1456:XFD1457" destination="A1471:XFD1472" sourceSheetId="1">
    <rfmt sheetId="1" xfDxf="1" sqref="A1471:XFD1471" start="0" length="0">
      <dxf>
        <font>
          <b/>
          <sz val="8"/>
          <color indexed="8"/>
          <name val="Calibri"/>
          <scheme val="none"/>
        </font>
      </dxf>
    </rfmt>
    <rfmt sheetId="1" xfDxf="1" sqref="A1472:XFD1472" start="0" length="0">
      <dxf>
        <font>
          <b/>
          <sz val="8"/>
          <color indexed="8"/>
          <name val="Calibri"/>
          <scheme val="none"/>
        </font>
      </dxf>
    </rfmt>
    <rfmt sheetId="1" sqref="A1471" start="0" length="0">
      <dxf>
        <font>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471" start="0" length="0">
      <dxf>
        <font>
          <sz val="14"/>
          <color indexed="8"/>
          <name val="Times New Roman"/>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C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71"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71" start="0" length="0">
      <dxf>
        <font>
          <sz val="8"/>
          <color indexed="8"/>
          <name val="Times New Roman"/>
          <scheme val="none"/>
        </font>
        <numFmt numFmtId="2" formatCode="0.00"/>
        <fill>
          <patternFill patternType="solid">
            <bgColor theme="0"/>
          </patternFill>
        </fill>
        <alignment horizontal="right" readingOrder="0"/>
      </dxf>
    </rfmt>
    <rfmt sheetId="1" sqref="S1471" start="0" length="0">
      <dxf>
        <fill>
          <patternFill patternType="solid">
            <bgColor theme="0"/>
          </patternFill>
        </fill>
      </dxf>
    </rfmt>
    <rfmt sheetId="1" sqref="A1472" start="0" length="0">
      <dxf>
        <font>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472" start="0" length="0">
      <dxf>
        <font>
          <sz val="14"/>
          <color indexed="8"/>
          <name val="Times New Roman"/>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C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72"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72" start="0" length="0">
      <dxf>
        <font>
          <sz val="8"/>
          <color indexed="8"/>
          <name val="Times New Roman"/>
          <scheme val="none"/>
        </font>
        <numFmt numFmtId="2" formatCode="0.00"/>
        <fill>
          <patternFill patternType="solid">
            <bgColor theme="0"/>
          </patternFill>
        </fill>
        <alignment horizontal="right" readingOrder="0"/>
      </dxf>
    </rfmt>
    <rfmt sheetId="1" sqref="S1472" start="0" length="0">
      <dxf>
        <fill>
          <patternFill patternType="solid">
            <bgColor theme="0"/>
          </patternFill>
        </fill>
      </dxf>
    </rfmt>
  </rm>
  <rrc rId="47623" sId="1" ref="A1456:XFD1456" action="deleteRow">
    <rfmt sheetId="1" xfDxf="1" sqref="A1456:XFD1456" start="0" length="0">
      <dxf>
        <font>
          <sz val="14"/>
          <name val="Times New Roman"/>
          <scheme val="none"/>
        </font>
      </dxf>
    </rfmt>
    <rfmt sheetId="1" sqref="A1456" start="0" length="0">
      <dxf>
        <fill>
          <patternFill patternType="solid">
            <bgColor theme="0"/>
          </patternFill>
        </fill>
        <alignment horizontal="center" readingOrder="0"/>
      </dxf>
    </rfmt>
    <rfmt sheetId="1" sqref="B1456" start="0" length="0">
      <dxf>
        <fill>
          <patternFill patternType="solid">
            <bgColor theme="0"/>
          </patternFill>
        </fill>
      </dxf>
    </rfmt>
    <rfmt sheetId="1" sqref="C1456" start="0" length="0">
      <dxf>
        <fill>
          <patternFill patternType="solid">
            <bgColor theme="0"/>
          </patternFill>
        </fill>
      </dxf>
    </rfmt>
    <rfmt sheetId="1" sqref="D1456" start="0" length="0">
      <dxf>
        <fill>
          <patternFill patternType="solid">
            <bgColor theme="0"/>
          </patternFill>
        </fill>
      </dxf>
    </rfmt>
    <rfmt sheetId="1" sqref="E1456" start="0" length="0">
      <dxf>
        <fill>
          <patternFill patternType="solid">
            <bgColor theme="0"/>
          </patternFill>
        </fill>
      </dxf>
    </rfmt>
    <rfmt sheetId="1" sqref="F1456" start="0" length="0">
      <dxf>
        <fill>
          <patternFill patternType="solid">
            <bgColor theme="0"/>
          </patternFill>
        </fill>
      </dxf>
    </rfmt>
    <rfmt sheetId="1" sqref="G1456" start="0" length="0">
      <dxf>
        <fill>
          <patternFill patternType="solid">
            <bgColor theme="0"/>
          </patternFill>
        </fill>
      </dxf>
    </rfmt>
    <rfmt sheetId="1" sqref="H1456" start="0" length="0">
      <dxf>
        <fill>
          <patternFill patternType="solid">
            <bgColor theme="0"/>
          </patternFill>
        </fill>
      </dxf>
    </rfmt>
    <rfmt sheetId="1" sqref="I1456" start="0" length="0">
      <dxf>
        <fill>
          <patternFill patternType="solid">
            <bgColor theme="0"/>
          </patternFill>
        </fill>
      </dxf>
    </rfmt>
    <rfmt sheetId="1" sqref="J1456" start="0" length="0">
      <dxf>
        <fill>
          <patternFill patternType="solid">
            <bgColor theme="0"/>
          </patternFill>
        </fill>
      </dxf>
    </rfmt>
    <rfmt sheetId="1" sqref="K1456" start="0" length="0">
      <dxf>
        <fill>
          <patternFill patternType="solid">
            <bgColor theme="0"/>
          </patternFill>
        </fill>
        <alignment horizontal="right" readingOrder="0"/>
      </dxf>
    </rfmt>
    <rfmt sheetId="1" sqref="L1456" start="0" length="0">
      <dxf>
        <fill>
          <patternFill patternType="solid">
            <bgColor theme="0"/>
          </patternFill>
        </fill>
      </dxf>
    </rfmt>
    <rfmt sheetId="1" sqref="M1456" start="0" length="0">
      <dxf>
        <fill>
          <patternFill patternType="solid">
            <bgColor theme="0"/>
          </patternFill>
        </fill>
      </dxf>
    </rfmt>
    <rfmt sheetId="1" sqref="N1456" start="0" length="0">
      <dxf>
        <fill>
          <patternFill patternType="solid">
            <bgColor theme="0"/>
          </patternFill>
        </fill>
      </dxf>
    </rfmt>
    <rfmt sheetId="1" sqref="O1456" start="0" length="0">
      <dxf>
        <fill>
          <patternFill patternType="solid">
            <bgColor theme="0"/>
          </patternFill>
        </fill>
      </dxf>
    </rfmt>
    <rfmt sheetId="1" sqref="P1456" start="0" length="0">
      <dxf>
        <fill>
          <patternFill patternType="solid">
            <bgColor theme="0"/>
          </patternFill>
        </fill>
      </dxf>
    </rfmt>
    <rfmt sheetId="1" sqref="Q1456" start="0" length="0">
      <dxf>
        <fill>
          <patternFill patternType="solid">
            <bgColor theme="0"/>
          </patternFill>
        </fill>
      </dxf>
    </rfmt>
    <rfmt sheetId="1" sqref="R1456" start="0" length="0">
      <dxf>
        <fill>
          <patternFill patternType="solid">
            <bgColor theme="0"/>
          </patternFill>
        </fill>
      </dxf>
    </rfmt>
    <rfmt sheetId="1" sqref="S1456" start="0" length="0">
      <dxf>
        <fill>
          <patternFill patternType="solid">
            <bgColor theme="0"/>
          </patternFill>
        </fill>
      </dxf>
    </rfmt>
  </rrc>
  <rrc rId="47624" sId="1" ref="A1456:XFD1456" action="deleteRow">
    <rfmt sheetId="1" xfDxf="1" sqref="A1456:XFD1456" start="0" length="0">
      <dxf>
        <font>
          <sz val="14"/>
          <name val="Times New Roman"/>
          <scheme val="none"/>
        </font>
      </dxf>
    </rfmt>
    <rfmt sheetId="1" sqref="A1456" start="0" length="0">
      <dxf>
        <fill>
          <patternFill patternType="solid">
            <bgColor theme="0"/>
          </patternFill>
        </fill>
        <alignment horizontal="center" readingOrder="0"/>
      </dxf>
    </rfmt>
    <rfmt sheetId="1" sqref="B1456" start="0" length="0">
      <dxf>
        <fill>
          <patternFill patternType="solid">
            <bgColor theme="0"/>
          </patternFill>
        </fill>
      </dxf>
    </rfmt>
    <rfmt sheetId="1" sqref="C1456" start="0" length="0">
      <dxf>
        <fill>
          <patternFill patternType="solid">
            <bgColor theme="0"/>
          </patternFill>
        </fill>
      </dxf>
    </rfmt>
    <rfmt sheetId="1" sqref="D1456" start="0" length="0">
      <dxf>
        <fill>
          <patternFill patternType="solid">
            <bgColor theme="0"/>
          </patternFill>
        </fill>
      </dxf>
    </rfmt>
    <rfmt sheetId="1" sqref="E1456" start="0" length="0">
      <dxf>
        <fill>
          <patternFill patternType="solid">
            <bgColor theme="0"/>
          </patternFill>
        </fill>
      </dxf>
    </rfmt>
    <rfmt sheetId="1" sqref="F1456" start="0" length="0">
      <dxf>
        <fill>
          <patternFill patternType="solid">
            <bgColor theme="0"/>
          </patternFill>
        </fill>
      </dxf>
    </rfmt>
    <rfmt sheetId="1" sqref="G1456" start="0" length="0">
      <dxf>
        <fill>
          <patternFill patternType="solid">
            <bgColor theme="0"/>
          </patternFill>
        </fill>
      </dxf>
    </rfmt>
    <rfmt sheetId="1" sqref="H1456" start="0" length="0">
      <dxf>
        <fill>
          <patternFill patternType="solid">
            <bgColor theme="0"/>
          </patternFill>
        </fill>
      </dxf>
    </rfmt>
    <rfmt sheetId="1" sqref="I1456" start="0" length="0">
      <dxf>
        <fill>
          <patternFill patternType="solid">
            <bgColor theme="0"/>
          </patternFill>
        </fill>
      </dxf>
    </rfmt>
    <rfmt sheetId="1" sqref="J1456" start="0" length="0">
      <dxf>
        <fill>
          <patternFill patternType="solid">
            <bgColor theme="0"/>
          </patternFill>
        </fill>
      </dxf>
    </rfmt>
    <rfmt sheetId="1" sqref="K1456" start="0" length="0">
      <dxf>
        <fill>
          <patternFill patternType="solid">
            <bgColor theme="0"/>
          </patternFill>
        </fill>
        <alignment horizontal="right" readingOrder="0"/>
      </dxf>
    </rfmt>
    <rfmt sheetId="1" sqref="L1456" start="0" length="0">
      <dxf>
        <fill>
          <patternFill patternType="solid">
            <bgColor theme="0"/>
          </patternFill>
        </fill>
      </dxf>
    </rfmt>
    <rfmt sheetId="1" sqref="M1456" start="0" length="0">
      <dxf>
        <fill>
          <patternFill patternType="solid">
            <bgColor theme="0"/>
          </patternFill>
        </fill>
      </dxf>
    </rfmt>
    <rfmt sheetId="1" sqref="N1456" start="0" length="0">
      <dxf>
        <fill>
          <patternFill patternType="solid">
            <bgColor theme="0"/>
          </patternFill>
        </fill>
      </dxf>
    </rfmt>
    <rfmt sheetId="1" sqref="O1456" start="0" length="0">
      <dxf>
        <fill>
          <patternFill patternType="solid">
            <bgColor theme="0"/>
          </patternFill>
        </fill>
      </dxf>
    </rfmt>
    <rfmt sheetId="1" sqref="P1456" start="0" length="0">
      <dxf>
        <fill>
          <patternFill patternType="solid">
            <bgColor theme="0"/>
          </patternFill>
        </fill>
      </dxf>
    </rfmt>
    <rfmt sheetId="1" sqref="Q1456" start="0" length="0">
      <dxf>
        <fill>
          <patternFill patternType="solid">
            <bgColor theme="0"/>
          </patternFill>
        </fill>
      </dxf>
    </rfmt>
    <rfmt sheetId="1" sqref="R1456" start="0" length="0">
      <dxf>
        <fill>
          <patternFill patternType="solid">
            <bgColor theme="0"/>
          </patternFill>
        </fill>
      </dxf>
    </rfmt>
    <rfmt sheetId="1" sqref="S1456" start="0" length="0">
      <dxf>
        <fill>
          <patternFill patternType="solid">
            <bgColor theme="0"/>
          </patternFill>
        </fill>
      </dxf>
    </rfmt>
  </rrc>
  <rcc rId="47625" sId="1" numFmtId="4">
    <oc r="Q1458">
      <v>1055000</v>
    </oc>
    <nc r="Q1458">
      <v>1016332.08</v>
    </nc>
  </rcc>
  <rrc rId="47626" sId="1" ref="A1469:XFD1469" action="insertRow"/>
  <rm rId="47627" sheetId="1" source="A1460:XFD1460" destination="A1469:XFD1469" sourceSheetId="1">
    <rfmt sheetId="1" xfDxf="1" sqref="A1469:XFD1469" start="0" length="0">
      <dxf>
        <font>
          <b/>
          <sz val="8"/>
          <color indexed="8"/>
          <name val="Calibri"/>
          <scheme val="none"/>
        </font>
      </dxf>
    </rfmt>
    <rfmt sheetId="1" sqref="A1469" start="0" length="0">
      <dxf>
        <font>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469" start="0" length="0">
      <dxf>
        <font>
          <sz val="14"/>
          <color indexed="8"/>
          <name val="Times New Roman"/>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C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69"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69" start="0" length="0">
      <dxf>
        <font>
          <sz val="8"/>
          <color indexed="8"/>
          <name val="Times New Roman"/>
          <scheme val="none"/>
        </font>
        <numFmt numFmtId="2" formatCode="0.00"/>
        <fill>
          <patternFill patternType="solid">
            <bgColor theme="0"/>
          </patternFill>
        </fill>
        <alignment horizontal="right" readingOrder="0"/>
      </dxf>
    </rfmt>
    <rfmt sheetId="1" sqref="S1469" start="0" length="0">
      <dxf>
        <fill>
          <patternFill patternType="solid">
            <bgColor theme="0"/>
          </patternFill>
        </fill>
      </dxf>
    </rfmt>
  </rm>
  <rrc rId="47628" sId="1" ref="A1460:XFD1460" action="deleteRow">
    <rfmt sheetId="1" xfDxf="1" sqref="A1460:XFD1460" start="0" length="0">
      <dxf>
        <font>
          <sz val="14"/>
          <name val="Times New Roman"/>
          <scheme val="none"/>
        </font>
      </dxf>
    </rfmt>
    <rfmt sheetId="1" sqref="A1460" start="0" length="0">
      <dxf>
        <fill>
          <patternFill patternType="solid">
            <bgColor theme="0"/>
          </patternFill>
        </fill>
        <alignment horizontal="center" readingOrder="0"/>
      </dxf>
    </rfmt>
    <rfmt sheetId="1" sqref="B1460" start="0" length="0">
      <dxf>
        <fill>
          <patternFill patternType="solid">
            <bgColor theme="0"/>
          </patternFill>
        </fill>
      </dxf>
    </rfmt>
    <rfmt sheetId="1" sqref="C1460" start="0" length="0">
      <dxf>
        <fill>
          <patternFill patternType="solid">
            <bgColor theme="0"/>
          </patternFill>
        </fill>
      </dxf>
    </rfmt>
    <rfmt sheetId="1" sqref="D1460" start="0" length="0">
      <dxf>
        <fill>
          <patternFill patternType="solid">
            <bgColor theme="0"/>
          </patternFill>
        </fill>
      </dxf>
    </rfmt>
    <rfmt sheetId="1" sqref="E1460" start="0" length="0">
      <dxf>
        <fill>
          <patternFill patternType="solid">
            <bgColor theme="0"/>
          </patternFill>
        </fill>
      </dxf>
    </rfmt>
    <rfmt sheetId="1" sqref="F1460" start="0" length="0">
      <dxf>
        <fill>
          <patternFill patternType="solid">
            <bgColor theme="0"/>
          </patternFill>
        </fill>
      </dxf>
    </rfmt>
    <rfmt sheetId="1" sqref="G1460" start="0" length="0">
      <dxf>
        <fill>
          <patternFill patternType="solid">
            <bgColor theme="0"/>
          </patternFill>
        </fill>
      </dxf>
    </rfmt>
    <rfmt sheetId="1" sqref="H1460" start="0" length="0">
      <dxf>
        <fill>
          <patternFill patternType="solid">
            <bgColor theme="0"/>
          </patternFill>
        </fill>
      </dxf>
    </rfmt>
    <rfmt sheetId="1" sqref="I1460" start="0" length="0">
      <dxf>
        <fill>
          <patternFill patternType="solid">
            <bgColor theme="0"/>
          </patternFill>
        </fill>
      </dxf>
    </rfmt>
    <rfmt sheetId="1" sqref="J1460" start="0" length="0">
      <dxf>
        <fill>
          <patternFill patternType="solid">
            <bgColor theme="0"/>
          </patternFill>
        </fill>
      </dxf>
    </rfmt>
    <rfmt sheetId="1" sqref="K1460" start="0" length="0">
      <dxf>
        <fill>
          <patternFill patternType="solid">
            <bgColor theme="0"/>
          </patternFill>
        </fill>
        <alignment horizontal="right" readingOrder="0"/>
      </dxf>
    </rfmt>
    <rfmt sheetId="1" sqref="L1460" start="0" length="0">
      <dxf>
        <fill>
          <patternFill patternType="solid">
            <bgColor theme="0"/>
          </patternFill>
        </fill>
      </dxf>
    </rfmt>
    <rfmt sheetId="1" sqref="M1460" start="0" length="0">
      <dxf>
        <fill>
          <patternFill patternType="solid">
            <bgColor theme="0"/>
          </patternFill>
        </fill>
      </dxf>
    </rfmt>
    <rfmt sheetId="1" sqref="N1460" start="0" length="0">
      <dxf>
        <fill>
          <patternFill patternType="solid">
            <bgColor theme="0"/>
          </patternFill>
        </fill>
      </dxf>
    </rfmt>
    <rfmt sheetId="1" sqref="O1460" start="0" length="0">
      <dxf>
        <fill>
          <patternFill patternType="solid">
            <bgColor theme="0"/>
          </patternFill>
        </fill>
      </dxf>
    </rfmt>
    <rfmt sheetId="1" sqref="P1460" start="0" length="0">
      <dxf>
        <fill>
          <patternFill patternType="solid">
            <bgColor theme="0"/>
          </patternFill>
        </fill>
      </dxf>
    </rfmt>
    <rfmt sheetId="1" sqref="Q1460" start="0" length="0">
      <dxf>
        <fill>
          <patternFill patternType="solid">
            <bgColor theme="0"/>
          </patternFill>
        </fill>
      </dxf>
    </rfmt>
    <rfmt sheetId="1" sqref="R1460" start="0" length="0">
      <dxf>
        <fill>
          <patternFill patternType="solid">
            <bgColor theme="0"/>
          </patternFill>
        </fill>
      </dxf>
    </rfmt>
    <rfmt sheetId="1" sqref="S1460" start="0" length="0">
      <dxf>
        <fill>
          <patternFill patternType="solid">
            <bgColor theme="0"/>
          </patternFill>
        </fill>
      </dxf>
    </rfmt>
  </rrc>
  <rcc rId="47629" sId="1" numFmtId="4">
    <oc r="Q1460">
      <v>1953000</v>
    </oc>
    <nc r="Q1460">
      <v>2677833.14</v>
    </nc>
  </rcc>
  <rrc rId="47630" sId="1" ref="A1468:XFD1468" action="insertRow"/>
  <rfmt sheetId="1" sqref="A1468" start="0" length="0">
    <dxf>
      <font>
        <b val="0"/>
        <sz val="14"/>
        <color indexed="8"/>
        <name val="Times New Roman"/>
        <scheme val="none"/>
      </font>
      <alignment horizontal="center" wrapText="1" readingOrder="0"/>
      <border outline="0">
        <right style="thin">
          <color indexed="64"/>
        </right>
      </border>
    </dxf>
  </rfmt>
  <rcc rId="47631" sId="1" odxf="1" dxf="1">
    <nc r="B1468" t="inlineStr">
      <is>
        <t>Каменский район, г. Камень-на-Оби, ул. Строительная, д. 6</t>
      </is>
    </nc>
    <odxf>
      <font>
        <b/>
        <sz val="14"/>
        <name val="Times New Roman"/>
        <scheme val="none"/>
      </font>
      <alignment horizontal="general" readingOrder="0"/>
    </odxf>
    <ndxf>
      <font>
        <b val="0"/>
        <sz val="14"/>
        <color theme="1"/>
        <name val="Times New Roman"/>
        <scheme val="none"/>
      </font>
      <alignment horizontal="left" readingOrder="0"/>
    </ndxf>
  </rcc>
  <rcc rId="47632" sId="1" odxf="1" dxf="1">
    <nc r="C1468">
      <f>D1468+F1468+H1468+J1468+L1468+N1468+P1468+Q1468</f>
    </nc>
    <odxf>
      <font>
        <b/>
        <sz val="14"/>
        <color indexed="8"/>
        <name val="Times New Roman"/>
        <scheme val="none"/>
      </font>
    </odxf>
    <ndxf>
      <font>
        <b val="0"/>
        <sz val="14"/>
        <color indexed="8"/>
        <name val="Times New Roman"/>
        <scheme val="none"/>
      </font>
    </ndxf>
  </rcc>
  <rcc rId="47633" sId="1" odxf="1" dxf="1">
    <nc r="D1468">
      <f>K1468*1718.23</f>
    </nc>
    <odxf>
      <font>
        <b/>
        <sz val="14"/>
        <color indexed="8"/>
        <name val="Times New Roman"/>
        <scheme val="none"/>
      </font>
    </odxf>
    <ndxf>
      <font>
        <b val="0"/>
        <sz val="14"/>
        <color indexed="8"/>
        <name val="Times New Roman"/>
        <scheme val="none"/>
      </font>
    </ndxf>
  </rcc>
  <rfmt sheetId="1" sqref="E1468" start="0" length="0">
    <dxf>
      <font>
        <b val="0"/>
        <sz val="14"/>
        <color indexed="8"/>
        <name val="Times New Roman"/>
        <scheme val="none"/>
      </font>
    </dxf>
  </rfmt>
  <rfmt sheetId="1" sqref="F1468" start="0" length="0">
    <dxf>
      <font>
        <b val="0"/>
        <sz val="14"/>
        <color indexed="8"/>
        <name val="Times New Roman"/>
        <scheme val="none"/>
      </font>
    </dxf>
  </rfmt>
  <rfmt sheetId="1" sqref="G1468" start="0" length="0">
    <dxf>
      <font>
        <b val="0"/>
        <sz val="14"/>
        <color indexed="8"/>
        <name val="Times New Roman"/>
        <scheme val="none"/>
      </font>
    </dxf>
  </rfmt>
  <rfmt sheetId="1" sqref="H1468" start="0" length="0">
    <dxf>
      <font>
        <b val="0"/>
        <sz val="14"/>
        <color indexed="8"/>
        <name val="Times New Roman"/>
        <scheme val="none"/>
      </font>
    </dxf>
  </rfmt>
  <rfmt sheetId="1" sqref="I1468" start="0" length="0">
    <dxf>
      <font>
        <b val="0"/>
        <sz val="14"/>
        <color indexed="8"/>
        <name val="Times New Roman"/>
        <scheme val="none"/>
      </font>
    </dxf>
  </rfmt>
  <rfmt sheetId="1" sqref="J1468" start="0" length="0">
    <dxf>
      <font>
        <b val="0"/>
        <sz val="14"/>
        <color indexed="8"/>
        <name val="Times New Roman"/>
        <scheme val="none"/>
      </font>
    </dxf>
  </rfmt>
  <rcc rId="47634" sId="1" odxf="1" dxf="1" numFmtId="4">
    <nc r="K1468">
      <v>520.70000000000005</v>
    </nc>
    <odxf>
      <font>
        <b/>
        <sz val="14"/>
        <color indexed="8"/>
        <name val="Times New Roman"/>
        <scheme val="none"/>
      </font>
    </odxf>
    <ndxf>
      <font>
        <b val="0"/>
        <sz val="14"/>
        <color indexed="8"/>
        <name val="Times New Roman"/>
        <scheme val="none"/>
      </font>
    </ndxf>
  </rcc>
  <rcc rId="47635" sId="1" odxf="1" dxf="1">
    <nc r="L1468">
      <f>K1468*984.99</f>
    </nc>
    <odxf>
      <font>
        <b/>
        <sz val="14"/>
        <color indexed="8"/>
        <name val="Times New Roman"/>
        <scheme val="none"/>
      </font>
    </odxf>
    <ndxf>
      <font>
        <b val="0"/>
        <sz val="14"/>
        <color indexed="8"/>
        <name val="Times New Roman"/>
        <scheme val="none"/>
      </font>
    </ndxf>
  </rcc>
  <rfmt sheetId="1" sqref="M1468" start="0" length="0">
    <dxf>
      <font>
        <b val="0"/>
        <sz val="14"/>
        <color indexed="8"/>
        <name val="Times New Roman"/>
        <scheme val="none"/>
      </font>
    </dxf>
  </rfmt>
  <rfmt sheetId="1" sqref="N1468" start="0" length="0">
    <dxf>
      <font>
        <b val="0"/>
        <sz val="14"/>
        <color indexed="8"/>
        <name val="Times New Roman"/>
        <scheme val="none"/>
      </font>
    </dxf>
  </rfmt>
  <rfmt sheetId="1" sqref="O1468" start="0" length="0">
    <dxf>
      <font>
        <b val="0"/>
        <sz val="14"/>
        <color indexed="8"/>
        <name val="Times New Roman"/>
        <scheme val="none"/>
      </font>
    </dxf>
  </rfmt>
  <rfmt sheetId="1" sqref="P1468" start="0" length="0">
    <dxf>
      <font>
        <b val="0"/>
        <sz val="14"/>
        <color indexed="8"/>
        <name val="Times New Roman"/>
        <scheme val="none"/>
      </font>
    </dxf>
  </rfmt>
  <rfmt sheetId="1" sqref="Q1468" start="0" length="0">
    <dxf>
      <font>
        <b val="0"/>
        <sz val="14"/>
        <color indexed="8"/>
        <name val="Times New Roman"/>
        <scheme val="none"/>
      </font>
    </dxf>
  </rfmt>
  <rfmt sheetId="1" sqref="R1468" start="0" length="0">
    <dxf>
      <font>
        <b val="0"/>
        <sz val="14"/>
        <color indexed="8"/>
        <name val="Times New Roman"/>
        <scheme val="none"/>
      </font>
    </dxf>
  </rfmt>
  <rfmt sheetId="1" sqref="S1468" start="0" length="0">
    <dxf>
      <font>
        <b val="0"/>
        <sz val="8"/>
        <color indexed="8"/>
        <name val="Calibri"/>
        <scheme val="none"/>
      </font>
    </dxf>
  </rfmt>
  <rfmt sheetId="1" sqref="T1468" start="0" length="0">
    <dxf>
      <font>
        <b val="0"/>
        <sz val="8"/>
        <color indexed="8"/>
        <name val="Calibri"/>
        <scheme val="none"/>
      </font>
    </dxf>
  </rfmt>
  <rfmt sheetId="1" sqref="U1468" start="0" length="0">
    <dxf>
      <font>
        <b val="0"/>
        <sz val="8"/>
        <color indexed="8"/>
        <name val="Calibri"/>
        <scheme val="none"/>
      </font>
    </dxf>
  </rfmt>
  <rfmt sheetId="1" sqref="V1468" start="0" length="0">
    <dxf>
      <font>
        <b val="0"/>
        <sz val="8"/>
        <color indexed="8"/>
        <name val="Calibri"/>
        <scheme val="none"/>
      </font>
    </dxf>
  </rfmt>
  <rfmt sheetId="1" sqref="W1468" start="0" length="0">
    <dxf>
      <font>
        <b val="0"/>
        <sz val="8"/>
        <color indexed="8"/>
        <name val="Calibri"/>
        <scheme val="none"/>
      </font>
    </dxf>
  </rfmt>
  <rfmt sheetId="1" sqref="X1468" start="0" length="0">
    <dxf>
      <font>
        <b val="0"/>
        <sz val="8"/>
        <color indexed="8"/>
        <name val="Calibri"/>
        <scheme val="none"/>
      </font>
    </dxf>
  </rfmt>
  <rfmt sheetId="1" sqref="Y1468" start="0" length="0">
    <dxf>
      <font>
        <b val="0"/>
        <sz val="8"/>
        <color indexed="8"/>
        <name val="Calibri"/>
        <scheme val="none"/>
      </font>
    </dxf>
  </rfmt>
  <rfmt sheetId="1" sqref="Z1468" start="0" length="0">
    <dxf>
      <font>
        <b val="0"/>
        <sz val="8"/>
        <color indexed="8"/>
        <name val="Calibri"/>
        <scheme val="none"/>
      </font>
    </dxf>
  </rfmt>
  <rfmt sheetId="1" sqref="AA1468" start="0" length="0">
    <dxf>
      <font>
        <b val="0"/>
        <sz val="8"/>
        <color indexed="8"/>
        <name val="Calibri"/>
        <scheme val="none"/>
      </font>
    </dxf>
  </rfmt>
  <rfmt sheetId="1" sqref="AB1468" start="0" length="0">
    <dxf>
      <font>
        <b val="0"/>
        <sz val="8"/>
        <color indexed="8"/>
        <name val="Calibri"/>
        <scheme val="none"/>
      </font>
    </dxf>
  </rfmt>
  <rfmt sheetId="1" sqref="AC1468" start="0" length="0">
    <dxf>
      <font>
        <b val="0"/>
        <sz val="8"/>
        <color indexed="8"/>
        <name val="Calibri"/>
        <scheme val="none"/>
      </font>
    </dxf>
  </rfmt>
  <rfmt sheetId="1" sqref="AD1468" start="0" length="0">
    <dxf>
      <font>
        <b val="0"/>
        <sz val="8"/>
        <color indexed="8"/>
        <name val="Calibri"/>
        <scheme val="none"/>
      </font>
    </dxf>
  </rfmt>
  <rfmt sheetId="1" sqref="AE1468" start="0" length="0">
    <dxf>
      <font>
        <b val="0"/>
        <sz val="8"/>
        <color indexed="8"/>
        <name val="Calibri"/>
        <scheme val="none"/>
      </font>
    </dxf>
  </rfmt>
  <rfmt sheetId="1" sqref="AF1468" start="0" length="0">
    <dxf>
      <font>
        <b val="0"/>
        <sz val="8"/>
        <color indexed="8"/>
        <name val="Calibri"/>
        <scheme val="none"/>
      </font>
    </dxf>
  </rfmt>
  <rfmt sheetId="1" sqref="AG1468" start="0" length="0">
    <dxf>
      <font>
        <b val="0"/>
        <sz val="8"/>
        <color indexed="8"/>
        <name val="Calibri"/>
        <scheme val="none"/>
      </font>
    </dxf>
  </rfmt>
  <rfmt sheetId="1" sqref="AH1468" start="0" length="0">
    <dxf>
      <font>
        <b val="0"/>
        <sz val="8"/>
        <color indexed="8"/>
        <name val="Calibri"/>
        <scheme val="none"/>
      </font>
    </dxf>
  </rfmt>
  <rfmt sheetId="1" sqref="AI1468" start="0" length="0">
    <dxf>
      <font>
        <b val="0"/>
        <sz val="8"/>
        <color indexed="8"/>
        <name val="Calibri"/>
        <scheme val="none"/>
      </font>
    </dxf>
  </rfmt>
  <rfmt sheetId="1" sqref="AJ1468" start="0" length="0">
    <dxf>
      <font>
        <b val="0"/>
        <sz val="8"/>
        <color indexed="8"/>
        <name val="Calibri"/>
        <scheme val="none"/>
      </font>
    </dxf>
  </rfmt>
  <rfmt sheetId="1" sqref="A1468:XFD1468" start="0" length="0">
    <dxf>
      <font>
        <b val="0"/>
        <sz val="8"/>
        <color indexed="8"/>
        <name val="Calibri"/>
        <scheme val="none"/>
      </font>
    </dxf>
  </rfmt>
  <rcc rId="47636" sId="1">
    <oc r="D1461">
      <f>K1461*1718.23</f>
    </oc>
    <nc r="D1461"/>
  </rcc>
  <rcc rId="47637" sId="1" numFmtId="4">
    <oc r="K1461">
      <v>520.70000000000005</v>
    </oc>
    <nc r="K1461"/>
  </rcc>
  <rcc rId="47638" sId="1">
    <oc r="L1461">
      <f>K1461*984.99</f>
    </oc>
    <nc r="L1461"/>
  </rcc>
  <rcc rId="47639" sId="1" numFmtId="4">
    <oc r="G1461">
      <v>451</v>
    </oc>
    <nc r="G1461">
      <v>364.49</v>
    </nc>
  </rcc>
  <rcc rId="47640" sId="1" numFmtId="4">
    <oc r="H1461">
      <v>1372000</v>
    </oc>
    <nc r="H1461">
      <v>1109175.8700000001</v>
    </nc>
  </rcc>
  <rcc rId="47641" sId="1" numFmtId="4">
    <oc r="D1462">
      <v>1431113.77</v>
    </oc>
    <nc r="D1462">
      <v>389330.78</v>
    </nc>
  </rcc>
  <rrc rId="47642" sId="1" ref="A1468:XFD1468" action="insertRow"/>
  <rm rId="47643" sheetId="1" source="A1463:XFD1463" destination="A1468:XFD1468" sourceSheetId="1">
    <rfmt sheetId="1" xfDxf="1" sqref="A1468:XFD1468" start="0" length="0">
      <dxf>
        <font>
          <b/>
          <sz val="8"/>
          <color indexed="8"/>
          <name val="Calibri"/>
          <scheme val="none"/>
        </font>
      </dxf>
    </rfmt>
    <rfmt sheetId="1" sqref="A1468" start="0" length="0">
      <dxf>
        <font>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468" start="0" length="0">
      <dxf>
        <font>
          <sz val="14"/>
          <color indexed="8"/>
          <name val="Times New Roman"/>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C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68"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68" start="0" length="0">
      <dxf>
        <font>
          <sz val="8"/>
          <color indexed="8"/>
          <name val="Times New Roman"/>
          <scheme val="none"/>
        </font>
        <numFmt numFmtId="2" formatCode="0.00"/>
        <fill>
          <patternFill patternType="solid">
            <bgColor theme="0"/>
          </patternFill>
        </fill>
        <alignment horizontal="right" readingOrder="0"/>
      </dxf>
    </rfmt>
    <rfmt sheetId="1" sqref="S1468" start="0" length="0">
      <dxf>
        <fill>
          <patternFill patternType="solid">
            <bgColor theme="0"/>
          </patternFill>
        </fill>
      </dxf>
    </rfmt>
  </rm>
  <rrc rId="47644" sId="1" ref="A1463:XFD1463" action="deleteRow">
    <rfmt sheetId="1" xfDxf="1" sqref="A1463:XFD1463" start="0" length="0">
      <dxf>
        <font>
          <sz val="14"/>
          <name val="Times New Roman"/>
          <scheme val="none"/>
        </font>
      </dxf>
    </rfmt>
    <rfmt sheetId="1" sqref="A1463" start="0" length="0">
      <dxf>
        <fill>
          <patternFill patternType="solid">
            <bgColor theme="0"/>
          </patternFill>
        </fill>
        <alignment horizontal="center" readingOrder="0"/>
      </dxf>
    </rfmt>
    <rfmt sheetId="1" sqref="B1463" start="0" length="0">
      <dxf>
        <fill>
          <patternFill patternType="solid">
            <bgColor theme="0"/>
          </patternFill>
        </fill>
      </dxf>
    </rfmt>
    <rfmt sheetId="1" sqref="C1463" start="0" length="0">
      <dxf>
        <fill>
          <patternFill patternType="solid">
            <bgColor theme="0"/>
          </patternFill>
        </fill>
      </dxf>
    </rfmt>
    <rfmt sheetId="1" sqref="D1463" start="0" length="0">
      <dxf>
        <fill>
          <patternFill patternType="solid">
            <bgColor theme="0"/>
          </patternFill>
        </fill>
      </dxf>
    </rfmt>
    <rfmt sheetId="1" sqref="E1463" start="0" length="0">
      <dxf>
        <fill>
          <patternFill patternType="solid">
            <bgColor theme="0"/>
          </patternFill>
        </fill>
      </dxf>
    </rfmt>
    <rfmt sheetId="1" sqref="F1463" start="0" length="0">
      <dxf>
        <fill>
          <patternFill patternType="solid">
            <bgColor theme="0"/>
          </patternFill>
        </fill>
      </dxf>
    </rfmt>
    <rfmt sheetId="1" sqref="G1463" start="0" length="0">
      <dxf>
        <fill>
          <patternFill patternType="solid">
            <bgColor theme="0"/>
          </patternFill>
        </fill>
      </dxf>
    </rfmt>
    <rfmt sheetId="1" sqref="H1463" start="0" length="0">
      <dxf>
        <fill>
          <patternFill patternType="solid">
            <bgColor theme="0"/>
          </patternFill>
        </fill>
      </dxf>
    </rfmt>
    <rfmt sheetId="1" sqref="I1463" start="0" length="0">
      <dxf>
        <fill>
          <patternFill patternType="solid">
            <bgColor theme="0"/>
          </patternFill>
        </fill>
      </dxf>
    </rfmt>
    <rfmt sheetId="1" sqref="J1463" start="0" length="0">
      <dxf>
        <fill>
          <patternFill patternType="solid">
            <bgColor theme="0"/>
          </patternFill>
        </fill>
      </dxf>
    </rfmt>
    <rfmt sheetId="1" sqref="K1463" start="0" length="0">
      <dxf>
        <fill>
          <patternFill patternType="solid">
            <bgColor theme="0"/>
          </patternFill>
        </fill>
        <alignment horizontal="right" readingOrder="0"/>
      </dxf>
    </rfmt>
    <rfmt sheetId="1" sqref="L1463" start="0" length="0">
      <dxf>
        <fill>
          <patternFill patternType="solid">
            <bgColor theme="0"/>
          </patternFill>
        </fill>
      </dxf>
    </rfmt>
    <rfmt sheetId="1" sqref="M1463" start="0" length="0">
      <dxf>
        <fill>
          <patternFill patternType="solid">
            <bgColor theme="0"/>
          </patternFill>
        </fill>
      </dxf>
    </rfmt>
    <rfmt sheetId="1" sqref="N1463" start="0" length="0">
      <dxf>
        <fill>
          <patternFill patternType="solid">
            <bgColor theme="0"/>
          </patternFill>
        </fill>
      </dxf>
    </rfmt>
    <rfmt sheetId="1" sqref="O1463" start="0" length="0">
      <dxf>
        <fill>
          <patternFill patternType="solid">
            <bgColor theme="0"/>
          </patternFill>
        </fill>
      </dxf>
    </rfmt>
    <rfmt sheetId="1" sqref="P1463" start="0" length="0">
      <dxf>
        <fill>
          <patternFill patternType="solid">
            <bgColor theme="0"/>
          </patternFill>
        </fill>
      </dxf>
    </rfmt>
    <rfmt sheetId="1" sqref="Q1463" start="0" length="0">
      <dxf>
        <fill>
          <patternFill patternType="solid">
            <bgColor theme="0"/>
          </patternFill>
        </fill>
      </dxf>
    </rfmt>
    <rfmt sheetId="1" sqref="R1463" start="0" length="0">
      <dxf>
        <fill>
          <patternFill patternType="solid">
            <bgColor theme="0"/>
          </patternFill>
        </fill>
      </dxf>
    </rfmt>
    <rfmt sheetId="1" sqref="S1463" start="0" length="0">
      <dxf>
        <fill>
          <patternFill patternType="solid">
            <bgColor theme="0"/>
          </patternFill>
        </fill>
      </dxf>
    </rfmt>
  </rrc>
  <rrc rId="47645" sId="1" ref="A1467:XFD1467" action="insertRow"/>
  <rm rId="47646" sheetId="1" source="A1463:XFD1463" destination="A1467:XFD1467" sourceSheetId="1">
    <rfmt sheetId="1" xfDxf="1" sqref="A1467:XFD1467" start="0" length="0">
      <dxf>
        <font>
          <b/>
          <sz val="8"/>
          <color indexed="8"/>
          <name val="Calibri"/>
          <scheme val="none"/>
        </font>
      </dxf>
    </rfmt>
    <rfmt sheetId="1" sqref="A1467" start="0" length="0">
      <dxf>
        <font>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467" start="0" length="0">
      <dxf>
        <font>
          <sz val="14"/>
          <color indexed="8"/>
          <name val="Times New Roman"/>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C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67"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67" start="0" length="0">
      <dxf>
        <font>
          <sz val="8"/>
          <color indexed="8"/>
          <name val="Times New Roman"/>
          <scheme val="none"/>
        </font>
        <numFmt numFmtId="2" formatCode="0.00"/>
        <fill>
          <patternFill patternType="solid">
            <bgColor theme="0"/>
          </patternFill>
        </fill>
        <alignment horizontal="right" readingOrder="0"/>
      </dxf>
    </rfmt>
    <rfmt sheetId="1" sqref="S1467" start="0" length="0">
      <dxf>
        <fill>
          <patternFill patternType="solid">
            <bgColor theme="0"/>
          </patternFill>
        </fill>
      </dxf>
    </rfmt>
  </rm>
  <rrc rId="47647" sId="1" ref="A1463:XFD1463" action="deleteRow">
    <rfmt sheetId="1" xfDxf="1" sqref="A1463:XFD1463" start="0" length="0">
      <dxf>
        <font>
          <sz val="14"/>
          <name val="Times New Roman"/>
          <scheme val="none"/>
        </font>
      </dxf>
    </rfmt>
    <rfmt sheetId="1" sqref="A1463" start="0" length="0">
      <dxf>
        <fill>
          <patternFill patternType="solid">
            <bgColor theme="0"/>
          </patternFill>
        </fill>
        <alignment horizontal="center" readingOrder="0"/>
      </dxf>
    </rfmt>
    <rfmt sheetId="1" sqref="B1463" start="0" length="0">
      <dxf>
        <fill>
          <patternFill patternType="solid">
            <bgColor theme="0"/>
          </patternFill>
        </fill>
      </dxf>
    </rfmt>
    <rfmt sheetId="1" sqref="C1463" start="0" length="0">
      <dxf>
        <fill>
          <patternFill patternType="solid">
            <bgColor theme="0"/>
          </patternFill>
        </fill>
      </dxf>
    </rfmt>
    <rfmt sheetId="1" sqref="D1463" start="0" length="0">
      <dxf>
        <fill>
          <patternFill patternType="solid">
            <bgColor theme="0"/>
          </patternFill>
        </fill>
      </dxf>
    </rfmt>
    <rfmt sheetId="1" sqref="E1463" start="0" length="0">
      <dxf>
        <fill>
          <patternFill patternType="solid">
            <bgColor theme="0"/>
          </patternFill>
        </fill>
      </dxf>
    </rfmt>
    <rfmt sheetId="1" sqref="F1463" start="0" length="0">
      <dxf>
        <fill>
          <patternFill patternType="solid">
            <bgColor theme="0"/>
          </patternFill>
        </fill>
      </dxf>
    </rfmt>
    <rfmt sheetId="1" sqref="G1463" start="0" length="0">
      <dxf>
        <fill>
          <patternFill patternType="solid">
            <bgColor theme="0"/>
          </patternFill>
        </fill>
      </dxf>
    </rfmt>
    <rfmt sheetId="1" sqref="H1463" start="0" length="0">
      <dxf>
        <fill>
          <patternFill patternType="solid">
            <bgColor theme="0"/>
          </patternFill>
        </fill>
      </dxf>
    </rfmt>
    <rfmt sheetId="1" sqref="I1463" start="0" length="0">
      <dxf>
        <fill>
          <patternFill patternType="solid">
            <bgColor theme="0"/>
          </patternFill>
        </fill>
      </dxf>
    </rfmt>
    <rfmt sheetId="1" sqref="J1463" start="0" length="0">
      <dxf>
        <fill>
          <patternFill patternType="solid">
            <bgColor theme="0"/>
          </patternFill>
        </fill>
      </dxf>
    </rfmt>
    <rfmt sheetId="1" sqref="K1463" start="0" length="0">
      <dxf>
        <fill>
          <patternFill patternType="solid">
            <bgColor theme="0"/>
          </patternFill>
        </fill>
        <alignment horizontal="right" readingOrder="0"/>
      </dxf>
    </rfmt>
    <rfmt sheetId="1" sqref="L1463" start="0" length="0">
      <dxf>
        <fill>
          <patternFill patternType="solid">
            <bgColor theme="0"/>
          </patternFill>
        </fill>
      </dxf>
    </rfmt>
    <rfmt sheetId="1" sqref="M1463" start="0" length="0">
      <dxf>
        <fill>
          <patternFill patternType="solid">
            <bgColor theme="0"/>
          </patternFill>
        </fill>
      </dxf>
    </rfmt>
    <rfmt sheetId="1" sqref="N1463" start="0" length="0">
      <dxf>
        <fill>
          <patternFill patternType="solid">
            <bgColor theme="0"/>
          </patternFill>
        </fill>
      </dxf>
    </rfmt>
    <rfmt sheetId="1" sqref="O1463" start="0" length="0">
      <dxf>
        <fill>
          <patternFill patternType="solid">
            <bgColor theme="0"/>
          </patternFill>
        </fill>
      </dxf>
    </rfmt>
    <rfmt sheetId="1" sqref="P1463" start="0" length="0">
      <dxf>
        <fill>
          <patternFill patternType="solid">
            <bgColor theme="0"/>
          </patternFill>
        </fill>
      </dxf>
    </rfmt>
    <rfmt sheetId="1" sqref="Q1463" start="0" length="0">
      <dxf>
        <fill>
          <patternFill patternType="solid">
            <bgColor theme="0"/>
          </patternFill>
        </fill>
      </dxf>
    </rfmt>
    <rfmt sheetId="1" sqref="R1463" start="0" length="0">
      <dxf>
        <fill>
          <patternFill patternType="solid">
            <bgColor theme="0"/>
          </patternFill>
        </fill>
      </dxf>
    </rfmt>
    <rfmt sheetId="1" sqref="S1463" start="0" length="0">
      <dxf>
        <fill>
          <patternFill patternType="solid">
            <bgColor theme="0"/>
          </patternFill>
        </fill>
      </dxf>
    </rfmt>
  </rrc>
  <rcc rId="47648" sId="1" numFmtId="4">
    <oc r="Q1463">
      <v>2209000</v>
    </oc>
    <nc r="Q1463">
      <v>1990916.26</v>
    </nc>
  </rcc>
  <rrc rId="47649" sId="1" ref="A1466:XFD1466" action="insertRow"/>
  <rfmt sheetId="1" sqref="A1466" start="0" length="0">
    <dxf>
      <font>
        <b val="0"/>
        <sz val="14"/>
        <color indexed="8"/>
        <name val="Times New Roman"/>
        <scheme val="none"/>
      </font>
      <alignment horizontal="center" wrapText="1" readingOrder="0"/>
      <border outline="0">
        <right style="thin">
          <color indexed="64"/>
        </right>
      </border>
    </dxf>
  </rfmt>
  <rcc rId="47650" sId="1" odxf="1" dxf="1">
    <nc r="B1466" t="inlineStr">
      <is>
        <t>Каменский район, г. Камень-на-Оби, ул. Терешковой, д. 54</t>
      </is>
    </nc>
    <odxf>
      <font>
        <b/>
        <sz val="14"/>
        <name val="Times New Roman"/>
        <scheme val="none"/>
      </font>
      <alignment horizontal="general" readingOrder="0"/>
    </odxf>
    <ndxf>
      <font>
        <b val="0"/>
        <sz val="14"/>
        <color theme="1"/>
        <name val="Times New Roman"/>
        <scheme val="none"/>
      </font>
      <alignment horizontal="left" readingOrder="0"/>
    </ndxf>
  </rcc>
  <rcc rId="47651" sId="1" odxf="1" dxf="1">
    <nc r="C1466">
      <f>D1466+F1466+H1466+J1466+L1466+N1466+P1466+Q1466</f>
    </nc>
    <odxf>
      <font>
        <b/>
        <sz val="14"/>
        <color indexed="8"/>
        <name val="Times New Roman"/>
        <scheme val="none"/>
      </font>
    </odxf>
    <ndxf>
      <font>
        <b val="0"/>
        <sz val="14"/>
        <color indexed="8"/>
        <name val="Times New Roman"/>
        <scheme val="none"/>
      </font>
    </ndxf>
  </rcc>
  <rcc rId="47652" sId="1" odxf="1" dxf="1" numFmtId="4">
    <nc r="D1466">
      <v>342000</v>
    </nc>
    <odxf>
      <font>
        <b/>
        <sz val="14"/>
        <color indexed="8"/>
        <name val="Times New Roman"/>
        <scheme val="none"/>
      </font>
    </odxf>
    <ndxf>
      <font>
        <b val="0"/>
        <sz val="14"/>
        <color indexed="8"/>
        <name val="Times New Roman"/>
        <scheme val="none"/>
      </font>
    </ndxf>
  </rcc>
  <rfmt sheetId="1" sqref="E1466" start="0" length="0">
    <dxf>
      <font>
        <b val="0"/>
        <sz val="14"/>
        <color indexed="8"/>
        <name val="Times New Roman"/>
        <scheme val="none"/>
      </font>
    </dxf>
  </rfmt>
  <rfmt sheetId="1" sqref="F1466" start="0" length="0">
    <dxf>
      <font>
        <b val="0"/>
        <sz val="14"/>
        <color indexed="8"/>
        <name val="Times New Roman"/>
        <scheme val="none"/>
      </font>
    </dxf>
  </rfmt>
  <rfmt sheetId="1" sqref="G1466" start="0" length="0">
    <dxf>
      <font>
        <b val="0"/>
        <sz val="14"/>
        <color indexed="8"/>
        <name val="Times New Roman"/>
        <scheme val="none"/>
      </font>
    </dxf>
  </rfmt>
  <rfmt sheetId="1" sqref="H1466" start="0" length="0">
    <dxf>
      <font>
        <b val="0"/>
        <sz val="14"/>
        <color indexed="8"/>
        <name val="Times New Roman"/>
        <scheme val="none"/>
      </font>
    </dxf>
  </rfmt>
  <rfmt sheetId="1" sqref="I1466" start="0" length="0">
    <dxf>
      <font>
        <b val="0"/>
        <sz val="14"/>
        <color indexed="8"/>
        <name val="Times New Roman"/>
        <scheme val="none"/>
      </font>
    </dxf>
  </rfmt>
  <rfmt sheetId="1" sqref="J1466" start="0" length="0">
    <dxf>
      <font>
        <b val="0"/>
        <sz val="14"/>
        <color indexed="8"/>
        <name val="Times New Roman"/>
        <scheme val="none"/>
      </font>
    </dxf>
  </rfmt>
  <rcc rId="47653" sId="1" odxf="1" dxf="1" numFmtId="4">
    <nc r="K1466">
      <v>732.2</v>
    </nc>
    <odxf>
      <font>
        <b/>
        <sz val="14"/>
        <color indexed="8"/>
        <name val="Times New Roman"/>
        <scheme val="none"/>
      </font>
    </odxf>
    <ndxf>
      <font>
        <b val="0"/>
        <sz val="14"/>
        <color indexed="8"/>
        <name val="Times New Roman"/>
        <scheme val="none"/>
      </font>
    </ndxf>
  </rcc>
  <rcc rId="47654" sId="1" odxf="1" dxf="1">
    <nc r="L1466">
      <f>K1466*984.99</f>
    </nc>
    <odxf>
      <font>
        <b/>
        <sz val="14"/>
        <color indexed="8"/>
        <name val="Times New Roman"/>
        <scheme val="none"/>
      </font>
    </odxf>
    <ndxf>
      <font>
        <b val="0"/>
        <sz val="14"/>
        <color indexed="8"/>
        <name val="Times New Roman"/>
        <scheme val="none"/>
      </font>
    </ndxf>
  </rcc>
  <rfmt sheetId="1" sqref="M1466" start="0" length="0">
    <dxf>
      <font>
        <b val="0"/>
        <sz val="14"/>
        <color indexed="8"/>
        <name val="Times New Roman"/>
        <scheme val="none"/>
      </font>
    </dxf>
  </rfmt>
  <rfmt sheetId="1" sqref="N1466" start="0" length="0">
    <dxf>
      <font>
        <b val="0"/>
        <sz val="14"/>
        <color indexed="8"/>
        <name val="Times New Roman"/>
        <scheme val="none"/>
      </font>
    </dxf>
  </rfmt>
  <rfmt sheetId="1" sqref="O1466" start="0" length="0">
    <dxf>
      <font>
        <b val="0"/>
        <sz val="14"/>
        <color indexed="8"/>
        <name val="Times New Roman"/>
        <scheme val="none"/>
      </font>
    </dxf>
  </rfmt>
  <rfmt sheetId="1" sqref="P1466" start="0" length="0">
    <dxf>
      <font>
        <b val="0"/>
        <sz val="14"/>
        <color indexed="8"/>
        <name val="Times New Roman"/>
        <scheme val="none"/>
      </font>
    </dxf>
  </rfmt>
  <rfmt sheetId="1" sqref="Q1466" start="0" length="0">
    <dxf>
      <font>
        <b val="0"/>
        <sz val="14"/>
        <color indexed="8"/>
        <name val="Times New Roman"/>
        <scheme val="none"/>
      </font>
    </dxf>
  </rfmt>
  <rfmt sheetId="1" sqref="R1466" start="0" length="0">
    <dxf>
      <font>
        <b val="0"/>
        <sz val="14"/>
        <color indexed="8"/>
        <name val="Times New Roman"/>
        <scheme val="none"/>
      </font>
    </dxf>
  </rfmt>
  <rfmt sheetId="1" sqref="S1466" start="0" length="0">
    <dxf>
      <font>
        <b val="0"/>
        <sz val="8"/>
        <color indexed="8"/>
        <name val="Calibri"/>
        <scheme val="none"/>
      </font>
    </dxf>
  </rfmt>
  <rfmt sheetId="1" sqref="T1466" start="0" length="0">
    <dxf>
      <font>
        <b val="0"/>
        <sz val="8"/>
        <color indexed="8"/>
        <name val="Calibri"/>
        <scheme val="none"/>
      </font>
    </dxf>
  </rfmt>
  <rfmt sheetId="1" sqref="U1466" start="0" length="0">
    <dxf>
      <font>
        <b val="0"/>
        <sz val="8"/>
        <color indexed="8"/>
        <name val="Calibri"/>
        <scheme val="none"/>
      </font>
    </dxf>
  </rfmt>
  <rfmt sheetId="1" sqref="V1466" start="0" length="0">
    <dxf>
      <font>
        <b val="0"/>
        <sz val="8"/>
        <color indexed="8"/>
        <name val="Calibri"/>
        <scheme val="none"/>
      </font>
    </dxf>
  </rfmt>
  <rfmt sheetId="1" sqref="W1466" start="0" length="0">
    <dxf>
      <font>
        <b val="0"/>
        <sz val="8"/>
        <color indexed="8"/>
        <name val="Calibri"/>
        <scheme val="none"/>
      </font>
    </dxf>
  </rfmt>
  <rfmt sheetId="1" sqref="X1466" start="0" length="0">
    <dxf>
      <font>
        <b val="0"/>
        <sz val="8"/>
        <color indexed="8"/>
        <name val="Calibri"/>
        <scheme val="none"/>
      </font>
    </dxf>
  </rfmt>
  <rfmt sheetId="1" sqref="Y1466" start="0" length="0">
    <dxf>
      <font>
        <b val="0"/>
        <sz val="8"/>
        <color indexed="8"/>
        <name val="Calibri"/>
        <scheme val="none"/>
      </font>
    </dxf>
  </rfmt>
  <rfmt sheetId="1" sqref="Z1466" start="0" length="0">
    <dxf>
      <font>
        <b val="0"/>
        <sz val="8"/>
        <color indexed="8"/>
        <name val="Calibri"/>
        <scheme val="none"/>
      </font>
    </dxf>
  </rfmt>
  <rfmt sheetId="1" sqref="AA1466" start="0" length="0">
    <dxf>
      <font>
        <b val="0"/>
        <sz val="8"/>
        <color indexed="8"/>
        <name val="Calibri"/>
        <scheme val="none"/>
      </font>
    </dxf>
  </rfmt>
  <rfmt sheetId="1" sqref="AB1466" start="0" length="0">
    <dxf>
      <font>
        <b val="0"/>
        <sz val="8"/>
        <color indexed="8"/>
        <name val="Calibri"/>
        <scheme val="none"/>
      </font>
    </dxf>
  </rfmt>
  <rfmt sheetId="1" sqref="AC1466" start="0" length="0">
    <dxf>
      <font>
        <b val="0"/>
        <sz val="8"/>
        <color indexed="8"/>
        <name val="Calibri"/>
        <scheme val="none"/>
      </font>
    </dxf>
  </rfmt>
  <rfmt sheetId="1" sqref="AD1466" start="0" length="0">
    <dxf>
      <font>
        <b val="0"/>
        <sz val="8"/>
        <color indexed="8"/>
        <name val="Calibri"/>
        <scheme val="none"/>
      </font>
    </dxf>
  </rfmt>
  <rfmt sheetId="1" sqref="AE1466" start="0" length="0">
    <dxf>
      <font>
        <b val="0"/>
        <sz val="8"/>
        <color indexed="8"/>
        <name val="Calibri"/>
        <scheme val="none"/>
      </font>
    </dxf>
  </rfmt>
  <rfmt sheetId="1" sqref="AF1466" start="0" length="0">
    <dxf>
      <font>
        <b val="0"/>
        <sz val="8"/>
        <color indexed="8"/>
        <name val="Calibri"/>
        <scheme val="none"/>
      </font>
    </dxf>
  </rfmt>
  <rfmt sheetId="1" sqref="AG1466" start="0" length="0">
    <dxf>
      <font>
        <b val="0"/>
        <sz val="8"/>
        <color indexed="8"/>
        <name val="Calibri"/>
        <scheme val="none"/>
      </font>
    </dxf>
  </rfmt>
  <rfmt sheetId="1" sqref="AH1466" start="0" length="0">
    <dxf>
      <font>
        <b val="0"/>
        <sz val="8"/>
        <color indexed="8"/>
        <name val="Calibri"/>
        <scheme val="none"/>
      </font>
    </dxf>
  </rfmt>
  <rfmt sheetId="1" sqref="AI1466" start="0" length="0">
    <dxf>
      <font>
        <b val="0"/>
        <sz val="8"/>
        <color indexed="8"/>
        <name val="Calibri"/>
        <scheme val="none"/>
      </font>
    </dxf>
  </rfmt>
  <rfmt sheetId="1" sqref="AJ1466" start="0" length="0">
    <dxf>
      <font>
        <b val="0"/>
        <sz val="8"/>
        <color indexed="8"/>
        <name val="Calibri"/>
        <scheme val="none"/>
      </font>
    </dxf>
  </rfmt>
  <rfmt sheetId="1" sqref="A1466:XFD1466" start="0" length="0">
    <dxf>
      <font>
        <b val="0"/>
        <sz val="8"/>
        <color indexed="8"/>
        <name val="Calibri"/>
        <scheme val="none"/>
      </font>
    </dxf>
  </rfmt>
  <rcc rId="47655" sId="1" numFmtId="4">
    <oc r="D1464">
      <v>342000</v>
    </oc>
    <nc r="D1464"/>
  </rcc>
  <rcc rId="47656" sId="1" numFmtId="4">
    <oc r="K1464">
      <v>732.2</v>
    </oc>
    <nc r="K1464"/>
  </rcc>
  <rcc rId="47657" sId="1">
    <oc r="L1464">
      <f>K1464*984.99</f>
    </oc>
    <nc r="L1464"/>
  </rcc>
  <rcc rId="47658" sId="1" numFmtId="4">
    <oc r="G1464">
      <v>595</v>
    </oc>
    <nc r="G1464">
      <v>512.34</v>
    </nc>
  </rcc>
  <rcc rId="47659" sId="1" numFmtId="4">
    <oc r="H1464">
      <v>1810000</v>
    </oc>
    <nc r="H1464">
      <v>1559705.35</v>
    </nc>
  </rcc>
  <rcc rId="47660" sId="1">
    <oc r="A1455">
      <v>2</v>
    </oc>
    <nc r="A1455">
      <v>1</v>
    </nc>
  </rcc>
  <rfmt sheetId="1" sqref="A1458" start="0" length="0">
    <dxf>
      <font>
        <sz val="14"/>
        <color theme="1"/>
        <name val="Times New Roman"/>
        <scheme val="none"/>
      </font>
    </dxf>
  </rfmt>
  <rfmt sheetId="1" sqref="A1462" start="0" length="0">
    <dxf>
      <font>
        <sz val="14"/>
        <color theme="1"/>
        <name val="Times New Roman"/>
        <scheme val="none"/>
      </font>
    </dxf>
  </rfmt>
  <rfmt sheetId="1" sqref="A1463" start="0" length="0">
    <dxf>
      <font>
        <sz val="14"/>
        <color indexed="8"/>
        <name val="Times New Roman"/>
        <scheme val="none"/>
      </font>
    </dxf>
  </rfmt>
  <rfmt sheetId="1" sqref="A1464" start="0" length="0">
    <dxf>
      <font>
        <sz val="14"/>
        <color theme="1"/>
        <name val="Times New Roman"/>
        <scheme val="none"/>
      </font>
    </dxf>
  </rfmt>
  <rrc rId="47661" sId="1" ref="A1456:XFD1456" action="insertRow"/>
  <rm rId="47662" sheetId="1" source="A1473:XFD1473" destination="A1456:XFD1456" sourceSheetId="1">
    <rfmt sheetId="1" xfDxf="1" sqref="A1456:XFD1456" start="0" length="0">
      <dxf>
        <font>
          <b/>
          <sz val="8"/>
          <color indexed="8"/>
          <name val="Calibri"/>
          <scheme val="none"/>
        </font>
        <alignment vertical="top" readingOrder="0"/>
      </dxf>
    </rfmt>
    <rfmt sheetId="1" sqref="A1456" start="0" length="0">
      <dxf>
        <font>
          <b val="0"/>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56" start="0" length="0">
      <dxf>
        <font>
          <b val="0"/>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56" start="0" length="0">
      <dxf>
        <font>
          <b val="0"/>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56" start="0" length="0">
      <dxf>
        <font>
          <b val="0"/>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56" start="0" length="0">
      <dxf>
        <font>
          <b val="0"/>
          <sz val="14"/>
          <color indexed="8"/>
          <name val="Times New Roman"/>
          <scheme val="none"/>
        </font>
        <numFmt numFmtId="2" formatCode="0.00"/>
        <fill>
          <patternFill patternType="solid">
            <bgColor theme="0"/>
          </patternFill>
        </fill>
        <alignment horizontal="right" readingOrder="0"/>
      </dxf>
    </rfmt>
    <rfmt sheetId="1" sqref="S1456" start="0" length="0">
      <dxf>
        <fill>
          <patternFill patternType="solid">
            <bgColor theme="0"/>
          </patternFill>
        </fill>
      </dxf>
    </rfmt>
  </rm>
  <rrc rId="47663" sId="1" ref="A1473:XFD1473" action="deleteRow">
    <rfmt sheetId="1" xfDxf="1" sqref="A1473:XFD1473" start="0" length="0">
      <dxf>
        <font>
          <sz val="14"/>
          <name val="Times New Roman"/>
          <scheme val="none"/>
        </font>
      </dxf>
    </rfmt>
    <rfmt sheetId="1" sqref="A1473" start="0" length="0">
      <dxf>
        <fill>
          <patternFill patternType="solid">
            <bgColor theme="0"/>
          </patternFill>
        </fill>
        <alignment horizontal="center" readingOrder="0"/>
      </dxf>
    </rfmt>
    <rfmt sheetId="1" sqref="B1473" start="0" length="0">
      <dxf>
        <fill>
          <patternFill patternType="solid">
            <bgColor theme="0"/>
          </patternFill>
        </fill>
      </dxf>
    </rfmt>
    <rfmt sheetId="1" sqref="C1473" start="0" length="0">
      <dxf>
        <fill>
          <patternFill patternType="solid">
            <bgColor theme="0"/>
          </patternFill>
        </fill>
      </dxf>
    </rfmt>
    <rfmt sheetId="1" sqref="D1473" start="0" length="0">
      <dxf>
        <fill>
          <patternFill patternType="solid">
            <bgColor theme="0"/>
          </patternFill>
        </fill>
      </dxf>
    </rfmt>
    <rfmt sheetId="1" sqref="E1473" start="0" length="0">
      <dxf>
        <fill>
          <patternFill patternType="solid">
            <bgColor theme="0"/>
          </patternFill>
        </fill>
      </dxf>
    </rfmt>
    <rfmt sheetId="1" sqref="F1473" start="0" length="0">
      <dxf>
        <fill>
          <patternFill patternType="solid">
            <bgColor theme="0"/>
          </patternFill>
        </fill>
      </dxf>
    </rfmt>
    <rfmt sheetId="1" sqref="G1473" start="0" length="0">
      <dxf>
        <fill>
          <patternFill patternType="solid">
            <bgColor theme="0"/>
          </patternFill>
        </fill>
      </dxf>
    </rfmt>
    <rfmt sheetId="1" sqref="H1473" start="0" length="0">
      <dxf>
        <fill>
          <patternFill patternType="solid">
            <bgColor theme="0"/>
          </patternFill>
        </fill>
      </dxf>
    </rfmt>
    <rfmt sheetId="1" sqref="I1473" start="0" length="0">
      <dxf>
        <fill>
          <patternFill patternType="solid">
            <bgColor theme="0"/>
          </patternFill>
        </fill>
      </dxf>
    </rfmt>
    <rfmt sheetId="1" sqref="J1473" start="0" length="0">
      <dxf>
        <fill>
          <patternFill patternType="solid">
            <bgColor theme="0"/>
          </patternFill>
        </fill>
      </dxf>
    </rfmt>
    <rfmt sheetId="1" sqref="K1473" start="0" length="0">
      <dxf>
        <fill>
          <patternFill patternType="solid">
            <bgColor theme="0"/>
          </patternFill>
        </fill>
        <alignment horizontal="right" readingOrder="0"/>
      </dxf>
    </rfmt>
    <rfmt sheetId="1" sqref="L1473" start="0" length="0">
      <dxf>
        <fill>
          <patternFill patternType="solid">
            <bgColor theme="0"/>
          </patternFill>
        </fill>
      </dxf>
    </rfmt>
    <rfmt sheetId="1" sqref="M1473" start="0" length="0">
      <dxf>
        <fill>
          <patternFill patternType="solid">
            <bgColor theme="0"/>
          </patternFill>
        </fill>
      </dxf>
    </rfmt>
    <rfmt sheetId="1" sqref="N1473" start="0" length="0">
      <dxf>
        <fill>
          <patternFill patternType="solid">
            <bgColor theme="0"/>
          </patternFill>
        </fill>
      </dxf>
    </rfmt>
    <rfmt sheetId="1" sqref="O1473" start="0" length="0">
      <dxf>
        <fill>
          <patternFill patternType="solid">
            <bgColor theme="0"/>
          </patternFill>
        </fill>
      </dxf>
    </rfmt>
    <rfmt sheetId="1" sqref="P1473" start="0" length="0">
      <dxf>
        <fill>
          <patternFill patternType="solid">
            <bgColor theme="0"/>
          </patternFill>
        </fill>
      </dxf>
    </rfmt>
    <rfmt sheetId="1" sqref="Q1473" start="0" length="0">
      <dxf>
        <fill>
          <patternFill patternType="solid">
            <bgColor theme="0"/>
          </patternFill>
        </fill>
      </dxf>
    </rfmt>
    <rfmt sheetId="1" sqref="R1473" start="0" length="0">
      <dxf>
        <fill>
          <patternFill patternType="solid">
            <bgColor theme="0"/>
          </patternFill>
        </fill>
      </dxf>
    </rfmt>
    <rfmt sheetId="1" sqref="S1473" start="0" length="0">
      <dxf>
        <fill>
          <patternFill patternType="solid">
            <bgColor theme="0"/>
          </patternFill>
        </fill>
      </dxf>
    </rfmt>
  </rrc>
  <rcc rId="47664" sId="1" numFmtId="4">
    <oc r="G1456">
      <v>1028</v>
    </oc>
    <nc r="G1456">
      <v>929.26</v>
    </nc>
  </rcc>
  <rcc rId="47665" sId="1" numFmtId="4">
    <oc r="H1456">
      <v>3128000</v>
    </oc>
    <nc r="H1456">
      <v>2398065.91</v>
    </nc>
  </rcc>
  <rrc rId="47666" sId="1" ref="A1476:XFD1476" action="insertRow"/>
  <rm rId="47667" sheetId="1" source="A1482:XFD1482" destination="A1476:XFD1476" sourceSheetId="1">
    <rfmt sheetId="1" xfDxf="1" sqref="A1476:XFD1476" start="0" length="0">
      <dxf>
        <font>
          <sz val="8"/>
          <color indexed="8"/>
          <name val="Calibri"/>
          <scheme val="none"/>
        </font>
        <alignment vertical="top" readingOrder="0"/>
      </dxf>
    </rfmt>
    <rfmt sheetId="1" sqref="A1476" start="0" length="0">
      <dxf>
        <font>
          <sz val="14"/>
          <color theme="1"/>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76"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76"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7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76" start="0" length="0">
      <dxf>
        <font>
          <sz val="8"/>
          <color indexed="8"/>
          <name val="Times New Roman"/>
          <scheme val="none"/>
        </font>
        <numFmt numFmtId="2" formatCode="0.00"/>
        <fill>
          <patternFill patternType="solid">
            <bgColor theme="0"/>
          </patternFill>
        </fill>
        <alignment horizontal="right" readingOrder="0"/>
      </dxf>
    </rfmt>
    <rfmt sheetId="1" sqref="S1476" start="0" length="0">
      <dxf>
        <fill>
          <patternFill patternType="solid">
            <bgColor theme="0"/>
          </patternFill>
        </fill>
      </dxf>
    </rfmt>
  </rm>
  <rrc rId="47668" sId="1" ref="A1482:XFD1482" action="deleteRow">
    <rfmt sheetId="1" xfDxf="1" sqref="IW1467:XFD1467 A1482:IV1482" start="0" length="0">
      <dxf>
        <font>
          <sz val="14"/>
          <name val="Times New Roman"/>
          <scheme val="none"/>
        </font>
      </dxf>
    </rfmt>
    <rfmt sheetId="1" sqref="A1482" start="0" length="0">
      <dxf>
        <fill>
          <patternFill patternType="solid">
            <bgColor theme="0"/>
          </patternFill>
        </fill>
        <alignment horizontal="center" readingOrder="0"/>
      </dxf>
    </rfmt>
    <rfmt sheetId="1" sqref="B1482" start="0" length="0">
      <dxf>
        <fill>
          <patternFill patternType="solid">
            <bgColor theme="0"/>
          </patternFill>
        </fill>
      </dxf>
    </rfmt>
    <rfmt sheetId="1" sqref="C1482" start="0" length="0">
      <dxf>
        <fill>
          <patternFill patternType="solid">
            <bgColor theme="0"/>
          </patternFill>
        </fill>
      </dxf>
    </rfmt>
    <rfmt sheetId="1" sqref="D1482" start="0" length="0">
      <dxf>
        <fill>
          <patternFill patternType="solid">
            <bgColor theme="0"/>
          </patternFill>
        </fill>
      </dxf>
    </rfmt>
    <rfmt sheetId="1" sqref="E1482" start="0" length="0">
      <dxf>
        <fill>
          <patternFill patternType="solid">
            <bgColor theme="0"/>
          </patternFill>
        </fill>
      </dxf>
    </rfmt>
    <rfmt sheetId="1" sqref="F1482" start="0" length="0">
      <dxf>
        <fill>
          <patternFill patternType="solid">
            <bgColor theme="0"/>
          </patternFill>
        </fill>
      </dxf>
    </rfmt>
    <rfmt sheetId="1" sqref="G1482" start="0" length="0">
      <dxf>
        <fill>
          <patternFill patternType="solid">
            <bgColor theme="0"/>
          </patternFill>
        </fill>
      </dxf>
    </rfmt>
    <rfmt sheetId="1" sqref="H1482" start="0" length="0">
      <dxf>
        <fill>
          <patternFill patternType="solid">
            <bgColor theme="0"/>
          </patternFill>
        </fill>
      </dxf>
    </rfmt>
    <rfmt sheetId="1" sqref="I1482" start="0" length="0">
      <dxf>
        <fill>
          <patternFill patternType="solid">
            <bgColor theme="0"/>
          </patternFill>
        </fill>
      </dxf>
    </rfmt>
    <rfmt sheetId="1" sqref="J1482" start="0" length="0">
      <dxf>
        <fill>
          <patternFill patternType="solid">
            <bgColor theme="0"/>
          </patternFill>
        </fill>
      </dxf>
    </rfmt>
    <rfmt sheetId="1" sqref="K1482" start="0" length="0">
      <dxf>
        <fill>
          <patternFill patternType="solid">
            <bgColor theme="0"/>
          </patternFill>
        </fill>
        <alignment horizontal="right" readingOrder="0"/>
      </dxf>
    </rfmt>
    <rfmt sheetId="1" sqref="L1482" start="0" length="0">
      <dxf>
        <fill>
          <patternFill patternType="solid">
            <bgColor theme="0"/>
          </patternFill>
        </fill>
      </dxf>
    </rfmt>
    <rfmt sheetId="1" sqref="M1482" start="0" length="0">
      <dxf>
        <fill>
          <patternFill patternType="solid">
            <bgColor theme="0"/>
          </patternFill>
        </fill>
      </dxf>
    </rfmt>
    <rfmt sheetId="1" sqref="N1482" start="0" length="0">
      <dxf>
        <fill>
          <patternFill patternType="solid">
            <bgColor theme="0"/>
          </patternFill>
        </fill>
      </dxf>
    </rfmt>
    <rfmt sheetId="1" sqref="O1482" start="0" length="0">
      <dxf>
        <fill>
          <patternFill patternType="solid">
            <bgColor theme="0"/>
          </patternFill>
        </fill>
      </dxf>
    </rfmt>
    <rfmt sheetId="1" sqref="P1482" start="0" length="0">
      <dxf>
        <fill>
          <patternFill patternType="solid">
            <bgColor theme="0"/>
          </patternFill>
        </fill>
      </dxf>
    </rfmt>
    <rfmt sheetId="1" sqref="Q1482" start="0" length="0">
      <dxf>
        <fill>
          <patternFill patternType="solid">
            <bgColor theme="0"/>
          </patternFill>
        </fill>
      </dxf>
    </rfmt>
    <rfmt sheetId="1" sqref="R1482" start="0" length="0">
      <dxf>
        <fill>
          <patternFill patternType="solid">
            <bgColor theme="0"/>
          </patternFill>
        </fill>
      </dxf>
    </rfmt>
    <rfmt sheetId="1" sqref="S1482" start="0" length="0">
      <dxf>
        <fill>
          <patternFill patternType="solid">
            <bgColor theme="0"/>
          </patternFill>
        </fill>
      </dxf>
    </rfmt>
  </rrc>
  <rrc rId="47669" sId="1" ref="A1481:XFD1481" action="insertRow"/>
  <rm rId="47670" sheetId="1" source="A1483:XFD1483" destination="A1481:XFD1481" sourceSheetId="1">
    <rfmt sheetId="1" xfDxf="1" sqref="A1481:XFD1481" start="0" length="0">
      <dxf>
        <font>
          <sz val="8"/>
          <color indexed="8"/>
          <name val="Calibri"/>
          <scheme val="none"/>
        </font>
        <alignment vertical="top" readingOrder="0"/>
      </dxf>
    </rfmt>
    <rfmt sheetId="1" sqref="A1481" start="0" length="0">
      <dxf>
        <font>
          <sz val="14"/>
          <color theme="1"/>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81"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81"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8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81" start="0" length="0">
      <dxf>
        <font>
          <sz val="8"/>
          <color indexed="8"/>
          <name val="Times New Roman"/>
          <scheme val="none"/>
        </font>
        <numFmt numFmtId="2" formatCode="0.00"/>
        <fill>
          <patternFill patternType="solid">
            <bgColor theme="0"/>
          </patternFill>
        </fill>
        <alignment horizontal="right" readingOrder="0"/>
      </dxf>
    </rfmt>
    <rfmt sheetId="1" sqref="S1481" start="0" length="0">
      <dxf>
        <fill>
          <patternFill patternType="solid">
            <bgColor theme="0"/>
          </patternFill>
        </fill>
      </dxf>
    </rfmt>
  </rm>
  <rrc rId="47671" sId="1" ref="A1483:XFD1483" action="deleteRow">
    <rfmt sheetId="1" xfDxf="1" sqref="IW1467:XFD1467 A1483:IV1483" start="0" length="0">
      <dxf>
        <font>
          <sz val="14"/>
          <name val="Times New Roman"/>
          <scheme val="none"/>
        </font>
      </dxf>
    </rfmt>
    <rfmt sheetId="1" sqref="A1483" start="0" length="0">
      <dxf>
        <fill>
          <patternFill patternType="solid">
            <bgColor theme="0"/>
          </patternFill>
        </fill>
        <alignment horizontal="center" readingOrder="0"/>
      </dxf>
    </rfmt>
    <rfmt sheetId="1" sqref="B1483" start="0" length="0">
      <dxf>
        <fill>
          <patternFill patternType="solid">
            <bgColor theme="0"/>
          </patternFill>
        </fill>
      </dxf>
    </rfmt>
    <rfmt sheetId="1" sqref="C1483" start="0" length="0">
      <dxf>
        <fill>
          <patternFill patternType="solid">
            <bgColor theme="0"/>
          </patternFill>
        </fill>
      </dxf>
    </rfmt>
    <rfmt sheetId="1" sqref="D1483" start="0" length="0">
      <dxf>
        <fill>
          <patternFill patternType="solid">
            <bgColor theme="0"/>
          </patternFill>
        </fill>
      </dxf>
    </rfmt>
    <rfmt sheetId="1" sqref="E1483" start="0" length="0">
      <dxf>
        <fill>
          <patternFill patternType="solid">
            <bgColor theme="0"/>
          </patternFill>
        </fill>
      </dxf>
    </rfmt>
    <rfmt sheetId="1" sqref="F1483" start="0" length="0">
      <dxf>
        <fill>
          <patternFill patternType="solid">
            <bgColor theme="0"/>
          </patternFill>
        </fill>
      </dxf>
    </rfmt>
    <rfmt sheetId="1" sqref="G1483" start="0" length="0">
      <dxf>
        <fill>
          <patternFill patternType="solid">
            <bgColor theme="0"/>
          </patternFill>
        </fill>
      </dxf>
    </rfmt>
    <rfmt sheetId="1" sqref="H1483" start="0" length="0">
      <dxf>
        <fill>
          <patternFill patternType="solid">
            <bgColor theme="0"/>
          </patternFill>
        </fill>
      </dxf>
    </rfmt>
    <rfmt sheetId="1" sqref="I1483" start="0" length="0">
      <dxf>
        <fill>
          <patternFill patternType="solid">
            <bgColor theme="0"/>
          </patternFill>
        </fill>
      </dxf>
    </rfmt>
    <rfmt sheetId="1" sqref="J1483" start="0" length="0">
      <dxf>
        <fill>
          <patternFill patternType="solid">
            <bgColor theme="0"/>
          </patternFill>
        </fill>
      </dxf>
    </rfmt>
    <rfmt sheetId="1" sqref="K1483" start="0" length="0">
      <dxf>
        <fill>
          <patternFill patternType="solid">
            <bgColor theme="0"/>
          </patternFill>
        </fill>
        <alignment horizontal="right" readingOrder="0"/>
      </dxf>
    </rfmt>
    <rfmt sheetId="1" sqref="L1483" start="0" length="0">
      <dxf>
        <fill>
          <patternFill patternType="solid">
            <bgColor theme="0"/>
          </patternFill>
        </fill>
      </dxf>
    </rfmt>
    <rfmt sheetId="1" sqref="M1483" start="0" length="0">
      <dxf>
        <fill>
          <patternFill patternType="solid">
            <bgColor theme="0"/>
          </patternFill>
        </fill>
      </dxf>
    </rfmt>
    <rfmt sheetId="1" sqref="N1483" start="0" length="0">
      <dxf>
        <fill>
          <patternFill patternType="solid">
            <bgColor theme="0"/>
          </patternFill>
        </fill>
      </dxf>
    </rfmt>
    <rfmt sheetId="1" sqref="O1483" start="0" length="0">
      <dxf>
        <fill>
          <patternFill patternType="solid">
            <bgColor theme="0"/>
          </patternFill>
        </fill>
      </dxf>
    </rfmt>
    <rfmt sheetId="1" sqref="P1483" start="0" length="0">
      <dxf>
        <fill>
          <patternFill patternType="solid">
            <bgColor theme="0"/>
          </patternFill>
        </fill>
      </dxf>
    </rfmt>
    <rfmt sheetId="1" sqref="Q1483" start="0" length="0">
      <dxf>
        <fill>
          <patternFill patternType="solid">
            <bgColor theme="0"/>
          </patternFill>
        </fill>
      </dxf>
    </rfmt>
    <rfmt sheetId="1" sqref="R1483" start="0" length="0">
      <dxf>
        <fill>
          <patternFill patternType="solid">
            <bgColor theme="0"/>
          </patternFill>
        </fill>
      </dxf>
    </rfmt>
    <rfmt sheetId="1" sqref="S1483" start="0" length="0">
      <dxf>
        <fill>
          <patternFill patternType="solid">
            <bgColor theme="0"/>
          </patternFill>
        </fill>
      </dxf>
    </rfmt>
  </rrc>
  <rrc rId="47672" sId="1" ref="A1491:XFD1491" action="insertRow"/>
  <rm rId="47673" sheetId="1" source="A1483:XFD1483" destination="A1491:XFD1491" sourceSheetId="1">
    <rfmt sheetId="1" xfDxf="1" sqref="A1491:XFD1491" start="0" length="0">
      <dxf>
        <font>
          <sz val="8"/>
          <color indexed="8"/>
          <name val="Calibri"/>
          <scheme val="none"/>
        </font>
        <alignment vertical="top" readingOrder="0"/>
      </dxf>
    </rfmt>
    <rfmt sheetId="1" sqref="A1491"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91"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91"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9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91" start="0" length="0">
      <dxf>
        <font>
          <sz val="8"/>
          <color indexed="8"/>
          <name val="Times New Roman"/>
          <scheme val="none"/>
        </font>
        <numFmt numFmtId="2" formatCode="0.00"/>
        <fill>
          <patternFill patternType="solid">
            <bgColor theme="0"/>
          </patternFill>
        </fill>
        <alignment horizontal="right" readingOrder="0"/>
      </dxf>
    </rfmt>
    <rfmt sheetId="1" sqref="S1491" start="0" length="0">
      <dxf>
        <fill>
          <patternFill patternType="solid">
            <bgColor theme="0"/>
          </patternFill>
        </fill>
      </dxf>
    </rfmt>
  </rm>
  <rrc rId="47674" sId="1" ref="A1483:XFD1483" action="deleteRow">
    <rfmt sheetId="1" xfDxf="1" sqref="IW1467:XFD1467 A1483:IV1483" start="0" length="0">
      <dxf>
        <font>
          <sz val="14"/>
          <name val="Times New Roman"/>
          <scheme val="none"/>
        </font>
      </dxf>
    </rfmt>
    <rfmt sheetId="1" sqref="A1483" start="0" length="0">
      <dxf>
        <fill>
          <patternFill patternType="solid">
            <bgColor theme="0"/>
          </patternFill>
        </fill>
        <alignment horizontal="center" readingOrder="0"/>
      </dxf>
    </rfmt>
    <rfmt sheetId="1" sqref="B1483" start="0" length="0">
      <dxf>
        <fill>
          <patternFill patternType="solid">
            <bgColor theme="0"/>
          </patternFill>
        </fill>
      </dxf>
    </rfmt>
    <rfmt sheetId="1" sqref="C1483" start="0" length="0">
      <dxf>
        <fill>
          <patternFill patternType="solid">
            <bgColor theme="0"/>
          </patternFill>
        </fill>
      </dxf>
    </rfmt>
    <rfmt sheetId="1" sqref="D1483" start="0" length="0">
      <dxf>
        <fill>
          <patternFill patternType="solid">
            <bgColor theme="0"/>
          </patternFill>
        </fill>
      </dxf>
    </rfmt>
    <rfmt sheetId="1" sqref="E1483" start="0" length="0">
      <dxf>
        <fill>
          <patternFill patternType="solid">
            <bgColor theme="0"/>
          </patternFill>
        </fill>
      </dxf>
    </rfmt>
    <rfmt sheetId="1" sqref="F1483" start="0" length="0">
      <dxf>
        <fill>
          <patternFill patternType="solid">
            <bgColor theme="0"/>
          </patternFill>
        </fill>
      </dxf>
    </rfmt>
    <rfmt sheetId="1" sqref="G1483" start="0" length="0">
      <dxf>
        <fill>
          <patternFill patternType="solid">
            <bgColor theme="0"/>
          </patternFill>
        </fill>
      </dxf>
    </rfmt>
    <rfmt sheetId="1" sqref="H1483" start="0" length="0">
      <dxf>
        <fill>
          <patternFill patternType="solid">
            <bgColor theme="0"/>
          </patternFill>
        </fill>
      </dxf>
    </rfmt>
    <rfmt sheetId="1" sqref="I1483" start="0" length="0">
      <dxf>
        <fill>
          <patternFill patternType="solid">
            <bgColor theme="0"/>
          </patternFill>
        </fill>
      </dxf>
    </rfmt>
    <rfmt sheetId="1" sqref="J1483" start="0" length="0">
      <dxf>
        <fill>
          <patternFill patternType="solid">
            <bgColor theme="0"/>
          </patternFill>
        </fill>
      </dxf>
    </rfmt>
    <rfmt sheetId="1" sqref="K1483" start="0" length="0">
      <dxf>
        <fill>
          <patternFill patternType="solid">
            <bgColor theme="0"/>
          </patternFill>
        </fill>
        <alignment horizontal="right" readingOrder="0"/>
      </dxf>
    </rfmt>
    <rfmt sheetId="1" sqref="L1483" start="0" length="0">
      <dxf>
        <fill>
          <patternFill patternType="solid">
            <bgColor theme="0"/>
          </patternFill>
        </fill>
      </dxf>
    </rfmt>
    <rfmt sheetId="1" sqref="M1483" start="0" length="0">
      <dxf>
        <fill>
          <patternFill patternType="solid">
            <bgColor theme="0"/>
          </patternFill>
        </fill>
      </dxf>
    </rfmt>
    <rfmt sheetId="1" sqref="N1483" start="0" length="0">
      <dxf>
        <fill>
          <patternFill patternType="solid">
            <bgColor theme="0"/>
          </patternFill>
        </fill>
      </dxf>
    </rfmt>
    <rfmt sheetId="1" sqref="O1483" start="0" length="0">
      <dxf>
        <fill>
          <patternFill patternType="solid">
            <bgColor theme="0"/>
          </patternFill>
        </fill>
      </dxf>
    </rfmt>
    <rfmt sheetId="1" sqref="P1483" start="0" length="0">
      <dxf>
        <fill>
          <patternFill patternType="solid">
            <bgColor theme="0"/>
          </patternFill>
        </fill>
      </dxf>
    </rfmt>
    <rfmt sheetId="1" sqref="Q1483" start="0" length="0">
      <dxf>
        <fill>
          <patternFill patternType="solid">
            <bgColor theme="0"/>
          </patternFill>
        </fill>
      </dxf>
    </rfmt>
    <rfmt sheetId="1" sqref="R1483" start="0" length="0">
      <dxf>
        <fill>
          <patternFill patternType="solid">
            <bgColor theme="0"/>
          </patternFill>
        </fill>
      </dxf>
    </rfmt>
    <rfmt sheetId="1" sqref="S1483" start="0" length="0">
      <dxf>
        <fill>
          <patternFill patternType="solid">
            <bgColor theme="0"/>
          </patternFill>
        </fill>
      </dxf>
    </rfmt>
  </rrc>
  <rrc rId="47675" sId="1" ref="A1475:XFD1475" action="insertRow"/>
  <rm rId="47676" sheetId="1" source="A1478:XFD1478" destination="A1475:XFD1475" sourceSheetId="1">
    <rfmt sheetId="1" xfDxf="1" sqref="A1475:XFD1475" start="0" length="0">
      <dxf>
        <font>
          <sz val="8"/>
          <color indexed="8"/>
          <name val="Calibri"/>
          <scheme val="none"/>
        </font>
        <alignment vertical="top" readingOrder="0"/>
      </dxf>
    </rfmt>
    <rfmt sheetId="1" sqref="A1475" start="0" length="0">
      <dxf>
        <font>
          <sz val="14"/>
          <color theme="1"/>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475"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475"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47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475" start="0" length="0">
      <dxf>
        <font>
          <sz val="8"/>
          <color indexed="8"/>
          <name val="Times New Roman"/>
          <scheme val="none"/>
        </font>
        <numFmt numFmtId="2" formatCode="0.00"/>
        <fill>
          <patternFill patternType="solid">
            <bgColor theme="0"/>
          </patternFill>
        </fill>
        <alignment horizontal="right" readingOrder="0"/>
      </dxf>
    </rfmt>
    <rfmt sheetId="1" sqref="S1475" start="0" length="0">
      <dxf>
        <fill>
          <patternFill patternType="solid">
            <bgColor theme="0"/>
          </patternFill>
        </fill>
      </dxf>
    </rfmt>
  </rm>
  <rrc rId="47677" sId="1" ref="A1478:XFD1478" action="deleteRow">
    <rfmt sheetId="1" xfDxf="1" sqref="IW1473:XFD1473 A1478:IV1478" start="0" length="0">
      <dxf>
        <font>
          <sz val="14"/>
          <name val="Times New Roman"/>
          <scheme val="none"/>
        </font>
      </dxf>
    </rfmt>
    <rfmt sheetId="1" sqref="A1478" start="0" length="0">
      <dxf>
        <fill>
          <patternFill patternType="solid">
            <bgColor theme="0"/>
          </patternFill>
        </fill>
        <alignment horizontal="center" readingOrder="0"/>
      </dxf>
    </rfmt>
    <rfmt sheetId="1" sqref="B1478" start="0" length="0">
      <dxf>
        <fill>
          <patternFill patternType="solid">
            <bgColor theme="0"/>
          </patternFill>
        </fill>
      </dxf>
    </rfmt>
    <rfmt sheetId="1" sqref="C1478" start="0" length="0">
      <dxf>
        <fill>
          <patternFill patternType="solid">
            <bgColor theme="0"/>
          </patternFill>
        </fill>
      </dxf>
    </rfmt>
    <rfmt sheetId="1" sqref="D1478" start="0" length="0">
      <dxf>
        <fill>
          <patternFill patternType="solid">
            <bgColor theme="0"/>
          </patternFill>
        </fill>
      </dxf>
    </rfmt>
    <rfmt sheetId="1" sqref="E1478" start="0" length="0">
      <dxf>
        <fill>
          <patternFill patternType="solid">
            <bgColor theme="0"/>
          </patternFill>
        </fill>
      </dxf>
    </rfmt>
    <rfmt sheetId="1" sqref="F1478" start="0" length="0">
      <dxf>
        <fill>
          <patternFill patternType="solid">
            <bgColor theme="0"/>
          </patternFill>
        </fill>
      </dxf>
    </rfmt>
    <rfmt sheetId="1" sqref="G1478" start="0" length="0">
      <dxf>
        <fill>
          <patternFill patternType="solid">
            <bgColor theme="0"/>
          </patternFill>
        </fill>
      </dxf>
    </rfmt>
    <rfmt sheetId="1" sqref="H1478" start="0" length="0">
      <dxf>
        <fill>
          <patternFill patternType="solid">
            <bgColor theme="0"/>
          </patternFill>
        </fill>
      </dxf>
    </rfmt>
    <rfmt sheetId="1" sqref="I1478" start="0" length="0">
      <dxf>
        <fill>
          <patternFill patternType="solid">
            <bgColor theme="0"/>
          </patternFill>
        </fill>
      </dxf>
    </rfmt>
    <rfmt sheetId="1" sqref="J1478" start="0" length="0">
      <dxf>
        <fill>
          <patternFill patternType="solid">
            <bgColor theme="0"/>
          </patternFill>
        </fill>
      </dxf>
    </rfmt>
    <rfmt sheetId="1" sqref="K1478" start="0" length="0">
      <dxf>
        <fill>
          <patternFill patternType="solid">
            <bgColor theme="0"/>
          </patternFill>
        </fill>
        <alignment horizontal="right" readingOrder="0"/>
      </dxf>
    </rfmt>
    <rfmt sheetId="1" sqref="L1478" start="0" length="0">
      <dxf>
        <fill>
          <patternFill patternType="solid">
            <bgColor theme="0"/>
          </patternFill>
        </fill>
      </dxf>
    </rfmt>
    <rfmt sheetId="1" sqref="M1478" start="0" length="0">
      <dxf>
        <fill>
          <patternFill patternType="solid">
            <bgColor theme="0"/>
          </patternFill>
        </fill>
      </dxf>
    </rfmt>
    <rfmt sheetId="1" sqref="N1478" start="0" length="0">
      <dxf>
        <fill>
          <patternFill patternType="solid">
            <bgColor theme="0"/>
          </patternFill>
        </fill>
      </dxf>
    </rfmt>
    <rfmt sheetId="1" sqref="O1478" start="0" length="0">
      <dxf>
        <fill>
          <patternFill patternType="solid">
            <bgColor theme="0"/>
          </patternFill>
        </fill>
      </dxf>
    </rfmt>
    <rfmt sheetId="1" sqref="P1478" start="0" length="0">
      <dxf>
        <fill>
          <patternFill patternType="solid">
            <bgColor theme="0"/>
          </patternFill>
        </fill>
      </dxf>
    </rfmt>
    <rfmt sheetId="1" sqref="Q1478" start="0" length="0">
      <dxf>
        <fill>
          <patternFill patternType="solid">
            <bgColor theme="0"/>
          </patternFill>
        </fill>
      </dxf>
    </rfmt>
    <rfmt sheetId="1" sqref="R1478" start="0" length="0">
      <dxf>
        <fill>
          <patternFill patternType="solid">
            <bgColor theme="0"/>
          </patternFill>
        </fill>
      </dxf>
    </rfmt>
    <rfmt sheetId="1" sqref="S1478" start="0" length="0">
      <dxf>
        <fill>
          <patternFill patternType="solid">
            <bgColor theme="0"/>
          </patternFill>
        </fill>
      </dxf>
    </rfmt>
  </rrc>
  <rcc rId="47678" sId="1">
    <oc r="A1488">
      <v>1</v>
    </oc>
    <nc r="A1488">
      <v>2</v>
    </nc>
  </rcc>
  <rfmt sheetId="1" sqref="A1469" start="0" length="0">
    <dxf>
      <font>
        <sz val="14"/>
        <color indexed="8"/>
        <name val="Times New Roman"/>
        <scheme val="none"/>
      </font>
    </dxf>
  </rfmt>
  <rfmt sheetId="1" sqref="A1474" start="0" length="0">
    <dxf>
      <font>
        <sz val="14"/>
        <color indexed="8"/>
        <name val="Times New Roman"/>
        <scheme val="none"/>
      </font>
    </dxf>
  </rfmt>
  <rfmt sheetId="1" sqref="A1478" start="0" length="0">
    <dxf>
      <font>
        <sz val="14"/>
        <color indexed="8"/>
        <name val="Times New Roman"/>
        <scheme val="none"/>
      </font>
    </dxf>
  </rfmt>
  <rfmt sheetId="1" sqref="A1479" start="0" length="0">
    <dxf>
      <font>
        <sz val="14"/>
        <color theme="1"/>
        <name val="Times New Roman"/>
        <scheme val="none"/>
      </font>
    </dxf>
  </rfmt>
  <rfmt sheetId="1" sqref="A1475" start="0" length="0">
    <dxf>
      <font>
        <sz val="14"/>
        <color indexed="8"/>
        <name val="Times New Roman"/>
        <scheme val="none"/>
      </font>
    </dxf>
  </rfmt>
  <rfmt sheetId="1" sqref="A1487" start="0" length="0">
    <dxf>
      <font>
        <sz val="14"/>
        <color indexed="8"/>
        <name val="Times New Roman"/>
        <scheme val="none"/>
      </font>
    </dxf>
  </rfmt>
  <rfmt sheetId="1" sqref="A1472" start="0" length="0">
    <dxf>
      <font>
        <sz val="14"/>
        <color indexed="8"/>
        <name val="Times New Roman"/>
        <scheme val="none"/>
      </font>
    </dxf>
  </rfmt>
  <rfmt sheetId="1" sqref="A1491" start="0" length="0">
    <dxf>
      <font>
        <sz val="14"/>
        <color indexed="8"/>
        <name val="Times New Roman"/>
        <scheme val="none"/>
      </font>
    </dxf>
  </rfmt>
  <rfmt sheetId="1" sqref="A1493" start="0" length="0">
    <dxf>
      <font>
        <sz val="14"/>
        <color theme="1"/>
        <name val="Times New Roman"/>
        <scheme val="none"/>
      </font>
    </dxf>
  </rfmt>
  <rfmt sheetId="1" sqref="A1495" start="0" length="0">
    <dxf>
      <font>
        <sz val="14"/>
        <color theme="1"/>
        <name val="Times New Roman"/>
        <scheme val="none"/>
      </font>
    </dxf>
  </rfmt>
  <rfmt sheetId="1" sqref="A1492" start="0" length="0">
    <dxf>
      <font>
        <sz val="14"/>
        <color theme="1"/>
        <name val="Times New Roman"/>
        <scheme val="none"/>
      </font>
    </dxf>
  </rfmt>
  <rfmt sheetId="1" sqref="A1471" start="0" length="0">
    <dxf>
      <font>
        <sz val="14"/>
        <color indexed="8"/>
        <name val="Times New Roman"/>
        <scheme val="none"/>
      </font>
    </dxf>
  </rfmt>
  <rfmt sheetId="1" sqref="A1468" start="0" length="0">
    <dxf>
      <font>
        <sz val="14"/>
        <color indexed="8"/>
        <name val="Times New Roman"/>
        <scheme val="none"/>
      </font>
    </dxf>
  </rfmt>
  <rfmt sheetId="1" sqref="A1497" start="0" length="0">
    <dxf>
      <font>
        <sz val="14"/>
        <color indexed="8"/>
        <name val="Times New Roman"/>
        <scheme val="none"/>
      </font>
    </dxf>
  </rfmt>
  <rrc rId="47679" sId="1" ref="A1458:XFD1458" action="insertRow"/>
  <rcc rId="47680" sId="1">
    <nc r="C1458">
      <f>D1458+F1458+H1458+J1458+L1458+N1458+P1458+Q1458</f>
    </nc>
  </rcc>
  <rcc rId="47681" sId="1">
    <nc r="B1458" t="inlineStr">
      <is>
        <t>Каменский район, г. Камень-на-Оби, ул. Пушкина, д. 40</t>
      </is>
    </nc>
  </rcc>
  <rcc rId="47682" sId="1" numFmtId="4">
    <nc r="G1458">
      <v>460.88</v>
    </nc>
  </rcc>
  <rcc rId="47683" sId="1" numFmtId="4">
    <nc r="H1458">
      <v>1402499.31</v>
    </nc>
  </rcc>
  <rcc rId="47684" sId="1">
    <oc r="C1454">
      <f>SUM(C1455:C1466)</f>
    </oc>
    <nc r="C1454">
      <f>SUM(C1455:C1466)</f>
    </nc>
  </rcc>
  <rfmt sheetId="1" sqref="G1459:H1459">
    <dxf>
      <fill>
        <patternFill>
          <bgColor rgb="FF00B0F0"/>
        </patternFill>
      </fill>
    </dxf>
  </rfmt>
  <rcc rId="47685" sId="1">
    <oc r="A1456">
      <v>7</v>
    </oc>
    <nc r="A1456">
      <v>2</v>
    </nc>
  </rcc>
  <rcc rId="47686" sId="1" odxf="1" dxf="1">
    <oc r="A1457">
      <v>2</v>
    </oc>
    <nc r="A1457">
      <v>3</v>
    </nc>
    <odxf>
      <font>
        <sz val="14"/>
        <color theme="1"/>
        <name val="Times New Roman"/>
        <scheme val="none"/>
      </font>
    </odxf>
    <ndxf>
      <font>
        <sz val="14"/>
        <color indexed="8"/>
        <name val="Times New Roman"/>
        <scheme val="none"/>
      </font>
    </ndxf>
  </rcc>
  <rcc rId="47687" sId="1" odxf="1" dxf="1">
    <nc r="A1458">
      <v>4</v>
    </nc>
    <odxf>
      <font>
        <sz val="14"/>
        <color theme="1"/>
        <name val="Times New Roman"/>
        <scheme val="none"/>
      </font>
    </odxf>
    <ndxf>
      <font>
        <sz val="14"/>
        <color indexed="8"/>
        <name val="Times New Roman"/>
        <scheme val="none"/>
      </font>
    </ndxf>
  </rcc>
  <rcc rId="47688" sId="1">
    <oc r="A1459">
      <v>8</v>
    </oc>
    <nc r="A1459">
      <v>5</v>
    </nc>
  </rcc>
  <rcc rId="47689" sId="1" odxf="1" dxf="1">
    <oc r="A1460">
      <v>9</v>
    </oc>
    <nc r="A1460">
      <v>6</v>
    </nc>
    <ndxf>
      <font>
        <sz val="14"/>
        <color indexed="8"/>
        <name val="Times New Roman"/>
        <scheme val="none"/>
      </font>
    </ndxf>
  </rcc>
  <rcc rId="47690" sId="1">
    <oc r="A1461">
      <v>10</v>
    </oc>
    <nc r="A1461">
      <v>7</v>
    </nc>
  </rcc>
  <rcc rId="47691" sId="1" odxf="1" dxf="1">
    <oc r="A1462">
      <v>5</v>
    </oc>
    <nc r="A1462">
      <v>8</v>
    </nc>
    <ndxf>
      <font>
        <sz val="14"/>
        <color indexed="8"/>
        <name val="Times New Roman"/>
        <scheme val="none"/>
      </font>
    </ndxf>
  </rcc>
  <rcc rId="47692" sId="1">
    <oc r="A1463">
      <v>12</v>
    </oc>
    <nc r="A1463">
      <v>9</v>
    </nc>
  </rcc>
  <rcc rId="47693" sId="1" odxf="1" dxf="1">
    <oc r="A1464">
      <v>13</v>
    </oc>
    <nc r="A1464">
      <v>10</v>
    </nc>
    <ndxf>
      <font>
        <sz val="14"/>
        <color indexed="8"/>
        <name val="Times New Roman"/>
        <scheme val="none"/>
      </font>
    </ndxf>
  </rcc>
  <rcc rId="47694" sId="1">
    <oc r="A1465">
      <v>9</v>
    </oc>
    <nc r="A1465">
      <v>11</v>
    </nc>
  </rcc>
  <rcc rId="47695" sId="1" odxf="1" dxf="1">
    <oc r="A1466">
      <v>16</v>
    </oc>
    <nc r="A1466">
      <v>12</v>
    </nc>
    <ndxf>
      <font>
        <sz val="14"/>
        <color indexed="8"/>
        <name val="Times New Roman"/>
        <scheme val="none"/>
      </font>
    </ndxf>
  </rcc>
  <rcc rId="47696" sId="1">
    <oc r="A1470">
      <v>2</v>
    </oc>
    <nc r="A1470">
      <v>3</v>
    </nc>
  </rcc>
  <rcc rId="47697" sId="1">
    <oc r="A1474">
      <v>3</v>
    </oc>
    <nc r="A1474">
      <v>4</v>
    </nc>
  </rcc>
  <rcc rId="47698" sId="1">
    <oc r="A1475">
      <v>4</v>
    </oc>
    <nc r="A1475">
      <v>5</v>
    </nc>
  </rcc>
  <rcc rId="47699" sId="1">
    <oc r="A1477">
      <v>5</v>
    </oc>
    <nc r="A1477">
      <v>6</v>
    </nc>
  </rcc>
  <rcc rId="47700" sId="1">
    <oc r="A1479">
      <v>6</v>
    </oc>
    <nc r="A1479">
      <v>7</v>
    </nc>
  </rcc>
  <rcc rId="47701" sId="1">
    <oc r="A1480">
      <v>3</v>
    </oc>
    <nc r="A1480">
      <v>8</v>
    </nc>
  </rcc>
  <rcc rId="47702" sId="1">
    <oc r="A1476">
      <v>8</v>
    </oc>
    <nc r="A1476">
      <v>9</v>
    </nc>
  </rcc>
  <rcc rId="47703" sId="1">
    <oc r="A1481">
      <v>7</v>
    </oc>
    <nc r="A1481">
      <v>10</v>
    </nc>
  </rcc>
  <rcc rId="47704" sId="1">
    <oc r="A1478">
      <v>4</v>
    </oc>
    <nc r="A1478">
      <v>11</v>
    </nc>
  </rcc>
  <rcc rId="47705" sId="1">
    <oc r="A1482">
      <v>9</v>
    </oc>
    <nc r="A1482">
      <v>12</v>
    </nc>
  </rcc>
  <rcc rId="47706" sId="1">
    <oc r="A1486">
      <v>5</v>
    </oc>
    <nc r="A1486">
      <v>13</v>
    </nc>
  </rcc>
  <rcc rId="47707" sId="1">
    <oc r="A1484">
      <v>10</v>
    </oc>
    <nc r="A1484">
      <v>14</v>
    </nc>
  </rcc>
  <rcc rId="47708" sId="1">
    <oc r="A1487">
      <v>6</v>
    </oc>
    <nc r="A1487">
      <v>15</v>
    </nc>
  </rcc>
  <rcc rId="47709" sId="1">
    <oc r="A1483">
      <v>11</v>
    </oc>
    <nc r="A1483">
      <v>16</v>
    </nc>
  </rcc>
  <rcc rId="47710" sId="1">
    <oc r="A1488">
      <v>12</v>
    </oc>
    <nc r="A1488">
      <v>17</v>
    </nc>
  </rcc>
  <rcc rId="47711" sId="1">
    <oc r="A1490">
      <v>13</v>
    </oc>
    <nc r="A1490">
      <v>18</v>
    </nc>
  </rcc>
  <rcc rId="47712" sId="1">
    <oc r="A1473">
      <v>14</v>
    </oc>
    <nc r="A1473">
      <v>19</v>
    </nc>
  </rcc>
  <rcc rId="47713" sId="1">
    <oc r="A1491">
      <v>15</v>
    </oc>
    <nc r="A1491">
      <v>20</v>
    </nc>
  </rcc>
  <rcc rId="47714" sId="1">
    <oc r="A1492">
      <v>16</v>
    </oc>
    <nc r="A1492">
      <v>21</v>
    </nc>
  </rcc>
  <rcc rId="47715" sId="1">
    <oc r="A1494">
      <v>11</v>
    </oc>
    <nc r="A1494">
      <v>22</v>
    </nc>
  </rcc>
  <rcc rId="47716" sId="1">
    <nc r="A1495">
      <v>23</v>
    </nc>
  </rcc>
  <rcc rId="47717" sId="1">
    <oc r="A1496">
      <v>14</v>
    </oc>
    <nc r="A1496">
      <v>24</v>
    </nc>
  </rcc>
  <rcc rId="47718" sId="1">
    <oc r="A1497">
      <v>15</v>
    </oc>
    <nc r="A1497">
      <v>25</v>
    </nc>
  </rcc>
  <rcc rId="47719" sId="1">
    <nc r="A1493">
      <v>26</v>
    </nc>
  </rcc>
  <rcc rId="47720" sId="1">
    <oc r="A1472">
      <v>17</v>
    </oc>
    <nc r="A1472">
      <v>27</v>
    </nc>
  </rcc>
  <rcc rId="47721" sId="1">
    <oc r="A1471">
      <v>18</v>
    </oc>
    <nc r="A1471">
      <v>28</v>
    </nc>
  </rcc>
  <rcc rId="47722" sId="1">
    <oc r="A1469">
      <v>19</v>
    </oc>
    <nc r="A1469">
      <v>29</v>
    </nc>
  </rcc>
  <rcc rId="47723" sId="1">
    <oc r="A1468">
      <v>20</v>
    </oc>
    <nc r="A1468">
      <v>30</v>
    </nc>
  </rcc>
  <rcc rId="47724" sId="1">
    <oc r="A1498">
      <v>21</v>
    </oc>
    <nc r="A1498">
      <v>31</v>
    </nc>
  </rcc>
  <rcc rId="47725" sId="1">
    <oc r="A1499">
      <v>22</v>
    </oc>
    <nc r="A1499">
      <v>32</v>
    </nc>
  </rcc>
  <rcv guid="{52C56C69-E76E-46A4-93DC-3FEF3C34E98B}" action="delete"/>
  <rdn rId="0" localSheetId="1" customView="1" name="Z_52C56C69_E76E_46A4_93DC_3FEF3C34E98B_.wvu.PrintArea" hidden="1" oldHidden="1">
    <formula>'Лист 1'!$A$1:$R$2051</formula>
    <oldFormula>'Лист 1'!$A$1:$R$2051</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1'!$A$14:$S$2050</formula>
    <oldFormula>'Лист 1'!$A$14:$S$2050</oldFormula>
  </rdn>
  <rcv guid="{52C56C69-E76E-46A4-93DC-3FEF3C34E98B}" action="add"/>
</revisions>
</file>

<file path=xl/revisions/revisionLog14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1'!$A$1:$R$2037</formula>
    <oldFormula>'Лист 1'!$A$1:$R$2037</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1'!$A$14:$S$2036</formula>
    <oldFormula>'Лист 1'!$A$14:$S$2036</oldFormula>
  </rdn>
  <rcv guid="{52C56C69-E76E-46A4-93DC-3FEF3C34E98B}" action="add"/>
</revisions>
</file>

<file path=xl/revisions/revisionLog1411.xml><?xml version="1.0" encoding="utf-8"?>
<revisions xmlns="http://schemas.openxmlformats.org/spreadsheetml/2006/main" xmlns:r="http://schemas.openxmlformats.org/officeDocument/2006/relationships">
  <rcc rId="46595" sId="1">
    <oc r="C798">
      <f>SUM(C799:C830)</f>
    </oc>
    <nc r="C798">
      <f>SUM(C799:C830)</f>
    </nc>
  </rcc>
  <rfmt sheetId="1" sqref="A1085:Q1120">
    <dxf>
      <fill>
        <patternFill>
          <bgColor rgb="FF92D050"/>
        </patternFill>
      </fill>
    </dxf>
  </rfmt>
  <rfmt sheetId="1" sqref="A1066:Q1066">
    <dxf>
      <fill>
        <patternFill>
          <bgColor rgb="FF92D050"/>
        </patternFill>
      </fill>
    </dxf>
  </rfmt>
  <rfmt sheetId="1" sqref="A1121:Q1146">
    <dxf>
      <fill>
        <patternFill>
          <bgColor rgb="FF92D050"/>
        </patternFill>
      </fill>
    </dxf>
  </rfmt>
  <rcc rId="46596" sId="1" numFmtId="4">
    <oc r="G1153">
      <v>1160</v>
    </oc>
    <nc r="G1153">
      <v>1058.5999999999999</v>
    </nc>
  </rcc>
  <rcc rId="46597" sId="1" numFmtId="4">
    <oc r="H1153">
      <v>2993530.8000000003</v>
    </oc>
    <nc r="H1153">
      <v>2731896.2</v>
    </nc>
  </rcc>
  <rcc rId="46598" sId="1" numFmtId="4">
    <oc r="Q1152">
      <v>3916833</v>
    </oc>
    <nc r="Q1152">
      <v>3413173.05</v>
    </nc>
  </rcc>
  <rrc rId="46599" sId="1" ref="A1154:XFD1154" action="insertRow"/>
  <rfmt sheetId="1" sqref="A1154" start="0" length="0">
    <dxf>
      <font>
        <sz val="14"/>
        <color indexed="8"/>
        <name val="Times New Roman"/>
        <scheme val="none"/>
      </font>
    </dxf>
  </rfmt>
  <rcc rId="46600" sId="1">
    <nc r="B1154" t="inlineStr">
      <is>
        <t>ЗАТО Сибирский, ул. Строителей, д. 3</t>
      </is>
    </nc>
  </rcc>
  <rcc rId="46601" sId="1">
    <nc r="C1154">
      <f>D1154+F1154+H1154+J1154+L1154+N1154+P1154+Q1154</f>
    </nc>
  </rcc>
  <rfmt sheetId="1" sqref="G1154" start="0" length="0">
    <dxf>
      <font>
        <sz val="14"/>
        <color indexed="8"/>
        <name val="Times New Roman"/>
        <scheme val="none"/>
      </font>
    </dxf>
  </rfmt>
  <rfmt sheetId="1" sqref="K1154" start="0" length="0">
    <dxf>
      <font>
        <sz val="14"/>
        <color indexed="8"/>
        <name val="Times New Roman"/>
        <scheme val="none"/>
      </font>
    </dxf>
  </rfmt>
  <rfmt sheetId="1" sqref="O1154" start="0" length="0">
    <dxf>
      <font>
        <sz val="14"/>
        <color indexed="8"/>
        <name val="Times New Roman"/>
        <scheme val="none"/>
      </font>
    </dxf>
  </rfmt>
  <rfmt sheetId="1" sqref="P1154" start="0" length="0">
    <dxf>
      <font>
        <sz val="14"/>
        <color indexed="8"/>
        <name val="Times New Roman"/>
        <scheme val="none"/>
      </font>
    </dxf>
  </rfmt>
  <rfmt sheetId="1" sqref="R1154" start="0" length="0">
    <dxf>
      <font>
        <sz val="14"/>
        <color indexed="8"/>
        <name val="Times New Roman"/>
        <scheme val="none"/>
      </font>
      <alignment horizontal="general" vertical="top" readingOrder="0"/>
    </dxf>
  </rfmt>
  <rfmt sheetId="1" sqref="S1154" start="0" length="0">
    <dxf>
      <font>
        <sz val="14"/>
        <color indexed="8"/>
        <name val="Times New Roman"/>
        <scheme val="none"/>
      </font>
      <numFmt numFmtId="0" formatCode="General"/>
      <alignment horizontal="general" vertical="top" readingOrder="0"/>
    </dxf>
  </rfmt>
  <rfmt sheetId="1" sqref="T1154" start="0" length="0">
    <dxf>
      <alignment horizontal="general" readingOrder="0"/>
    </dxf>
  </rfmt>
  <rfmt sheetId="1" sqref="U1154" start="0" length="0">
    <dxf>
      <alignment horizontal="general" readingOrder="0"/>
    </dxf>
  </rfmt>
  <rfmt sheetId="1" sqref="V1154" start="0" length="0">
    <dxf>
      <alignment horizontal="general" readingOrder="0"/>
    </dxf>
  </rfmt>
  <rfmt sheetId="1" sqref="W1154" start="0" length="0">
    <dxf>
      <alignment horizontal="general" readingOrder="0"/>
    </dxf>
  </rfmt>
  <rfmt sheetId="1" sqref="X1154" start="0" length="0">
    <dxf>
      <alignment horizontal="general" readingOrder="0"/>
    </dxf>
  </rfmt>
  <rfmt sheetId="1" sqref="Y1154" start="0" length="0">
    <dxf>
      <alignment horizontal="general" readingOrder="0"/>
    </dxf>
  </rfmt>
  <rfmt sheetId="1" sqref="Z1154" start="0" length="0">
    <dxf>
      <alignment horizontal="general" readingOrder="0"/>
    </dxf>
  </rfmt>
  <rfmt sheetId="1" sqref="AA1154" start="0" length="0">
    <dxf>
      <alignment horizontal="general" readingOrder="0"/>
    </dxf>
  </rfmt>
  <rfmt sheetId="1" sqref="AB1154" start="0" length="0">
    <dxf>
      <alignment horizontal="general" readingOrder="0"/>
    </dxf>
  </rfmt>
  <rfmt sheetId="1" sqref="AC1154" start="0" length="0">
    <dxf>
      <alignment horizontal="general" readingOrder="0"/>
    </dxf>
  </rfmt>
  <rfmt sheetId="1" sqref="AD1154" start="0" length="0">
    <dxf>
      <alignment horizontal="general" readingOrder="0"/>
    </dxf>
  </rfmt>
  <rfmt sheetId="1" sqref="AE1154" start="0" length="0">
    <dxf>
      <alignment horizontal="general" readingOrder="0"/>
    </dxf>
  </rfmt>
  <rfmt sheetId="1" sqref="AF1154" start="0" length="0">
    <dxf>
      <alignment horizontal="general" readingOrder="0"/>
    </dxf>
  </rfmt>
  <rfmt sheetId="1" sqref="AG1154" start="0" length="0">
    <dxf>
      <alignment horizontal="general" readingOrder="0"/>
    </dxf>
  </rfmt>
  <rfmt sheetId="1" sqref="AH1154" start="0" length="0">
    <dxf>
      <alignment horizontal="general" readingOrder="0"/>
    </dxf>
  </rfmt>
  <rfmt sheetId="1" sqref="AI1154" start="0" length="0">
    <dxf>
      <alignment horizontal="general" readingOrder="0"/>
    </dxf>
  </rfmt>
  <rfmt sheetId="1" sqref="AJ1154" start="0" length="0">
    <dxf>
      <alignment horizontal="general" readingOrder="0"/>
    </dxf>
  </rfmt>
  <rfmt sheetId="1" sqref="A1154:XFD1154" start="0" length="0">
    <dxf>
      <alignment horizontal="general" readingOrder="0"/>
    </dxf>
  </rfmt>
  <rcc rId="46602" sId="1" numFmtId="4">
    <nc r="G1154">
      <v>682.22</v>
    </nc>
  </rcc>
  <rcc rId="46603" sId="1" numFmtId="4">
    <nc r="H1154">
      <v>1760557.98</v>
    </nc>
  </rcc>
  <rcc rId="46604" sId="1" numFmtId="4">
    <oc r="G1179">
      <v>632</v>
    </oc>
    <nc r="G1179"/>
  </rcc>
  <rcc rId="46605" sId="1" numFmtId="4">
    <oc r="H1179">
      <v>1630958.1600000001</v>
    </oc>
    <nc r="H1179"/>
  </rcc>
  <rrc rId="46606" sId="1" ref="A1160:XFD1160" action="insertRow"/>
  <rm rId="46607" sheetId="1" source="A1151:XFD1151" destination="A1160:XFD1160" sourceSheetId="1">
    <rfmt sheetId="1" xfDxf="1" sqref="A1160:XFD1160" start="0" length="0">
      <dxf>
        <font>
          <sz val="14"/>
          <color indexed="8"/>
          <name val="Times New Roman"/>
          <scheme val="none"/>
        </font>
        <alignment vertical="top" readingOrder="0"/>
      </dxf>
    </rfmt>
    <rfmt sheetId="1" sqref="A1160"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160" start="0" length="0">
      <dxf>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160"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160" start="0" length="0">
      <dxf>
        <numFmt numFmtId="2" formatCode="0.00"/>
        <fill>
          <patternFill patternType="solid">
            <bgColor theme="0"/>
          </patternFill>
        </fill>
      </dxf>
    </rfmt>
    <rfmt sheetId="1" sqref="S1160" start="0" length="0">
      <dxf>
        <fill>
          <patternFill patternType="solid">
            <bgColor theme="0"/>
          </patternFill>
        </fill>
      </dxf>
    </rfmt>
  </rm>
  <rrc rId="46608" sId="1" ref="A1151:XFD1151" action="deleteRow">
    <undo index="0" exp="area" dr="Q1151:Q1158" r="Q1150" sId="1"/>
    <undo index="0" exp="area" dr="P1151:P1158" r="P1150" sId="1"/>
    <undo index="0" exp="area" dr="O1151:O1158" r="O1150" sId="1"/>
    <undo index="0" exp="area" dr="N1151:N1158" r="N1150" sId="1"/>
    <undo index="0" exp="area" dr="M1151:M1158" r="M1150" sId="1"/>
    <undo index="0" exp="area" dr="L1151:L1158" r="L1150" sId="1"/>
    <undo index="0" exp="area" dr="K1151:K1158" r="K1150" sId="1"/>
    <undo index="0" exp="area" dr="J1151:J1158" r="J1150" sId="1"/>
    <undo index="0" exp="area" dr="I1151:I1158" r="I1150" sId="1"/>
    <undo index="0" exp="area" dr="H1151:H1158" r="H1150" sId="1"/>
    <undo index="0" exp="area" dr="G1151:G1158" r="G1150" sId="1"/>
    <undo index="0" exp="area" dr="F1151:F1158" r="F1150" sId="1"/>
    <undo index="0" exp="area" dr="E1151:E1158" r="E1150" sId="1"/>
    <undo index="0" exp="area" dr="D1151:D1158" r="D1150" sId="1"/>
    <undo index="0" exp="area" dr="C1151:C1158" r="C1150" sId="1"/>
    <rfmt sheetId="1" xfDxf="1" sqref="A1151:XFD1151" start="0" length="0">
      <dxf>
        <font>
          <sz val="14"/>
          <name val="Times New Roman"/>
          <scheme val="none"/>
        </font>
      </dxf>
    </rfmt>
    <rfmt sheetId="1" sqref="A1151" start="0" length="0">
      <dxf>
        <fill>
          <patternFill patternType="solid">
            <bgColor theme="0"/>
          </patternFill>
        </fill>
        <alignment horizontal="center" readingOrder="0"/>
      </dxf>
    </rfmt>
    <rfmt sheetId="1" sqref="B1151" start="0" length="0">
      <dxf>
        <fill>
          <patternFill patternType="solid">
            <bgColor theme="0"/>
          </patternFill>
        </fill>
      </dxf>
    </rfmt>
    <rfmt sheetId="1" sqref="C1151" start="0" length="0">
      <dxf>
        <fill>
          <patternFill patternType="solid">
            <bgColor theme="0"/>
          </patternFill>
        </fill>
      </dxf>
    </rfmt>
    <rfmt sheetId="1" sqref="D1151" start="0" length="0">
      <dxf>
        <fill>
          <patternFill patternType="solid">
            <bgColor theme="0"/>
          </patternFill>
        </fill>
      </dxf>
    </rfmt>
    <rfmt sheetId="1" sqref="E1151" start="0" length="0">
      <dxf>
        <fill>
          <patternFill patternType="solid">
            <bgColor theme="0"/>
          </patternFill>
        </fill>
      </dxf>
    </rfmt>
    <rfmt sheetId="1" sqref="F1151" start="0" length="0">
      <dxf>
        <fill>
          <patternFill patternType="solid">
            <bgColor theme="0"/>
          </patternFill>
        </fill>
      </dxf>
    </rfmt>
    <rfmt sheetId="1" sqref="G1151" start="0" length="0">
      <dxf>
        <fill>
          <patternFill patternType="solid">
            <bgColor theme="0"/>
          </patternFill>
        </fill>
      </dxf>
    </rfmt>
    <rfmt sheetId="1" sqref="H1151" start="0" length="0">
      <dxf>
        <fill>
          <patternFill patternType="solid">
            <bgColor theme="0"/>
          </patternFill>
        </fill>
      </dxf>
    </rfmt>
    <rfmt sheetId="1" sqref="I1151" start="0" length="0">
      <dxf>
        <fill>
          <patternFill patternType="solid">
            <bgColor theme="0"/>
          </patternFill>
        </fill>
      </dxf>
    </rfmt>
    <rfmt sheetId="1" sqref="J1151" start="0" length="0">
      <dxf>
        <fill>
          <patternFill patternType="solid">
            <bgColor theme="0"/>
          </patternFill>
        </fill>
      </dxf>
    </rfmt>
    <rfmt sheetId="1" sqref="K1151" start="0" length="0">
      <dxf>
        <fill>
          <patternFill patternType="solid">
            <bgColor theme="0"/>
          </patternFill>
        </fill>
        <alignment horizontal="right" readingOrder="0"/>
      </dxf>
    </rfmt>
    <rfmt sheetId="1" sqref="L1151" start="0" length="0">
      <dxf>
        <fill>
          <patternFill patternType="solid">
            <bgColor theme="0"/>
          </patternFill>
        </fill>
      </dxf>
    </rfmt>
    <rfmt sheetId="1" sqref="M1151" start="0" length="0">
      <dxf>
        <fill>
          <patternFill patternType="solid">
            <bgColor theme="0"/>
          </patternFill>
        </fill>
      </dxf>
    </rfmt>
    <rfmt sheetId="1" sqref="N1151" start="0" length="0">
      <dxf>
        <fill>
          <patternFill patternType="solid">
            <bgColor theme="0"/>
          </patternFill>
        </fill>
      </dxf>
    </rfmt>
    <rfmt sheetId="1" sqref="O1151" start="0" length="0">
      <dxf>
        <fill>
          <patternFill patternType="solid">
            <bgColor theme="0"/>
          </patternFill>
        </fill>
      </dxf>
    </rfmt>
    <rfmt sheetId="1" sqref="P1151" start="0" length="0">
      <dxf>
        <fill>
          <patternFill patternType="solid">
            <bgColor theme="0"/>
          </patternFill>
        </fill>
      </dxf>
    </rfmt>
    <rfmt sheetId="1" sqref="Q1151" start="0" length="0">
      <dxf>
        <fill>
          <patternFill patternType="solid">
            <bgColor theme="0"/>
          </patternFill>
        </fill>
      </dxf>
    </rfmt>
    <rfmt sheetId="1" sqref="R1151" start="0" length="0">
      <dxf>
        <fill>
          <patternFill patternType="solid">
            <bgColor theme="0"/>
          </patternFill>
        </fill>
      </dxf>
    </rfmt>
    <rfmt sheetId="1" sqref="S1151" start="0" length="0">
      <dxf>
        <fill>
          <patternFill patternType="solid">
            <bgColor theme="0"/>
          </patternFill>
        </fill>
      </dxf>
    </rfmt>
  </rrc>
  <rrc rId="46609" sId="1" ref="A1151:XFD1151" action="insertRow"/>
  <rm rId="46610" sheetId="1" source="A1153:XFD1153" destination="A1151:XFD1151" sourceSheetId="1">
    <rfmt sheetId="1" xfDxf="1" sqref="A1151:XFD1151" start="0" length="0">
      <dxf>
        <font>
          <sz val="14"/>
          <color indexed="8"/>
          <name val="Times New Roman"/>
          <scheme val="none"/>
        </font>
        <alignment vertical="top" readingOrder="0"/>
      </dxf>
    </rfmt>
    <rfmt sheetId="1" sqref="A1151"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151" start="0" length="0">
      <dxf>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15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151" start="0" length="0">
      <dxf>
        <font>
          <sz val="14"/>
          <color rgb="FFFF0000"/>
          <name val="Times New Roman"/>
          <scheme val="none"/>
        </font>
        <numFmt numFmtId="2" formatCode="0.00"/>
        <fill>
          <patternFill patternType="solid">
            <bgColor theme="0"/>
          </patternFill>
        </fill>
        <alignment horizontal="right" vertical="center" readingOrder="0"/>
      </dxf>
    </rfmt>
    <rfmt sheetId="1" sqref="S1151" start="0" length="0">
      <dxf>
        <font>
          <sz val="14"/>
          <color indexed="8"/>
          <name val="Times New Roman"/>
          <scheme val="none"/>
        </font>
        <numFmt numFmtId="4" formatCode="#,##0.00"/>
        <fill>
          <patternFill patternType="solid">
            <bgColor theme="0"/>
          </patternFill>
        </fill>
        <alignment horizontal="right" vertical="center" readingOrder="0"/>
      </dxf>
    </rfmt>
  </rm>
  <rrc rId="46611" sId="1" ref="A1153:XFD1153" action="deleteRow">
    <rfmt sheetId="1" xfDxf="1" sqref="A1153:XFD1153" start="0" length="0">
      <dxf>
        <font>
          <sz val="14"/>
          <name val="Times New Roman"/>
          <scheme val="none"/>
        </font>
      </dxf>
    </rfmt>
    <rfmt sheetId="1" sqref="A1153" start="0" length="0">
      <dxf>
        <fill>
          <patternFill patternType="solid">
            <bgColor theme="0"/>
          </patternFill>
        </fill>
        <alignment horizontal="center" readingOrder="0"/>
      </dxf>
    </rfmt>
    <rfmt sheetId="1" sqref="B1153" start="0" length="0">
      <dxf>
        <fill>
          <patternFill patternType="solid">
            <bgColor theme="0"/>
          </patternFill>
        </fill>
      </dxf>
    </rfmt>
    <rfmt sheetId="1" sqref="C1153" start="0" length="0">
      <dxf>
        <fill>
          <patternFill patternType="solid">
            <bgColor theme="0"/>
          </patternFill>
        </fill>
      </dxf>
    </rfmt>
    <rfmt sheetId="1" sqref="D1153" start="0" length="0">
      <dxf>
        <fill>
          <patternFill patternType="solid">
            <bgColor theme="0"/>
          </patternFill>
        </fill>
      </dxf>
    </rfmt>
    <rfmt sheetId="1" sqref="E1153" start="0" length="0">
      <dxf>
        <fill>
          <patternFill patternType="solid">
            <bgColor theme="0"/>
          </patternFill>
        </fill>
      </dxf>
    </rfmt>
    <rfmt sheetId="1" sqref="F1153" start="0" length="0">
      <dxf>
        <fill>
          <patternFill patternType="solid">
            <bgColor theme="0"/>
          </patternFill>
        </fill>
      </dxf>
    </rfmt>
    <rfmt sheetId="1" sqref="G1153" start="0" length="0">
      <dxf>
        <fill>
          <patternFill patternType="solid">
            <bgColor theme="0"/>
          </patternFill>
        </fill>
      </dxf>
    </rfmt>
    <rfmt sheetId="1" sqref="H1153" start="0" length="0">
      <dxf>
        <fill>
          <patternFill patternType="solid">
            <bgColor theme="0"/>
          </patternFill>
        </fill>
      </dxf>
    </rfmt>
    <rfmt sheetId="1" sqref="I1153" start="0" length="0">
      <dxf>
        <fill>
          <patternFill patternType="solid">
            <bgColor theme="0"/>
          </patternFill>
        </fill>
      </dxf>
    </rfmt>
    <rfmt sheetId="1" sqref="J1153" start="0" length="0">
      <dxf>
        <fill>
          <patternFill patternType="solid">
            <bgColor theme="0"/>
          </patternFill>
        </fill>
      </dxf>
    </rfmt>
    <rfmt sheetId="1" sqref="K1153" start="0" length="0">
      <dxf>
        <fill>
          <patternFill patternType="solid">
            <bgColor theme="0"/>
          </patternFill>
        </fill>
        <alignment horizontal="right" readingOrder="0"/>
      </dxf>
    </rfmt>
    <rfmt sheetId="1" sqref="L1153" start="0" length="0">
      <dxf>
        <fill>
          <patternFill patternType="solid">
            <bgColor theme="0"/>
          </patternFill>
        </fill>
      </dxf>
    </rfmt>
    <rfmt sheetId="1" sqref="M1153" start="0" length="0">
      <dxf>
        <fill>
          <patternFill patternType="solid">
            <bgColor theme="0"/>
          </patternFill>
        </fill>
      </dxf>
    </rfmt>
    <rfmt sheetId="1" sqref="N1153" start="0" length="0">
      <dxf>
        <fill>
          <patternFill patternType="solid">
            <bgColor theme="0"/>
          </patternFill>
        </fill>
      </dxf>
    </rfmt>
    <rfmt sheetId="1" sqref="O1153" start="0" length="0">
      <dxf>
        <fill>
          <patternFill patternType="solid">
            <bgColor theme="0"/>
          </patternFill>
        </fill>
      </dxf>
    </rfmt>
    <rfmt sheetId="1" sqref="P1153" start="0" length="0">
      <dxf>
        <fill>
          <patternFill patternType="solid">
            <bgColor theme="0"/>
          </patternFill>
        </fill>
      </dxf>
    </rfmt>
    <rfmt sheetId="1" sqref="Q1153" start="0" length="0">
      <dxf>
        <fill>
          <patternFill patternType="solid">
            <bgColor theme="0"/>
          </patternFill>
        </fill>
      </dxf>
    </rfmt>
    <rfmt sheetId="1" sqref="R1153" start="0" length="0">
      <dxf>
        <fill>
          <patternFill patternType="solid">
            <bgColor theme="0"/>
          </patternFill>
        </fill>
      </dxf>
    </rfmt>
    <rfmt sheetId="1" sqref="S1153" start="0" length="0">
      <dxf>
        <fill>
          <patternFill patternType="solid">
            <bgColor theme="0"/>
          </patternFill>
        </fill>
      </dxf>
    </rfmt>
  </rrc>
  <rrc rId="46612" sId="1" ref="A1159:XFD1162" action="insertRow"/>
  <rm rId="46613" sheetId="1" source="A1157:XFD1157" destination="A1162:XFD1162" sourceSheetId="1">
    <rfmt sheetId="1" xfDxf="1" sqref="A1162:XFD1162" start="0" length="0">
      <dxf>
        <font>
          <sz val="14"/>
          <color indexed="8"/>
          <name val="Times New Roman"/>
          <scheme val="none"/>
        </font>
        <alignment vertical="top" readingOrder="0"/>
      </dxf>
    </rfmt>
    <rfmt sheetId="1" sqref="A1162"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162" start="0" length="0">
      <dxf>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162"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16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162" start="0" length="0">
      <dxf>
        <numFmt numFmtId="2" formatCode="0.00"/>
        <fill>
          <patternFill patternType="solid">
            <bgColor theme="0"/>
          </patternFill>
        </fill>
      </dxf>
    </rfmt>
    <rfmt sheetId="1" sqref="S1162" start="0" length="0">
      <dxf>
        <fill>
          <patternFill patternType="solid">
            <bgColor theme="0"/>
          </patternFill>
        </fill>
      </dxf>
    </rfmt>
  </rm>
  <rm rId="46614" sheetId="1" source="A1156:XFD1156" destination="A1161:XFD1161" sourceSheetId="1">
    <rfmt sheetId="1" xfDxf="1" sqref="A1161:XFD1161" start="0" length="0">
      <dxf>
        <font>
          <sz val="14"/>
          <color indexed="8"/>
          <name val="Times New Roman"/>
          <scheme val="none"/>
        </font>
        <alignment vertical="top" readingOrder="0"/>
      </dxf>
    </rfmt>
    <rfmt sheetId="1" sqref="A1161"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161" start="0" length="0">
      <dxf>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161"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16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161" start="0" length="0">
      <dxf>
        <numFmt numFmtId="2" formatCode="0.00"/>
        <fill>
          <patternFill patternType="solid">
            <bgColor theme="0"/>
          </patternFill>
        </fill>
      </dxf>
    </rfmt>
    <rfmt sheetId="1" sqref="S1161" start="0" length="0">
      <dxf>
        <fill>
          <patternFill patternType="solid">
            <bgColor theme="0"/>
          </patternFill>
        </fill>
      </dxf>
    </rfmt>
  </rm>
  <rm rId="46615" sheetId="1" source="A1155:XFD1155" destination="A1160:XFD1160" sourceSheetId="1">
    <rfmt sheetId="1" xfDxf="1" sqref="A1160:XFD1160" start="0" length="0">
      <dxf>
        <font>
          <sz val="14"/>
          <color indexed="8"/>
          <name val="Times New Roman"/>
          <scheme val="none"/>
        </font>
        <alignment vertical="top" readingOrder="0"/>
      </dxf>
    </rfmt>
    <rfmt sheetId="1" sqref="A1160"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160" start="0" length="0">
      <dxf>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160"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16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160" start="0" length="0">
      <dxf>
        <numFmt numFmtId="2" formatCode="0.00"/>
        <fill>
          <patternFill patternType="solid">
            <bgColor theme="0"/>
          </patternFill>
        </fill>
      </dxf>
    </rfmt>
    <rfmt sheetId="1" sqref="S1160" start="0" length="0">
      <dxf>
        <fill>
          <patternFill patternType="solid">
            <bgColor theme="0"/>
          </patternFill>
        </fill>
      </dxf>
    </rfmt>
  </rm>
  <rm rId="46616" sheetId="1" source="A1154:XFD1154" destination="A1159:XFD1159" sourceSheetId="1">
    <undo index="0" exp="area" dr="C1152:C1157" r="C1150" sId="1"/>
    <undo index="0" exp="area" dr="D1152:D1157" r="D1150" sId="1"/>
    <undo index="0" exp="area" dr="E1152:E1157" r="E1150" sId="1"/>
    <undo index="0" exp="area" dr="F1152:F1157" r="F1150" sId="1"/>
    <undo index="0" exp="area" dr="G1152:G1157" r="G1150" sId="1"/>
    <undo index="0" exp="area" dr="H1152:H1157" r="H1150" sId="1"/>
    <undo index="0" exp="area" dr="I1152:I1157" r="I1150" sId="1"/>
    <undo index="0" exp="area" dr="J1152:J1157" r="J1150" sId="1"/>
    <undo index="0" exp="area" dr="K1152:K1157" r="K1150" sId="1"/>
    <undo index="0" exp="area" dr="L1152:L1157" r="L1150" sId="1"/>
    <undo index="0" exp="area" dr="M1152:M1157" r="M1150" sId="1"/>
    <undo index="0" exp="area" dr="N1152:N1157" r="N1150" sId="1"/>
    <undo index="0" exp="area" dr="O1152:O1157" r="O1150" sId="1"/>
    <undo index="0" exp="area" dr="P1152:P1157" r="P1150" sId="1"/>
    <undo index="0" exp="area" dr="Q1152:Q1157" r="Q1150" sId="1"/>
    <rfmt sheetId="1" xfDxf="1" sqref="A1159:XFD1159" start="0" length="0">
      <dxf>
        <font>
          <sz val="14"/>
          <color indexed="8"/>
          <name val="Times New Roman"/>
          <scheme val="none"/>
        </font>
        <alignment vertical="top" readingOrder="0"/>
      </dxf>
    </rfmt>
    <rfmt sheetId="1" sqref="A1159"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159" start="0" length="0">
      <dxf>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159"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15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159" start="0" length="0">
      <dxf>
        <numFmt numFmtId="2" formatCode="0.00"/>
        <fill>
          <patternFill patternType="solid">
            <bgColor theme="0"/>
          </patternFill>
        </fill>
      </dxf>
    </rfmt>
    <rfmt sheetId="1" sqref="S1159" start="0" length="0">
      <dxf>
        <fill>
          <patternFill patternType="solid">
            <bgColor theme="0"/>
          </patternFill>
        </fill>
      </dxf>
    </rfmt>
  </rm>
  <rrc rId="46617" sId="1" ref="A1154:XFD1154" action="deleteRow">
    <rfmt sheetId="1" xfDxf="1" sqref="A1154:XFD1154" start="0" length="0">
      <dxf>
        <font>
          <sz val="14"/>
          <name val="Times New Roman"/>
          <scheme val="none"/>
        </font>
      </dxf>
    </rfmt>
    <rfmt sheetId="1" sqref="A1154" start="0" length="0">
      <dxf>
        <fill>
          <patternFill patternType="solid">
            <bgColor theme="0"/>
          </patternFill>
        </fill>
        <alignment horizontal="center" readingOrder="0"/>
      </dxf>
    </rfmt>
    <rfmt sheetId="1" sqref="B1154" start="0" length="0">
      <dxf>
        <fill>
          <patternFill patternType="solid">
            <bgColor theme="0"/>
          </patternFill>
        </fill>
      </dxf>
    </rfmt>
    <rfmt sheetId="1" sqref="C1154" start="0" length="0">
      <dxf>
        <fill>
          <patternFill patternType="solid">
            <bgColor theme="0"/>
          </patternFill>
        </fill>
      </dxf>
    </rfmt>
    <rfmt sheetId="1" sqref="D1154" start="0" length="0">
      <dxf>
        <fill>
          <patternFill patternType="solid">
            <bgColor theme="0"/>
          </patternFill>
        </fill>
      </dxf>
    </rfmt>
    <rfmt sheetId="1" sqref="E1154" start="0" length="0">
      <dxf>
        <fill>
          <patternFill patternType="solid">
            <bgColor theme="0"/>
          </patternFill>
        </fill>
      </dxf>
    </rfmt>
    <rfmt sheetId="1" sqref="F1154" start="0" length="0">
      <dxf>
        <fill>
          <patternFill patternType="solid">
            <bgColor theme="0"/>
          </patternFill>
        </fill>
      </dxf>
    </rfmt>
    <rfmt sheetId="1" sqref="G1154" start="0" length="0">
      <dxf>
        <fill>
          <patternFill patternType="solid">
            <bgColor theme="0"/>
          </patternFill>
        </fill>
      </dxf>
    </rfmt>
    <rfmt sheetId="1" sqref="H1154" start="0" length="0">
      <dxf>
        <fill>
          <patternFill patternType="solid">
            <bgColor theme="0"/>
          </patternFill>
        </fill>
      </dxf>
    </rfmt>
    <rfmt sheetId="1" sqref="I1154" start="0" length="0">
      <dxf>
        <fill>
          <patternFill patternType="solid">
            <bgColor theme="0"/>
          </patternFill>
        </fill>
      </dxf>
    </rfmt>
    <rfmt sheetId="1" sqref="J1154" start="0" length="0">
      <dxf>
        <fill>
          <patternFill patternType="solid">
            <bgColor theme="0"/>
          </patternFill>
        </fill>
      </dxf>
    </rfmt>
    <rfmt sheetId="1" sqref="K1154" start="0" length="0">
      <dxf>
        <fill>
          <patternFill patternType="solid">
            <bgColor theme="0"/>
          </patternFill>
        </fill>
        <alignment horizontal="right" readingOrder="0"/>
      </dxf>
    </rfmt>
    <rfmt sheetId="1" sqref="L1154" start="0" length="0">
      <dxf>
        <fill>
          <patternFill patternType="solid">
            <bgColor theme="0"/>
          </patternFill>
        </fill>
      </dxf>
    </rfmt>
    <rfmt sheetId="1" sqref="M1154" start="0" length="0">
      <dxf>
        <fill>
          <patternFill patternType="solid">
            <bgColor theme="0"/>
          </patternFill>
        </fill>
      </dxf>
    </rfmt>
    <rfmt sheetId="1" sqref="N1154" start="0" length="0">
      <dxf>
        <fill>
          <patternFill patternType="solid">
            <bgColor theme="0"/>
          </patternFill>
        </fill>
      </dxf>
    </rfmt>
    <rfmt sheetId="1" sqref="O1154" start="0" length="0">
      <dxf>
        <fill>
          <patternFill patternType="solid">
            <bgColor theme="0"/>
          </patternFill>
        </fill>
      </dxf>
    </rfmt>
    <rfmt sheetId="1" sqref="P1154" start="0" length="0">
      <dxf>
        <fill>
          <patternFill patternType="solid">
            <bgColor theme="0"/>
          </patternFill>
        </fill>
      </dxf>
    </rfmt>
    <rfmt sheetId="1" sqref="Q1154" start="0" length="0">
      <dxf>
        <fill>
          <patternFill patternType="solid">
            <bgColor theme="0"/>
          </patternFill>
        </fill>
      </dxf>
    </rfmt>
    <rfmt sheetId="1" sqref="R1154" start="0" length="0">
      <dxf>
        <fill>
          <patternFill patternType="solid">
            <bgColor theme="0"/>
          </patternFill>
        </fill>
      </dxf>
    </rfmt>
    <rfmt sheetId="1" sqref="S1154" start="0" length="0">
      <dxf>
        <fill>
          <patternFill patternType="solid">
            <bgColor theme="0"/>
          </patternFill>
        </fill>
      </dxf>
    </rfmt>
  </rrc>
  <rrc rId="46618" sId="1" ref="A1154:XFD1154" action="deleteRow">
    <rfmt sheetId="1" xfDxf="1" sqref="A1154:XFD1154" start="0" length="0">
      <dxf>
        <font>
          <sz val="14"/>
          <name val="Times New Roman"/>
          <scheme val="none"/>
        </font>
      </dxf>
    </rfmt>
    <rfmt sheetId="1" sqref="A1154" start="0" length="0">
      <dxf>
        <fill>
          <patternFill patternType="solid">
            <bgColor theme="0"/>
          </patternFill>
        </fill>
        <alignment horizontal="center" readingOrder="0"/>
      </dxf>
    </rfmt>
    <rfmt sheetId="1" sqref="B1154" start="0" length="0">
      <dxf>
        <fill>
          <patternFill patternType="solid">
            <bgColor theme="0"/>
          </patternFill>
        </fill>
      </dxf>
    </rfmt>
    <rfmt sheetId="1" sqref="C1154" start="0" length="0">
      <dxf>
        <fill>
          <patternFill patternType="solid">
            <bgColor theme="0"/>
          </patternFill>
        </fill>
      </dxf>
    </rfmt>
    <rfmt sheetId="1" sqref="D1154" start="0" length="0">
      <dxf>
        <fill>
          <patternFill patternType="solid">
            <bgColor theme="0"/>
          </patternFill>
        </fill>
      </dxf>
    </rfmt>
    <rfmt sheetId="1" sqref="E1154" start="0" length="0">
      <dxf>
        <fill>
          <patternFill patternType="solid">
            <bgColor theme="0"/>
          </patternFill>
        </fill>
      </dxf>
    </rfmt>
    <rfmt sheetId="1" sqref="F1154" start="0" length="0">
      <dxf>
        <fill>
          <patternFill patternType="solid">
            <bgColor theme="0"/>
          </patternFill>
        </fill>
      </dxf>
    </rfmt>
    <rfmt sheetId="1" sqref="G1154" start="0" length="0">
      <dxf>
        <fill>
          <patternFill patternType="solid">
            <bgColor theme="0"/>
          </patternFill>
        </fill>
      </dxf>
    </rfmt>
    <rfmt sheetId="1" sqref="H1154" start="0" length="0">
      <dxf>
        <fill>
          <patternFill patternType="solid">
            <bgColor theme="0"/>
          </patternFill>
        </fill>
      </dxf>
    </rfmt>
    <rfmt sheetId="1" sqref="I1154" start="0" length="0">
      <dxf>
        <fill>
          <patternFill patternType="solid">
            <bgColor theme="0"/>
          </patternFill>
        </fill>
      </dxf>
    </rfmt>
    <rfmt sheetId="1" sqref="J1154" start="0" length="0">
      <dxf>
        <fill>
          <patternFill patternType="solid">
            <bgColor theme="0"/>
          </patternFill>
        </fill>
      </dxf>
    </rfmt>
    <rfmt sheetId="1" sqref="K1154" start="0" length="0">
      <dxf>
        <fill>
          <patternFill patternType="solid">
            <bgColor theme="0"/>
          </patternFill>
        </fill>
        <alignment horizontal="right" readingOrder="0"/>
      </dxf>
    </rfmt>
    <rfmt sheetId="1" sqref="L1154" start="0" length="0">
      <dxf>
        <fill>
          <patternFill patternType="solid">
            <bgColor theme="0"/>
          </patternFill>
        </fill>
      </dxf>
    </rfmt>
    <rfmt sheetId="1" sqref="M1154" start="0" length="0">
      <dxf>
        <fill>
          <patternFill patternType="solid">
            <bgColor theme="0"/>
          </patternFill>
        </fill>
      </dxf>
    </rfmt>
    <rfmt sheetId="1" sqref="N1154" start="0" length="0">
      <dxf>
        <fill>
          <patternFill patternType="solid">
            <bgColor theme="0"/>
          </patternFill>
        </fill>
      </dxf>
    </rfmt>
    <rfmt sheetId="1" sqref="O1154" start="0" length="0">
      <dxf>
        <fill>
          <patternFill patternType="solid">
            <bgColor theme="0"/>
          </patternFill>
        </fill>
      </dxf>
    </rfmt>
    <rfmt sheetId="1" sqref="P1154" start="0" length="0">
      <dxf>
        <fill>
          <patternFill patternType="solid">
            <bgColor theme="0"/>
          </patternFill>
        </fill>
      </dxf>
    </rfmt>
    <rfmt sheetId="1" sqref="Q1154" start="0" length="0">
      <dxf>
        <fill>
          <patternFill patternType="solid">
            <bgColor theme="0"/>
          </patternFill>
        </fill>
      </dxf>
    </rfmt>
    <rfmt sheetId="1" sqref="R1154" start="0" length="0">
      <dxf>
        <fill>
          <patternFill patternType="solid">
            <bgColor theme="0"/>
          </patternFill>
        </fill>
      </dxf>
    </rfmt>
    <rfmt sheetId="1" sqref="S1154" start="0" length="0">
      <dxf>
        <fill>
          <patternFill patternType="solid">
            <bgColor theme="0"/>
          </patternFill>
        </fill>
      </dxf>
    </rfmt>
  </rrc>
  <rrc rId="46619" sId="1" ref="A1154:XFD1154" action="deleteRow">
    <rfmt sheetId="1" xfDxf="1" sqref="A1154:XFD1154" start="0" length="0">
      <dxf>
        <font>
          <sz val="14"/>
          <name val="Times New Roman"/>
          <scheme val="none"/>
        </font>
      </dxf>
    </rfmt>
    <rfmt sheetId="1" sqref="A1154" start="0" length="0">
      <dxf>
        <fill>
          <patternFill patternType="solid">
            <bgColor theme="0"/>
          </patternFill>
        </fill>
        <alignment horizontal="center" readingOrder="0"/>
      </dxf>
    </rfmt>
    <rfmt sheetId="1" sqref="B1154" start="0" length="0">
      <dxf>
        <fill>
          <patternFill patternType="solid">
            <bgColor theme="0"/>
          </patternFill>
        </fill>
      </dxf>
    </rfmt>
    <rfmt sheetId="1" sqref="C1154" start="0" length="0">
      <dxf>
        <fill>
          <patternFill patternType="solid">
            <bgColor theme="0"/>
          </patternFill>
        </fill>
      </dxf>
    </rfmt>
    <rfmt sheetId="1" sqref="D1154" start="0" length="0">
      <dxf>
        <fill>
          <patternFill patternType="solid">
            <bgColor theme="0"/>
          </patternFill>
        </fill>
      </dxf>
    </rfmt>
    <rfmt sheetId="1" sqref="E1154" start="0" length="0">
      <dxf>
        <fill>
          <patternFill patternType="solid">
            <bgColor theme="0"/>
          </patternFill>
        </fill>
      </dxf>
    </rfmt>
    <rfmt sheetId="1" sqref="F1154" start="0" length="0">
      <dxf>
        <fill>
          <patternFill patternType="solid">
            <bgColor theme="0"/>
          </patternFill>
        </fill>
      </dxf>
    </rfmt>
    <rfmt sheetId="1" sqref="G1154" start="0" length="0">
      <dxf>
        <fill>
          <patternFill patternType="solid">
            <bgColor theme="0"/>
          </patternFill>
        </fill>
      </dxf>
    </rfmt>
    <rfmt sheetId="1" sqref="H1154" start="0" length="0">
      <dxf>
        <fill>
          <patternFill patternType="solid">
            <bgColor theme="0"/>
          </patternFill>
        </fill>
      </dxf>
    </rfmt>
    <rfmt sheetId="1" sqref="I1154" start="0" length="0">
      <dxf>
        <fill>
          <patternFill patternType="solid">
            <bgColor theme="0"/>
          </patternFill>
        </fill>
      </dxf>
    </rfmt>
    <rfmt sheetId="1" sqref="J1154" start="0" length="0">
      <dxf>
        <fill>
          <patternFill patternType="solid">
            <bgColor theme="0"/>
          </patternFill>
        </fill>
      </dxf>
    </rfmt>
    <rfmt sheetId="1" sqref="K1154" start="0" length="0">
      <dxf>
        <fill>
          <patternFill patternType="solid">
            <bgColor theme="0"/>
          </patternFill>
        </fill>
        <alignment horizontal="right" readingOrder="0"/>
      </dxf>
    </rfmt>
    <rfmt sheetId="1" sqref="L1154" start="0" length="0">
      <dxf>
        <fill>
          <patternFill patternType="solid">
            <bgColor theme="0"/>
          </patternFill>
        </fill>
      </dxf>
    </rfmt>
    <rfmt sheetId="1" sqref="M1154" start="0" length="0">
      <dxf>
        <fill>
          <patternFill patternType="solid">
            <bgColor theme="0"/>
          </patternFill>
        </fill>
      </dxf>
    </rfmt>
    <rfmt sheetId="1" sqref="N1154" start="0" length="0">
      <dxf>
        <fill>
          <patternFill patternType="solid">
            <bgColor theme="0"/>
          </patternFill>
        </fill>
      </dxf>
    </rfmt>
    <rfmt sheetId="1" sqref="O1154" start="0" length="0">
      <dxf>
        <fill>
          <patternFill patternType="solid">
            <bgColor theme="0"/>
          </patternFill>
        </fill>
      </dxf>
    </rfmt>
    <rfmt sheetId="1" sqref="P1154" start="0" length="0">
      <dxf>
        <fill>
          <patternFill patternType="solid">
            <bgColor theme="0"/>
          </patternFill>
        </fill>
      </dxf>
    </rfmt>
    <rfmt sheetId="1" sqref="Q1154" start="0" length="0">
      <dxf>
        <fill>
          <patternFill patternType="solid">
            <bgColor theme="0"/>
          </patternFill>
        </fill>
      </dxf>
    </rfmt>
    <rfmt sheetId="1" sqref="R1154" start="0" length="0">
      <dxf>
        <fill>
          <patternFill patternType="solid">
            <bgColor theme="0"/>
          </patternFill>
        </fill>
      </dxf>
    </rfmt>
    <rfmt sheetId="1" sqref="S1154" start="0" length="0">
      <dxf>
        <fill>
          <patternFill patternType="solid">
            <bgColor theme="0"/>
          </patternFill>
        </fill>
      </dxf>
    </rfmt>
  </rrc>
  <rrc rId="46620" sId="1" ref="A1154:XFD1154" action="deleteRow">
    <rfmt sheetId="1" xfDxf="1" sqref="A1154:XFD1154" start="0" length="0">
      <dxf>
        <font>
          <sz val="14"/>
          <name val="Times New Roman"/>
          <scheme val="none"/>
        </font>
      </dxf>
    </rfmt>
    <rfmt sheetId="1" sqref="A1154" start="0" length="0">
      <dxf>
        <fill>
          <patternFill patternType="solid">
            <bgColor theme="0"/>
          </patternFill>
        </fill>
        <alignment horizontal="center" readingOrder="0"/>
      </dxf>
    </rfmt>
    <rfmt sheetId="1" sqref="B1154" start="0" length="0">
      <dxf>
        <fill>
          <patternFill patternType="solid">
            <bgColor theme="0"/>
          </patternFill>
        </fill>
      </dxf>
    </rfmt>
    <rfmt sheetId="1" sqref="C1154" start="0" length="0">
      <dxf>
        <fill>
          <patternFill patternType="solid">
            <bgColor theme="0"/>
          </patternFill>
        </fill>
      </dxf>
    </rfmt>
    <rfmt sheetId="1" sqref="D1154" start="0" length="0">
      <dxf>
        <fill>
          <patternFill patternType="solid">
            <bgColor theme="0"/>
          </patternFill>
        </fill>
      </dxf>
    </rfmt>
    <rfmt sheetId="1" sqref="E1154" start="0" length="0">
      <dxf>
        <fill>
          <patternFill patternType="solid">
            <bgColor theme="0"/>
          </patternFill>
        </fill>
      </dxf>
    </rfmt>
    <rfmt sheetId="1" sqref="F1154" start="0" length="0">
      <dxf>
        <fill>
          <patternFill patternType="solid">
            <bgColor theme="0"/>
          </patternFill>
        </fill>
      </dxf>
    </rfmt>
    <rfmt sheetId="1" sqref="G1154" start="0" length="0">
      <dxf>
        <fill>
          <patternFill patternType="solid">
            <bgColor theme="0"/>
          </patternFill>
        </fill>
      </dxf>
    </rfmt>
    <rfmt sheetId="1" sqref="H1154" start="0" length="0">
      <dxf>
        <fill>
          <patternFill patternType="solid">
            <bgColor theme="0"/>
          </patternFill>
        </fill>
      </dxf>
    </rfmt>
    <rfmt sheetId="1" sqref="I1154" start="0" length="0">
      <dxf>
        <fill>
          <patternFill patternType="solid">
            <bgColor theme="0"/>
          </patternFill>
        </fill>
      </dxf>
    </rfmt>
    <rfmt sheetId="1" sqref="J1154" start="0" length="0">
      <dxf>
        <fill>
          <patternFill patternType="solid">
            <bgColor theme="0"/>
          </patternFill>
        </fill>
      </dxf>
    </rfmt>
    <rfmt sheetId="1" sqref="K1154" start="0" length="0">
      <dxf>
        <fill>
          <patternFill patternType="solid">
            <bgColor theme="0"/>
          </patternFill>
        </fill>
        <alignment horizontal="right" readingOrder="0"/>
      </dxf>
    </rfmt>
    <rfmt sheetId="1" sqref="L1154" start="0" length="0">
      <dxf>
        <fill>
          <patternFill patternType="solid">
            <bgColor theme="0"/>
          </patternFill>
        </fill>
      </dxf>
    </rfmt>
    <rfmt sheetId="1" sqref="M1154" start="0" length="0">
      <dxf>
        <fill>
          <patternFill patternType="solid">
            <bgColor theme="0"/>
          </patternFill>
        </fill>
      </dxf>
    </rfmt>
    <rfmt sheetId="1" sqref="N1154" start="0" length="0">
      <dxf>
        <fill>
          <patternFill patternType="solid">
            <bgColor theme="0"/>
          </patternFill>
        </fill>
      </dxf>
    </rfmt>
    <rfmt sheetId="1" sqref="O1154" start="0" length="0">
      <dxf>
        <fill>
          <patternFill patternType="solid">
            <bgColor theme="0"/>
          </patternFill>
        </fill>
      </dxf>
    </rfmt>
    <rfmt sheetId="1" sqref="P1154" start="0" length="0">
      <dxf>
        <fill>
          <patternFill patternType="solid">
            <bgColor theme="0"/>
          </patternFill>
        </fill>
      </dxf>
    </rfmt>
    <rfmt sheetId="1" sqref="Q1154" start="0" length="0">
      <dxf>
        <fill>
          <patternFill patternType="solid">
            <bgColor theme="0"/>
          </patternFill>
        </fill>
      </dxf>
    </rfmt>
    <rfmt sheetId="1" sqref="R1154" start="0" length="0">
      <dxf>
        <fill>
          <patternFill patternType="solid">
            <bgColor theme="0"/>
          </patternFill>
        </fill>
      </dxf>
    </rfmt>
    <rfmt sheetId="1" sqref="S1154" start="0" length="0">
      <dxf>
        <fill>
          <patternFill patternType="solid">
            <bgColor theme="0"/>
          </patternFill>
        </fill>
      </dxf>
    </rfmt>
  </rrc>
  <rcc rId="46621" sId="1">
    <oc r="C1150">
      <f>SUM(C1152:C1158)</f>
    </oc>
    <nc r="C1150">
      <f>SUM(C1151:C1153)</f>
    </nc>
  </rcc>
  <rcc rId="46622" sId="1">
    <oc r="D1150">
      <f>SUM(D1152:D1158)</f>
    </oc>
    <nc r="D1150">
      <f>SUM(D1151:D1153)</f>
    </nc>
  </rcc>
  <rcc rId="46623" sId="1">
    <oc r="E1150">
      <f>SUM(E1152:E1158)</f>
    </oc>
    <nc r="E1150">
      <f>SUM(E1151:E1153)</f>
    </nc>
  </rcc>
  <rcc rId="46624" sId="1">
    <oc r="F1150">
      <f>SUM(F1152:F1158)</f>
    </oc>
    <nc r="F1150">
      <f>SUM(F1151:F1153)</f>
    </nc>
  </rcc>
  <rcc rId="46625" sId="1">
    <oc r="G1150">
      <f>SUM(G1152:G1158)</f>
    </oc>
    <nc r="G1150">
      <f>SUM(G1151:G1153)</f>
    </nc>
  </rcc>
  <rcc rId="46626" sId="1">
    <oc r="H1150">
      <f>SUM(H1152:H1158)</f>
    </oc>
    <nc r="H1150">
      <f>SUM(H1151:H1153)</f>
    </nc>
  </rcc>
  <rcc rId="46627" sId="1">
    <oc r="I1150">
      <f>SUM(I1152:I1158)</f>
    </oc>
    <nc r="I1150">
      <f>SUM(I1151:I1153)</f>
    </nc>
  </rcc>
  <rcc rId="46628" sId="1">
    <oc r="J1150">
      <f>SUM(J1152:J1158)</f>
    </oc>
    <nc r="J1150">
      <f>SUM(J1151:J1153)</f>
    </nc>
  </rcc>
  <rcc rId="46629" sId="1">
    <oc r="K1150">
      <f>SUM(K1152:K1158)</f>
    </oc>
    <nc r="K1150">
      <f>SUM(K1151:K1153)</f>
    </nc>
  </rcc>
  <rcc rId="46630" sId="1">
    <oc r="L1150">
      <f>SUM(L1152:L1158)</f>
    </oc>
    <nc r="L1150">
      <f>SUM(L1151:L1153)</f>
    </nc>
  </rcc>
  <rcc rId="46631" sId="1">
    <oc r="M1150">
      <f>SUM(M1152:M1158)</f>
    </oc>
    <nc r="M1150">
      <f>SUM(M1151:M1153)</f>
    </nc>
  </rcc>
  <rcc rId="46632" sId="1">
    <oc r="N1150">
      <f>SUM(N1152:N1158)</f>
    </oc>
    <nc r="N1150">
      <f>SUM(N1151:N1153)</f>
    </nc>
  </rcc>
  <rcc rId="46633" sId="1">
    <oc r="O1150">
      <f>SUM(O1152:O1158)</f>
    </oc>
    <nc r="O1150">
      <f>SUM(O1151:O1153)</f>
    </nc>
  </rcc>
  <rcc rId="46634" sId="1">
    <oc r="P1150">
      <f>SUM(P1152:P1158)</f>
    </oc>
    <nc r="P1150">
      <f>SUM(P1151:P1153)</f>
    </nc>
  </rcc>
  <rcc rId="46635" sId="1" odxf="1" dxf="1">
    <oc r="Q1150">
      <f>SUM(Q1152:Q1158)</f>
    </oc>
    <nc r="Q1150">
      <f>SUM(Q1151:Q1153)</f>
    </nc>
    <odxf>
      <border outline="0">
        <right style="thin">
          <color indexed="64"/>
        </right>
      </border>
    </odxf>
    <ndxf>
      <border outline="0">
        <right/>
      </border>
    </ndxf>
  </rcc>
  <rfmt sheetId="1" sqref="Q1150" start="0" length="0">
    <dxf>
      <border>
        <right style="thin">
          <color indexed="64"/>
        </right>
      </border>
    </dxf>
  </rfmt>
  <rcc rId="46636" sId="1">
    <oc r="A1166">
      <v>7</v>
    </oc>
    <nc r="A1166">
      <v>2</v>
    </nc>
  </rcc>
  <rcc rId="46637" sId="1">
    <oc r="A1168">
      <v>9</v>
    </oc>
    <nc r="A1168">
      <v>3</v>
    </nc>
  </rcc>
  <rcc rId="46638" sId="1" odxf="1" dxf="1">
    <oc r="A1167">
      <v>8</v>
    </oc>
    <nc r="A1167">
      <v>4</v>
    </nc>
    <odxf>
      <font>
        <sz val="14"/>
        <color indexed="8"/>
        <name val="Times New Roman"/>
        <scheme val="none"/>
      </font>
    </odxf>
    <ndxf>
      <font>
        <sz val="14"/>
        <color indexed="8"/>
        <name val="Times New Roman"/>
        <scheme val="none"/>
      </font>
    </ndxf>
  </rcc>
  <rcc rId="46639" sId="1" odxf="1" dxf="1">
    <oc r="A1169">
      <v>10</v>
    </oc>
    <nc r="A1169">
      <v>5</v>
    </nc>
    <odxf>
      <font>
        <sz val="14"/>
        <color indexed="8"/>
        <name val="Times New Roman"/>
        <scheme val="none"/>
      </font>
    </odxf>
    <ndxf>
      <font>
        <sz val="14"/>
        <color indexed="8"/>
        <name val="Times New Roman"/>
        <scheme val="none"/>
      </font>
    </ndxf>
  </rcc>
  <rcc rId="46640" sId="1">
    <oc r="A1155">
      <v>4</v>
    </oc>
    <nc r="A1155">
      <v>6</v>
    </nc>
  </rcc>
  <rcc rId="46641" sId="1">
    <oc r="A1170">
      <v>11</v>
    </oc>
    <nc r="A1170">
      <v>7</v>
    </nc>
  </rcc>
  <rcc rId="46642" sId="1" odxf="1" dxf="1">
    <oc r="A1161">
      <v>2</v>
    </oc>
    <nc r="A1161">
      <v>8</v>
    </nc>
    <odxf>
      <font>
        <sz val="14"/>
        <color indexed="8"/>
        <name val="Times New Roman"/>
        <scheme val="none"/>
      </font>
    </odxf>
    <ndxf>
      <font>
        <sz val="14"/>
        <color indexed="8"/>
        <name val="Times New Roman"/>
        <scheme val="none"/>
      </font>
    </ndxf>
  </rcc>
  <rcc rId="46643" sId="1">
    <oc r="A1162">
      <v>3</v>
    </oc>
    <nc r="A1162">
      <v>9</v>
    </nc>
  </rcc>
  <rcc rId="46644" sId="1" odxf="1" dxf="1">
    <oc r="A1163">
      <v>4</v>
    </oc>
    <nc r="A1163">
      <v>10</v>
    </nc>
    <odxf>
      <font>
        <sz val="14"/>
        <color indexed="8"/>
        <name val="Times New Roman"/>
        <scheme val="none"/>
      </font>
    </odxf>
    <ndxf>
      <font>
        <sz val="14"/>
        <color indexed="8"/>
        <name val="Times New Roman"/>
        <scheme val="none"/>
      </font>
    </ndxf>
  </rcc>
  <rcc rId="46645" sId="1">
    <oc r="A1159">
      <v>1</v>
    </oc>
    <nc r="A1159">
      <v>11</v>
    </nc>
  </rcc>
  <rcc rId="46646" sId="1">
    <oc r="A1164">
      <v>5</v>
    </oc>
    <nc r="A1164">
      <v>12</v>
    </nc>
  </rcc>
  <rcc rId="46647" sId="1" odxf="1" dxf="1">
    <oc r="A1165">
      <v>6</v>
    </oc>
    <nc r="A1165">
      <v>13</v>
    </nc>
    <odxf>
      <font>
        <sz val="14"/>
        <color indexed="8"/>
        <name val="Times New Roman"/>
        <scheme val="none"/>
      </font>
    </odxf>
    <ndxf>
      <font>
        <sz val="14"/>
        <color indexed="8"/>
        <name val="Times New Roman"/>
        <scheme val="none"/>
      </font>
    </ndxf>
  </rcc>
  <rcc rId="46648" sId="1" odxf="1" dxf="1">
    <oc r="A1171">
      <v>12</v>
    </oc>
    <nc r="A1171">
      <v>14</v>
    </nc>
    <odxf>
      <font>
        <sz val="14"/>
        <color indexed="8"/>
        <name val="Times New Roman"/>
        <scheme val="none"/>
      </font>
    </odxf>
    <ndxf>
      <font>
        <sz val="14"/>
        <color indexed="8"/>
        <name val="Times New Roman"/>
        <scheme val="none"/>
      </font>
    </ndxf>
  </rcc>
  <rcc rId="46649" sId="1">
    <oc r="A1158">
      <v>7</v>
    </oc>
    <nc r="A1158">
      <v>15</v>
    </nc>
  </rcc>
  <rcc rId="46650" sId="1">
    <oc r="A1176">
      <v>17</v>
    </oc>
    <nc r="A1176">
      <v>16</v>
    </nc>
  </rcc>
  <rcc rId="46651" sId="1">
    <oc r="A1156">
      <v>5</v>
    </oc>
    <nc r="A1156">
      <v>17</v>
    </nc>
  </rcc>
  <rcc rId="46652" sId="1">
    <oc r="A1172">
      <v>13</v>
    </oc>
    <nc r="A1172">
      <v>18</v>
    </nc>
  </rcc>
  <rcc rId="46653" sId="1" odxf="1" dxf="1">
    <oc r="A1173">
      <v>14</v>
    </oc>
    <nc r="A1173">
      <v>19</v>
    </nc>
    <odxf>
      <font>
        <sz val="14"/>
        <color indexed="8"/>
        <name val="Times New Roman"/>
        <scheme val="none"/>
      </font>
    </odxf>
    <ndxf>
      <font>
        <sz val="14"/>
        <color indexed="8"/>
        <name val="Times New Roman"/>
        <scheme val="none"/>
      </font>
    </ndxf>
  </rcc>
  <rcc rId="46654" sId="1">
    <oc r="A1157">
      <v>6</v>
    </oc>
    <nc r="A1157">
      <v>20</v>
    </nc>
  </rcc>
  <rcc rId="46655" sId="1">
    <oc r="A1174">
      <v>15</v>
    </oc>
    <nc r="A1174">
      <v>21</v>
    </nc>
  </rcc>
  <rcc rId="46656" sId="1" odxf="1" dxf="1">
    <oc r="A1175">
      <v>16</v>
    </oc>
    <nc r="A1175">
      <v>22</v>
    </nc>
    <odxf>
      <font>
        <sz val="14"/>
        <color indexed="8"/>
        <name val="Times New Roman"/>
        <scheme val="none"/>
      </font>
    </odxf>
    <ndxf>
      <font>
        <sz val="14"/>
        <color indexed="8"/>
        <name val="Times New Roman"/>
        <scheme val="none"/>
      </font>
    </ndxf>
  </rcc>
  <rcc rId="46657" sId="1" odxf="1" dxf="1">
    <oc r="A1177">
      <v>18</v>
    </oc>
    <nc r="A1177">
      <v>23</v>
    </nc>
    <odxf>
      <font>
        <sz val="14"/>
        <color indexed="8"/>
        <name val="Times New Roman"/>
        <scheme val="none"/>
      </font>
    </odxf>
    <ndxf>
      <font>
        <sz val="14"/>
        <color indexed="8"/>
        <name val="Times New Roman"/>
        <scheme val="none"/>
      </font>
    </ndxf>
  </rcc>
  <rcc rId="46658" sId="1">
    <oc r="A1178">
      <v>19</v>
    </oc>
    <nc r="A1178">
      <v>24</v>
    </nc>
  </rcc>
  <rcc rId="46659" sId="1" odxf="1" dxf="1">
    <oc r="A1179">
      <v>20</v>
    </oc>
    <nc r="A1179">
      <v>25</v>
    </nc>
    <odxf>
      <font>
        <sz val="14"/>
        <color indexed="8"/>
        <name val="Times New Roman"/>
        <scheme val="none"/>
      </font>
    </odxf>
    <ndxf>
      <font>
        <sz val="14"/>
        <color indexed="8"/>
        <name val="Times New Roman"/>
        <scheme val="none"/>
      </font>
    </ndxf>
  </rcc>
  <rcc rId="46660" sId="1">
    <oc r="A1180">
      <v>21</v>
    </oc>
    <nc r="A1180">
      <v>26</v>
    </nc>
  </rcc>
  <rcc rId="46661" sId="1">
    <oc r="A1151">
      <v>3</v>
    </oc>
    <nc r="A1151">
      <v>1</v>
    </nc>
  </rcc>
  <rcc rId="46662" sId="1">
    <nc r="A1153">
      <v>3</v>
    </nc>
  </rcc>
  <rcc rId="46663" sId="1">
    <oc r="C1154">
      <f>SUM(C1160:C1180)</f>
    </oc>
    <nc r="C1154">
      <f>SUM(C1155:C1180)</f>
    </nc>
  </rcc>
  <rcc rId="46664" sId="1">
    <oc r="D1154">
      <f>SUM(D1160:D1180)</f>
    </oc>
    <nc r="D1154">
      <f>SUM(D1155:D1180)</f>
    </nc>
  </rcc>
  <rcc rId="46665" sId="1" odxf="1" dxf="1">
    <oc r="E1154">
      <f>SUM(E1160:E1180)</f>
    </oc>
    <nc r="E1154">
      <f>SUM(E1155:E1180)</f>
    </nc>
    <odxf>
      <numFmt numFmtId="3" formatCode="#,##0"/>
      <alignment horizontal="center" readingOrder="0"/>
    </odxf>
    <ndxf>
      <numFmt numFmtId="4" formatCode="#,##0.00"/>
      <alignment horizontal="right" readingOrder="0"/>
    </ndxf>
  </rcc>
  <rcc rId="46666" sId="1">
    <oc r="F1154">
      <f>SUM(F1160:F1180)</f>
    </oc>
    <nc r="F1154">
      <f>SUM(F1155:F1180)</f>
    </nc>
  </rcc>
  <rcc rId="46667" sId="1">
    <oc r="G1154">
      <f>SUM(G1160:G1180)</f>
    </oc>
    <nc r="G1154">
      <f>SUM(G1155:G1180)</f>
    </nc>
  </rcc>
  <rcc rId="46668" sId="1">
    <oc r="H1154">
      <f>SUM(H1160:H1180)</f>
    </oc>
    <nc r="H1154">
      <f>SUM(H1155:H1180)</f>
    </nc>
  </rcc>
  <rcc rId="46669" sId="1">
    <oc r="I1154">
      <f>SUM(I1160:I1180)</f>
    </oc>
    <nc r="I1154">
      <f>SUM(I1155:I1180)</f>
    </nc>
  </rcc>
  <rcc rId="46670" sId="1">
    <oc r="J1154">
      <f>SUM(J1160:J1180)</f>
    </oc>
    <nc r="J1154">
      <f>SUM(J1155:J1180)</f>
    </nc>
  </rcc>
  <rcc rId="46671" sId="1">
    <oc r="K1154">
      <f>SUM(K1160:K1180)</f>
    </oc>
    <nc r="K1154">
      <f>SUM(K1155:K1180)</f>
    </nc>
  </rcc>
  <rcc rId="46672" sId="1">
    <oc r="L1154">
      <f>SUM(L1160:L1180)</f>
    </oc>
    <nc r="L1154">
      <f>SUM(L1155:L1180)</f>
    </nc>
  </rcc>
  <rcc rId="46673" sId="1">
    <oc r="M1154">
      <f>SUM(M1160:M1180)</f>
    </oc>
    <nc r="M1154">
      <f>SUM(M1155:M1180)</f>
    </nc>
  </rcc>
  <rcc rId="46674" sId="1">
    <oc r="N1154">
      <f>SUM(N1160:N1180)</f>
    </oc>
    <nc r="N1154">
      <f>SUM(N1155:N1180)</f>
    </nc>
  </rcc>
  <rcc rId="46675" sId="1">
    <oc r="O1154">
      <f>SUM(O1160:O1180)</f>
    </oc>
    <nc r="O1154">
      <f>SUM(O1155:O1180)</f>
    </nc>
  </rcc>
  <rcc rId="46676" sId="1">
    <oc r="P1154">
      <f>SUM(P1160:P1180)</f>
    </oc>
    <nc r="P1154">
      <f>SUM(P1155:P1180)</f>
    </nc>
  </rcc>
  <rcc rId="46677" sId="1" odxf="1" dxf="1">
    <oc r="Q1154">
      <f>SUM(Q1160:Q1180)</f>
    </oc>
    <nc r="Q1154">
      <f>SUM(Q1155:Q1180)</f>
    </nc>
    <odxf>
      <border outline="0">
        <right style="thin">
          <color indexed="64"/>
        </right>
      </border>
    </odxf>
    <ndxf>
      <border outline="0">
        <right/>
      </border>
    </ndxf>
  </rcc>
  <rfmt sheetId="1" sqref="Q1154" start="0" length="0">
    <dxf>
      <border>
        <right style="thin">
          <color indexed="64"/>
        </right>
      </border>
    </dxf>
  </rfmt>
  <rfmt sheetId="1" sqref="A1147:Q1180">
    <dxf>
      <fill>
        <patternFill>
          <bgColor rgb="FF92D050"/>
        </patternFill>
      </fill>
    </dxf>
  </rfmt>
  <rcv guid="{52C56C69-E76E-46A4-93DC-3FEF3C34E98B}" action="delete"/>
  <rdn rId="0" localSheetId="1" customView="1" name="Z_52C56C69_E76E_46A4_93DC_3FEF3C34E98B_.wvu.PrintArea" hidden="1" oldHidden="1">
    <formula>'Лист 1'!$A$1:$R$2037</formula>
    <oldFormula>'Лист 1'!$A$1:$R$2037</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1'!$A$14:$S$2036</formula>
    <oldFormula>'Лист 1'!$A$14:$S$2036</oldFormula>
  </rdn>
  <rcv guid="{52C56C69-E76E-46A4-93DC-3FEF3C34E98B}" action="add"/>
</revisions>
</file>

<file path=xl/revisions/revisionLog14111.xml><?xml version="1.0" encoding="utf-8"?>
<revisions xmlns="http://schemas.openxmlformats.org/spreadsheetml/2006/main" xmlns:r="http://schemas.openxmlformats.org/officeDocument/2006/relationships">
  <rrc rId="46322" sId="1" ref="A826:XFD826" action="insertRow"/>
  <rm rId="46323" sheetId="1" source="A823:XFD823" destination="A826:XFD826" sourceSheetId="1">
    <rfmt sheetId="1" xfDxf="1" sqref="A826:XFD826" start="0" length="0">
      <dxf>
        <fill>
          <patternFill patternType="solid">
            <bgColor theme="0"/>
          </patternFill>
        </fill>
      </dxf>
    </rfmt>
    <rfmt sheetId="1" sqref="A826"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26" start="0" length="0">
      <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26"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26"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2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2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2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2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2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2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2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2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324" sId="1" ref="A823:XFD823" action="deleteRow">
    <rfmt sheetId="1" xfDxf="1" sqref="A823:XFD823" start="0" length="0">
      <dxf>
        <font>
          <sz val="14"/>
          <name val="Times New Roman"/>
          <scheme val="none"/>
        </font>
      </dxf>
    </rfmt>
    <rfmt sheetId="1" sqref="A823" start="0" length="0">
      <dxf>
        <fill>
          <patternFill patternType="solid">
            <bgColor theme="0"/>
          </patternFill>
        </fill>
        <alignment horizontal="center" readingOrder="0"/>
      </dxf>
    </rfmt>
    <rfmt sheetId="1" sqref="B823" start="0" length="0">
      <dxf>
        <fill>
          <patternFill patternType="solid">
            <bgColor theme="0"/>
          </patternFill>
        </fill>
      </dxf>
    </rfmt>
    <rfmt sheetId="1" sqref="C823" start="0" length="0">
      <dxf>
        <fill>
          <patternFill patternType="solid">
            <bgColor theme="0"/>
          </patternFill>
        </fill>
      </dxf>
    </rfmt>
    <rfmt sheetId="1" sqref="D823" start="0" length="0">
      <dxf>
        <fill>
          <patternFill patternType="solid">
            <bgColor theme="0"/>
          </patternFill>
        </fill>
      </dxf>
    </rfmt>
    <rfmt sheetId="1" sqref="E823" start="0" length="0">
      <dxf>
        <fill>
          <patternFill patternType="solid">
            <bgColor theme="0"/>
          </patternFill>
        </fill>
      </dxf>
    </rfmt>
    <rfmt sheetId="1" sqref="F823" start="0" length="0">
      <dxf>
        <fill>
          <patternFill patternType="solid">
            <bgColor theme="0"/>
          </patternFill>
        </fill>
      </dxf>
    </rfmt>
    <rfmt sheetId="1" sqref="G823" start="0" length="0">
      <dxf>
        <fill>
          <patternFill patternType="solid">
            <bgColor theme="0"/>
          </patternFill>
        </fill>
      </dxf>
    </rfmt>
    <rfmt sheetId="1" sqref="H823" start="0" length="0">
      <dxf>
        <fill>
          <patternFill patternType="solid">
            <bgColor theme="0"/>
          </patternFill>
        </fill>
      </dxf>
    </rfmt>
    <rfmt sheetId="1" sqref="I823" start="0" length="0">
      <dxf>
        <fill>
          <patternFill patternType="solid">
            <bgColor theme="0"/>
          </patternFill>
        </fill>
      </dxf>
    </rfmt>
    <rfmt sheetId="1" sqref="J823" start="0" length="0">
      <dxf>
        <fill>
          <patternFill patternType="solid">
            <bgColor theme="0"/>
          </patternFill>
        </fill>
      </dxf>
    </rfmt>
    <rfmt sheetId="1" sqref="K823" start="0" length="0">
      <dxf>
        <fill>
          <patternFill patternType="solid">
            <bgColor theme="0"/>
          </patternFill>
        </fill>
        <alignment horizontal="right" readingOrder="0"/>
      </dxf>
    </rfmt>
    <rfmt sheetId="1" sqref="L823" start="0" length="0">
      <dxf>
        <fill>
          <patternFill patternType="solid">
            <bgColor theme="0"/>
          </patternFill>
        </fill>
      </dxf>
    </rfmt>
    <rfmt sheetId="1" sqref="M823" start="0" length="0">
      <dxf>
        <fill>
          <patternFill patternType="solid">
            <bgColor theme="0"/>
          </patternFill>
        </fill>
      </dxf>
    </rfmt>
    <rfmt sheetId="1" sqref="N823" start="0" length="0">
      <dxf>
        <fill>
          <patternFill patternType="solid">
            <bgColor theme="0"/>
          </patternFill>
        </fill>
      </dxf>
    </rfmt>
    <rfmt sheetId="1" sqref="O823" start="0" length="0">
      <dxf>
        <fill>
          <patternFill patternType="solid">
            <bgColor theme="0"/>
          </patternFill>
        </fill>
      </dxf>
    </rfmt>
    <rfmt sheetId="1" sqref="P823" start="0" length="0">
      <dxf>
        <fill>
          <patternFill patternType="solid">
            <bgColor theme="0"/>
          </patternFill>
        </fill>
      </dxf>
    </rfmt>
    <rfmt sheetId="1" sqref="Q823" start="0" length="0">
      <dxf>
        <fill>
          <patternFill patternType="solid">
            <bgColor theme="0"/>
          </patternFill>
        </fill>
      </dxf>
    </rfmt>
    <rfmt sheetId="1" sqref="R823" start="0" length="0">
      <dxf>
        <fill>
          <patternFill patternType="solid">
            <bgColor theme="0"/>
          </patternFill>
        </fill>
      </dxf>
    </rfmt>
    <rfmt sheetId="1" sqref="S823" start="0" length="0">
      <dxf>
        <fill>
          <patternFill patternType="solid">
            <bgColor theme="0"/>
          </patternFill>
        </fill>
      </dxf>
    </rfmt>
  </rrc>
  <rcc rId="46325" sId="1" numFmtId="4">
    <oc r="A823">
      <v>26</v>
    </oc>
    <nc r="A823">
      <v>25</v>
    </nc>
  </rcc>
  <rcc rId="46326" sId="1" numFmtId="4">
    <oc r="A824">
      <v>27</v>
    </oc>
    <nc r="A824">
      <v>26</v>
    </nc>
  </rcc>
  <rcc rId="46327" sId="1" numFmtId="4">
    <oc r="A825">
      <v>25</v>
    </oc>
    <nc r="A825">
      <v>27</v>
    </nc>
  </rcc>
  <rcc rId="46328" sId="1">
    <oc r="C798">
      <f>SUM(C800:C827)</f>
    </oc>
    <nc r="C798">
      <f>SUM(C799:C830)</f>
    </nc>
  </rcc>
  <rcc rId="46329" sId="1" odxf="1" dxf="1">
    <oc r="D798">
      <f>SUM(D800:D827)</f>
    </oc>
    <nc r="D798">
      <f>SUM(D799:D830)</f>
    </nc>
    <odxf>
      <border outline="0">
        <right style="thin">
          <color indexed="64"/>
        </right>
      </border>
    </odxf>
    <ndxf>
      <border outline="0">
        <right/>
      </border>
    </ndxf>
  </rcc>
  <rcc rId="46330" sId="1" odxf="1" dxf="1">
    <oc r="E798">
      <f>SUM(E800:E827)</f>
    </oc>
    <nc r="E798">
      <f>SUM(E799:E830)</f>
    </nc>
    <odxf>
      <numFmt numFmtId="3" formatCode="#,##0"/>
      <alignment horizontal="center" readingOrder="0"/>
      <border outline="0">
        <right style="thin">
          <color indexed="64"/>
        </right>
      </border>
    </odxf>
    <ndxf>
      <numFmt numFmtId="4" formatCode="#,##0.00"/>
      <alignment horizontal="right" readingOrder="0"/>
      <border outline="0">
        <right/>
      </border>
    </ndxf>
  </rcc>
  <rcc rId="46331" sId="1" odxf="1" dxf="1">
    <oc r="F798">
      <f>SUM(F800:F827)</f>
    </oc>
    <nc r="F798">
      <f>SUM(F799:F830)</f>
    </nc>
    <odxf>
      <border outline="0">
        <right style="thin">
          <color indexed="64"/>
        </right>
      </border>
    </odxf>
    <ndxf>
      <border outline="0">
        <right/>
      </border>
    </ndxf>
  </rcc>
  <rcc rId="46332" sId="1" odxf="1" dxf="1">
    <oc r="G798">
      <f>SUM(G800:G827)</f>
    </oc>
    <nc r="G798">
      <f>SUM(G799:G830)</f>
    </nc>
    <odxf>
      <border outline="0">
        <right style="thin">
          <color indexed="64"/>
        </right>
      </border>
    </odxf>
    <ndxf>
      <border outline="0">
        <right/>
      </border>
    </ndxf>
  </rcc>
  <rcc rId="46333" sId="1" odxf="1" dxf="1">
    <oc r="H798">
      <f>SUM(H800:H827)</f>
    </oc>
    <nc r="H798">
      <f>SUM(H799:H830)</f>
    </nc>
    <odxf>
      <border outline="0">
        <right style="thin">
          <color indexed="64"/>
        </right>
      </border>
    </odxf>
    <ndxf>
      <border outline="0">
        <right/>
      </border>
    </ndxf>
  </rcc>
  <rcc rId="46334" sId="1" odxf="1" dxf="1">
    <oc r="I798">
      <f>SUM(I800:I827)</f>
    </oc>
    <nc r="I798">
      <f>SUM(I799:I830)</f>
    </nc>
    <odxf>
      <border outline="0">
        <right style="thin">
          <color indexed="64"/>
        </right>
      </border>
    </odxf>
    <ndxf>
      <border outline="0">
        <right/>
      </border>
    </ndxf>
  </rcc>
  <rcc rId="46335" sId="1" odxf="1" dxf="1">
    <oc r="J798">
      <f>SUM(J800:J827)</f>
    </oc>
    <nc r="J798">
      <f>SUM(J799:J830)</f>
    </nc>
    <odxf>
      <border outline="0">
        <right style="thin">
          <color indexed="64"/>
        </right>
      </border>
    </odxf>
    <ndxf>
      <border outline="0">
        <right/>
      </border>
    </ndxf>
  </rcc>
  <rcc rId="46336" sId="1" odxf="1" dxf="1">
    <oc r="K798">
      <f>SUM(K800:K827)</f>
    </oc>
    <nc r="K798">
      <f>SUM(K799:K830)</f>
    </nc>
    <odxf>
      <border outline="0">
        <right style="thin">
          <color indexed="64"/>
        </right>
      </border>
    </odxf>
    <ndxf>
      <border outline="0">
        <right/>
      </border>
    </ndxf>
  </rcc>
  <rcc rId="46337" sId="1" odxf="1" dxf="1">
    <oc r="L798">
      <f>SUM(L800:L827)</f>
    </oc>
    <nc r="L798">
      <f>SUM(L799:L830)</f>
    </nc>
    <odxf>
      <border outline="0">
        <right style="thin">
          <color indexed="64"/>
        </right>
      </border>
    </odxf>
    <ndxf>
      <border outline="0">
        <right/>
      </border>
    </ndxf>
  </rcc>
  <rcc rId="46338" sId="1" odxf="1" dxf="1">
    <oc r="M798">
      <f>SUM(M800:M827)</f>
    </oc>
    <nc r="M798">
      <f>SUM(M799:M830)</f>
    </nc>
    <odxf>
      <border outline="0">
        <right style="thin">
          <color indexed="64"/>
        </right>
      </border>
    </odxf>
    <ndxf>
      <border outline="0">
        <right/>
      </border>
    </ndxf>
  </rcc>
  <rcc rId="46339" sId="1" odxf="1" dxf="1">
    <oc r="N798">
      <f>SUM(N800:N827)</f>
    </oc>
    <nc r="N798">
      <f>SUM(N799:N830)</f>
    </nc>
    <odxf>
      <border outline="0">
        <right style="thin">
          <color indexed="64"/>
        </right>
      </border>
    </odxf>
    <ndxf>
      <border outline="0">
        <right/>
      </border>
    </ndxf>
  </rcc>
  <rcc rId="46340" sId="1" odxf="1" dxf="1">
    <oc r="O798">
      <f>SUM(O800:O827)</f>
    </oc>
    <nc r="O798">
      <f>SUM(O799:O830)</f>
    </nc>
    <odxf>
      <border outline="0">
        <right style="thin">
          <color indexed="64"/>
        </right>
      </border>
    </odxf>
    <ndxf>
      <border outline="0">
        <right/>
      </border>
    </ndxf>
  </rcc>
  <rcc rId="46341" sId="1">
    <oc r="P798">
      <f>SUM(P800:P827)</f>
    </oc>
    <nc r="P798">
      <f>SUM(P799:P830)</f>
    </nc>
  </rcc>
  <rcc rId="46342" sId="1" odxf="1" dxf="1">
    <oc r="Q798">
      <f>SUM(Q800:Q827)</f>
    </oc>
    <nc r="Q798">
      <f>SUM(Q799:Q830)</f>
    </nc>
    <odxf>
      <border outline="0">
        <right style="thin">
          <color indexed="64"/>
        </right>
      </border>
    </odxf>
    <ndxf>
      <border outline="0">
        <right/>
      </border>
    </ndxf>
  </rcc>
  <rfmt sheetId="1" sqref="Q798" start="0" length="0">
    <dxf>
      <border>
        <right style="thin">
          <color indexed="64"/>
        </right>
      </border>
    </dxf>
  </rfmt>
  <rcc rId="46343" sId="1" numFmtId="4">
    <oc r="A850">
      <v>8</v>
    </oc>
    <nc r="A850">
      <v>46</v>
    </nc>
  </rcc>
  <rcc rId="46344" sId="1" numFmtId="4">
    <oc r="A906">
      <v>55</v>
    </oc>
    <nc r="A906">
      <v>62</v>
    </nc>
  </rcc>
  <rcc rId="46345" sId="1" numFmtId="4">
    <oc r="A923">
      <v>72</v>
    </oc>
    <nc r="A923">
      <v>78</v>
    </nc>
  </rcc>
  <rcc rId="46346" sId="1" numFmtId="4">
    <oc r="A924">
      <v>73</v>
    </oc>
    <nc r="A924">
      <v>79</v>
    </nc>
  </rcc>
  <rcc rId="46347" sId="1" numFmtId="4">
    <oc r="A961">
      <v>111</v>
    </oc>
    <nc r="A961">
      <v>121</v>
    </nc>
  </rcc>
  <rcc rId="46348" sId="1" numFmtId="4">
    <nc r="K896">
      <v>5064.82</v>
    </nc>
  </rcc>
  <rcc rId="46349" sId="1" odxf="1" dxf="1" numFmtId="4">
    <nc r="L896">
      <v>4988797.05</v>
    </nc>
    <odxf>
      <font>
        <b/>
        <sz val="14"/>
        <name val="Times New Roman"/>
        <scheme val="none"/>
      </font>
    </odxf>
    <ndxf>
      <font>
        <b val="0"/>
        <sz val="14"/>
        <name val="Times New Roman"/>
        <scheme val="none"/>
      </font>
    </ndxf>
  </rcc>
  <rrc rId="46350" sId="1" ref="A850:XFD850" action="deleteRow">
    <rfmt sheetId="1" xfDxf="1" sqref="IW877:XFD877 A850:IV850" start="0" length="0">
      <dxf>
        <fill>
          <patternFill patternType="solid">
            <bgColor theme="0"/>
          </patternFill>
        </fill>
      </dxf>
    </rfmt>
    <rcc rId="0" sId="1" dxf="1" numFmtId="4">
      <nc r="A850">
        <v>46</v>
      </nc>
      <n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850" t="inlineStr">
        <is>
          <t>г. Рубцовск, просп. Рубцовский, д. 19</t>
        </is>
      </nc>
      <n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850">
        <f>D850+F850+H850+J850+L850+N850+P850+Q850</f>
      </nc>
      <n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ndxf>
    </rcc>
    <rfmt sheetId="1" sqref="D850"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50"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50"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50"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50"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50"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50"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cc rId="0" sId="1" dxf="1" numFmtId="4">
      <nc r="K850">
        <v>5064.82</v>
      </nc>
      <n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1" dxf="1" numFmtId="4">
      <nc r="L850">
        <v>4988797.05</v>
      </nc>
      <n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ndxf>
    </rcc>
    <rfmt sheetId="1" sqref="M850"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50"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50"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50"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50"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rc>
  <rcc rId="46351" sId="1" numFmtId="4">
    <nc r="D848">
      <v>5145772.3499999996</v>
    </nc>
  </rcc>
  <rrc rId="46352" sId="1" ref="A905:XFD905" action="deleteRow">
    <rfmt sheetId="1" xfDxf="1" sqref="IW891:XFD891 A905:IV905" start="0" length="0">
      <dxf>
        <fill>
          <patternFill patternType="solid">
            <bgColor theme="0"/>
          </patternFill>
        </fill>
      </dxf>
    </rfmt>
    <rcc rId="0" sId="1" dxf="1" numFmtId="4">
      <nc r="A905">
        <v>61</v>
      </nc>
      <n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905" t="inlineStr">
        <is>
          <t>г. Рубцовск, ул. Алтайская, д. 102</t>
        </is>
      </nc>
      <n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905">
        <f>D905+F905+H905+J905+L905+N905+P905+Q905</f>
      </nc>
      <n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ndxf>
    </rcc>
    <rcc rId="0" sId="1" dxf="1" numFmtId="4">
      <nc r="D905">
        <v>5145772.3499999996</v>
      </nc>
      <n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fmt sheetId="1" sqref="E905"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90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90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90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90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90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90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90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90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90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90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905"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90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rc>
  <rrc rId="46353" sId="1" ref="A959:XFD959" action="deleteRow">
    <rfmt sheetId="1" xfDxf="1" sqref="IW949:XFD949 A959:IV959" start="0" length="0">
      <dxf>
        <fill>
          <patternFill patternType="solid">
            <bgColor theme="0"/>
          </patternFill>
        </fill>
      </dxf>
    </rfmt>
    <rcc rId="0" sId="1" dxf="1" numFmtId="4">
      <nc r="A959">
        <v>120</v>
      </nc>
      <n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959" t="inlineStr">
        <is>
          <t>г. Рубцовск, ул. Комсомольская, д. 234</t>
        </is>
      </nc>
      <n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959">
        <f>D959+F959+H959+J959+L959+N959+P959+Q959</f>
      </nc>
      <n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ndxf>
    </rcc>
    <rfmt sheetId="1" sqref="D95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959"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959"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cc rId="0" sId="1" dxf="1" numFmtId="4">
      <nc r="G959">
        <v>1364</v>
      </nc>
      <n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1" dxf="1" numFmtId="4">
      <nc r="H959">
        <v>3519979</v>
      </nc>
      <n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fmt sheetId="1" sqref="I95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95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95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95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95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95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95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959"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95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rc>
  <rcc rId="46354" sId="1" numFmtId="4">
    <oc r="A854">
      <v>2</v>
    </oc>
    <nc r="A854">
      <v>3</v>
    </nc>
  </rcc>
  <rcc rId="46355" sId="1" numFmtId="4">
    <oc r="A855">
      <v>3</v>
    </oc>
    <nc r="A855">
      <v>4</v>
    </nc>
  </rcc>
  <rcc rId="46356" sId="1" numFmtId="4">
    <oc r="A856">
      <v>4</v>
    </oc>
    <nc r="A856">
      <v>5</v>
    </nc>
  </rcc>
  <rcc rId="46357" sId="1" numFmtId="4">
    <oc r="A857">
      <v>5</v>
    </oc>
    <nc r="A857">
      <v>6</v>
    </nc>
  </rcc>
  <rcc rId="46358" sId="1" numFmtId="4">
    <oc r="A853">
      <v>1</v>
    </oc>
    <nc r="A853">
      <v>7</v>
    </nc>
  </rcc>
  <rcc rId="46359" sId="1" numFmtId="4">
    <oc r="A858">
      <v>6</v>
    </oc>
    <nc r="A858">
      <v>8</v>
    </nc>
  </rcc>
  <rcc rId="46360" sId="1" numFmtId="4">
    <oc r="A859">
      <v>7</v>
    </oc>
    <nc r="A859">
      <v>9</v>
    </nc>
  </rcc>
  <rcc rId="46361" sId="1" numFmtId="4">
    <oc r="A860">
      <v>9</v>
    </oc>
    <nc r="A860">
      <v>10</v>
    </nc>
  </rcc>
  <rcc rId="46362" sId="1" numFmtId="4">
    <oc r="A861">
      <v>4</v>
    </oc>
    <nc r="A861">
      <v>11</v>
    </nc>
  </rcc>
  <rcc rId="46363" sId="1" numFmtId="4">
    <oc r="A862">
      <v>10</v>
    </oc>
    <nc r="A862">
      <v>12</v>
    </nc>
  </rcc>
  <rcc rId="46364" sId="1" numFmtId="4">
    <oc r="A863">
      <v>11</v>
    </oc>
    <nc r="A863">
      <v>13</v>
    </nc>
  </rcc>
  <rcc rId="46365" sId="1" numFmtId="4">
    <oc r="A864">
      <v>12</v>
    </oc>
    <nc r="A864">
      <v>14</v>
    </nc>
  </rcc>
  <rcc rId="46366" sId="1" numFmtId="4">
    <oc r="A865">
      <v>13</v>
    </oc>
    <nc r="A865">
      <v>15</v>
    </nc>
  </rcc>
  <rcc rId="46367" sId="1" numFmtId="4">
    <oc r="A866">
      <v>14</v>
    </oc>
    <nc r="A866">
      <v>16</v>
    </nc>
  </rcc>
  <rcc rId="46368" sId="1" numFmtId="4">
    <oc r="A867">
      <v>15</v>
    </oc>
    <nc r="A867">
      <v>17</v>
    </nc>
  </rcc>
  <rcc rId="46369" sId="1" numFmtId="4">
    <oc r="A868">
      <v>16</v>
    </oc>
    <nc r="A868">
      <v>18</v>
    </nc>
  </rcc>
  <rcc rId="46370" sId="1" numFmtId="4">
    <oc r="A869">
      <v>17</v>
    </oc>
    <nc r="A869">
      <v>19</v>
    </nc>
  </rcc>
  <rcc rId="46371" sId="1" numFmtId="4">
    <oc r="A870">
      <v>18</v>
    </oc>
    <nc r="A870">
      <v>20</v>
    </nc>
  </rcc>
  <rcc rId="46372" sId="1" numFmtId="4">
    <oc r="A871">
      <v>19</v>
    </oc>
    <nc r="A871">
      <v>21</v>
    </nc>
  </rcc>
  <rcc rId="46373" sId="1" numFmtId="4">
    <oc r="A872">
      <v>20</v>
    </oc>
    <nc r="A872">
      <v>22</v>
    </nc>
  </rcc>
  <rcc rId="46374" sId="1" numFmtId="4">
    <oc r="A873">
      <v>21</v>
    </oc>
    <nc r="A873">
      <v>23</v>
    </nc>
  </rcc>
  <rcc rId="46375" sId="1" numFmtId="4">
    <oc r="A874">
      <v>22</v>
    </oc>
    <nc r="A874">
      <v>24</v>
    </nc>
  </rcc>
  <rcc rId="46376" sId="1" numFmtId="4">
    <oc r="A875">
      <v>23</v>
    </oc>
    <nc r="A875">
      <v>25</v>
    </nc>
  </rcc>
  <rcc rId="46377" sId="1" numFmtId="4">
    <oc r="A876">
      <v>24</v>
    </oc>
    <nc r="A876">
      <v>26</v>
    </nc>
  </rcc>
  <rcc rId="46378" sId="1" numFmtId="4">
    <oc r="A877">
      <v>25</v>
    </oc>
    <nc r="A877">
      <v>27</v>
    </nc>
  </rcc>
  <rcc rId="46379" sId="1" numFmtId="4">
    <oc r="A878">
      <v>26</v>
    </oc>
    <nc r="A878">
      <v>28</v>
    </nc>
  </rcc>
  <rcc rId="46380" sId="1" numFmtId="4">
    <oc r="A879">
      <v>27</v>
    </oc>
    <nc r="A879">
      <v>29</v>
    </nc>
  </rcc>
  <rcc rId="46381" sId="1" numFmtId="4">
    <oc r="A880">
      <v>28</v>
    </oc>
    <nc r="A880">
      <v>30</v>
    </nc>
  </rcc>
  <rcc rId="46382" sId="1" numFmtId="4">
    <oc r="A881">
      <v>29</v>
    </oc>
    <nc r="A881">
      <v>31</v>
    </nc>
  </rcc>
  <rcc rId="46383" sId="1" numFmtId="4">
    <oc r="A882">
      <v>30</v>
    </oc>
    <nc r="A882">
      <v>32</v>
    </nc>
  </rcc>
  <rcc rId="46384" sId="1" numFmtId="4">
    <oc r="A883">
      <v>32</v>
    </oc>
    <nc r="A883">
      <v>33</v>
    </nc>
  </rcc>
  <rcc rId="46385" sId="1" numFmtId="4">
    <oc r="A884">
      <v>33</v>
    </oc>
    <nc r="A884">
      <v>34</v>
    </nc>
  </rcc>
  <rcc rId="46386" sId="1" numFmtId="4">
    <oc r="A885">
      <v>34</v>
    </oc>
    <nc r="A885">
      <v>35</v>
    </nc>
  </rcc>
  <rcc rId="46387" sId="1" numFmtId="4">
    <oc r="A886">
      <v>35</v>
    </oc>
    <nc r="A886">
      <v>36</v>
    </nc>
  </rcc>
  <rcc rId="46388" sId="1" numFmtId="4">
    <oc r="A850">
      <v>9</v>
    </oc>
    <nc r="A850">
      <v>46</v>
    </nc>
  </rcc>
  <rcc rId="46389" sId="1" numFmtId="4">
    <oc r="A896">
      <v>46</v>
    </oc>
    <nc r="A896">
      <v>47</v>
    </nc>
  </rcc>
  <rcc rId="46390" sId="1" numFmtId="4">
    <oc r="A897">
      <v>47</v>
    </oc>
    <nc r="A897">
      <v>48</v>
    </nc>
  </rcc>
  <rcc rId="46391" sId="1" numFmtId="4">
    <oc r="A898">
      <v>48</v>
    </oc>
    <nc r="A898">
      <v>49</v>
    </nc>
  </rcc>
  <rcc rId="46392" sId="1" numFmtId="4">
    <oc r="A899">
      <v>49</v>
    </oc>
    <nc r="A899">
      <v>50</v>
    </nc>
  </rcc>
  <rcc rId="46393" sId="1" numFmtId="4">
    <oc r="A851">
      <v>10</v>
    </oc>
    <nc r="A851">
      <v>51</v>
    </nc>
  </rcc>
  <rcc rId="46394" sId="1" numFmtId="4">
    <oc r="A900">
      <v>50</v>
    </oc>
    <nc r="A900">
      <v>52</v>
    </nc>
  </rcc>
  <rcc rId="46395" sId="1" numFmtId="4">
    <oc r="A852">
      <v>2</v>
    </oc>
    <nc r="A852">
      <v>53</v>
    </nc>
  </rcc>
  <rcc rId="46396" sId="1" numFmtId="4">
    <oc r="A846">
      <v>8</v>
    </oc>
    <nc r="A846">
      <v>54</v>
    </nc>
  </rcc>
  <rcc rId="46397" sId="1" numFmtId="4">
    <oc r="A847">
      <v>10</v>
    </oc>
    <nc r="A847">
      <v>55</v>
    </nc>
  </rcc>
  <rcc rId="46398" sId="1" numFmtId="4">
    <oc r="A901">
      <v>51</v>
    </oc>
    <nc r="A901">
      <v>56</v>
    </nc>
  </rcc>
  <rcc rId="46399" sId="1" numFmtId="4">
    <oc r="A902">
      <v>52</v>
    </oc>
    <nc r="A902">
      <v>57</v>
    </nc>
  </rcc>
  <rcc rId="46400" sId="1" numFmtId="4">
    <oc r="A903">
      <v>53</v>
    </oc>
    <nc r="A903">
      <v>58</v>
    </nc>
  </rcc>
  <rcc rId="46401" sId="1" numFmtId="4">
    <oc r="A904">
      <v>54</v>
    </oc>
    <nc r="A904">
      <v>59</v>
    </nc>
  </rcc>
  <rcc rId="46402" sId="1" numFmtId="4">
    <oc r="A905">
      <v>56</v>
    </oc>
    <nc r="A905">
      <v>60</v>
    </nc>
  </rcc>
  <rcc rId="46403" sId="1" numFmtId="4">
    <oc r="A848">
      <v>11</v>
    </oc>
    <nc r="A848">
      <v>61</v>
    </nc>
  </rcc>
  <rcc rId="46404" sId="1" numFmtId="4">
    <oc r="A906">
      <v>57</v>
    </oc>
    <nc r="A906">
      <v>62</v>
    </nc>
  </rcc>
  <rcc rId="46405" sId="1" numFmtId="4">
    <oc r="A849">
      <v>12</v>
    </oc>
    <nc r="A849">
      <v>63</v>
    </nc>
  </rcc>
  <rcc rId="46406" sId="1" numFmtId="4">
    <oc r="A907">
      <v>58</v>
    </oc>
    <nc r="A907">
      <v>64</v>
    </nc>
  </rcc>
  <rcc rId="46407" sId="1" numFmtId="4">
    <oc r="A908">
      <v>59</v>
    </oc>
    <nc r="A908">
      <v>65</v>
    </nc>
  </rcc>
  <rcc rId="46408" sId="1" numFmtId="4">
    <oc r="A909">
      <v>60</v>
    </oc>
    <nc r="A909">
      <v>66</v>
    </nc>
  </rcc>
  <rcc rId="46409" sId="1" numFmtId="4">
    <oc r="A910">
      <v>61</v>
    </oc>
    <nc r="A910">
      <v>67</v>
    </nc>
  </rcc>
  <rcc rId="46410" sId="1" numFmtId="4">
    <oc r="A911">
      <v>62</v>
    </oc>
    <nc r="A911">
      <v>68</v>
    </nc>
  </rcc>
  <rcc rId="46411" sId="1" numFmtId="4">
    <oc r="A912">
      <v>63</v>
    </oc>
    <nc r="A912">
      <v>69</v>
    </nc>
  </rcc>
  <rcc rId="46412" sId="1" numFmtId="4">
    <oc r="A913">
      <v>64</v>
    </oc>
    <nc r="A913">
      <v>70</v>
    </nc>
  </rcc>
  <rcc rId="46413" sId="1" numFmtId="4">
    <oc r="A914">
      <v>65</v>
    </oc>
    <nc r="A914">
      <v>71</v>
    </nc>
  </rcc>
  <rcc rId="46414" sId="1" numFmtId="4">
    <oc r="A915">
      <v>66</v>
    </oc>
    <nc r="A915">
      <v>72</v>
    </nc>
  </rcc>
  <rcc rId="46415" sId="1" numFmtId="4">
    <oc r="A916">
      <v>67</v>
    </oc>
    <nc r="A916">
      <v>73</v>
    </nc>
  </rcc>
  <rcc rId="46416" sId="1" numFmtId="4">
    <oc r="A917">
      <v>68</v>
    </oc>
    <nc r="A917">
      <v>74</v>
    </nc>
  </rcc>
  <rcc rId="46417" sId="1" numFmtId="4">
    <oc r="A918">
      <v>69</v>
    </oc>
    <nc r="A918">
      <v>75</v>
    </nc>
  </rcc>
  <rcc rId="46418" sId="1" numFmtId="4">
    <oc r="A919">
      <v>70</v>
    </oc>
    <nc r="A919">
      <v>76</v>
    </nc>
  </rcc>
  <rcc rId="46419" sId="1" numFmtId="4">
    <oc r="A920">
      <v>71</v>
    </oc>
    <nc r="A920">
      <v>77</v>
    </nc>
  </rcc>
  <rcc rId="46420" sId="1" numFmtId="4">
    <oc r="A923">
      <v>74</v>
    </oc>
    <nc r="A923">
      <v>78</v>
    </nc>
  </rcc>
  <rcc rId="46421" sId="1" numFmtId="4">
    <oc r="A924">
      <v>75</v>
    </oc>
    <nc r="A924">
      <v>79</v>
    </nc>
  </rcc>
  <rcc rId="46422" sId="1" numFmtId="4">
    <oc r="A925">
      <v>76</v>
    </oc>
    <nc r="A925">
      <v>80</v>
    </nc>
  </rcc>
  <rcc rId="46423" sId="1" numFmtId="4">
    <oc r="A926">
      <v>77</v>
    </oc>
    <nc r="A926">
      <v>81</v>
    </nc>
  </rcc>
  <rcc rId="46424" sId="1" numFmtId="4">
    <oc r="A927">
      <v>78</v>
    </oc>
    <nc r="A927">
      <v>82</v>
    </nc>
  </rcc>
  <rcc rId="46425" sId="1" numFmtId="4">
    <oc r="A928">
      <v>79</v>
    </oc>
    <nc r="A928">
      <v>83</v>
    </nc>
  </rcc>
  <rcc rId="46426" sId="1" numFmtId="4">
    <oc r="A929">
      <v>80</v>
    </oc>
    <nc r="A929">
      <v>84</v>
    </nc>
  </rcc>
  <rcc rId="46427" sId="1" numFmtId="4">
    <oc r="A930">
      <v>81</v>
    </oc>
    <nc r="A930">
      <v>85</v>
    </nc>
  </rcc>
  <rcc rId="46428" sId="1" numFmtId="4">
    <oc r="A931">
      <v>82</v>
    </oc>
    <nc r="A931">
      <v>86</v>
    </nc>
  </rcc>
  <rcc rId="46429" sId="1" numFmtId="4">
    <oc r="A932">
      <v>84</v>
    </oc>
    <nc r="A932">
      <v>87</v>
    </nc>
  </rcc>
  <rcc rId="46430" sId="1" numFmtId="4">
    <oc r="A845">
      <v>29</v>
    </oc>
    <nc r="A845">
      <v>88</v>
    </nc>
  </rcc>
  <rcc rId="46431" sId="1" numFmtId="4">
    <oc r="A933">
      <v>85</v>
    </oc>
    <nc r="A933">
      <v>89</v>
    </nc>
  </rcc>
  <rcc rId="46432" sId="1" numFmtId="4">
    <oc r="A838">
      <v>30</v>
    </oc>
    <nc r="A838">
      <v>90</v>
    </nc>
  </rcc>
  <rcc rId="46433" sId="1" numFmtId="4">
    <oc r="A934">
      <v>86</v>
    </oc>
    <nc r="A934">
      <v>91</v>
    </nc>
  </rcc>
  <rcc rId="46434" sId="1" numFmtId="4">
    <oc r="A843">
      <v>11</v>
    </oc>
    <nc r="A843">
      <v>92</v>
    </nc>
  </rcc>
  <rcc rId="46435" sId="1" numFmtId="4">
    <oc r="A935">
      <v>87</v>
    </oc>
    <nc r="A935">
      <v>93</v>
    </nc>
  </rcc>
  <rcc rId="46436" sId="1" numFmtId="4">
    <oc r="A936">
      <v>88</v>
    </oc>
    <nc r="A936">
      <v>94</v>
    </nc>
  </rcc>
  <rcc rId="46437" sId="1" numFmtId="4">
    <oc r="A937">
      <v>89</v>
    </oc>
    <nc r="A937">
      <v>95</v>
    </nc>
  </rcc>
  <rcc rId="46438" sId="1" numFmtId="4">
    <oc r="A844">
      <v>13</v>
    </oc>
    <nc r="A844">
      <v>96</v>
    </nc>
  </rcc>
  <rcc rId="46439" sId="1" numFmtId="4">
    <oc r="A938">
      <v>90</v>
    </oc>
    <nc r="A938">
      <v>97</v>
    </nc>
  </rcc>
  <rcc rId="46440" sId="1" numFmtId="4">
    <oc r="A939">
      <v>91</v>
    </oc>
    <nc r="A939">
      <v>98</v>
    </nc>
  </rcc>
  <rcc rId="46441" sId="1" numFmtId="4">
    <oc r="A940">
      <v>92</v>
    </oc>
    <nc r="A940">
      <v>99</v>
    </nc>
  </rcc>
  <rcc rId="46442" sId="1" numFmtId="4">
    <oc r="A941">
      <v>93</v>
    </oc>
    <nc r="A941">
      <v>100</v>
    </nc>
  </rcc>
  <rcc rId="46443" sId="1" numFmtId="4">
    <oc r="A942">
      <v>94</v>
    </oc>
    <nc r="A942">
      <v>101</v>
    </nc>
  </rcc>
  <rcc rId="46444" sId="1" numFmtId="4">
    <oc r="A943">
      <v>95</v>
    </oc>
    <nc r="A943">
      <v>102</v>
    </nc>
  </rcc>
  <rcc rId="46445" sId="1" numFmtId="4">
    <oc r="A944">
      <v>96</v>
    </oc>
    <nc r="A944">
      <v>103</v>
    </nc>
  </rcc>
  <rcc rId="46446" sId="1" numFmtId="4">
    <oc r="A945">
      <v>97</v>
    </oc>
    <nc r="A945">
      <v>104</v>
    </nc>
  </rcc>
  <rcc rId="46447" sId="1" numFmtId="4">
    <oc r="A946">
      <v>98</v>
    </oc>
    <nc r="A946">
      <v>105</v>
    </nc>
  </rcc>
  <rcc rId="46448" sId="1" numFmtId="4">
    <oc r="A947">
      <v>99</v>
    </oc>
    <nc r="A947">
      <v>106</v>
    </nc>
  </rcc>
  <rcc rId="46449" sId="1" numFmtId="4">
    <oc r="A948">
      <v>100</v>
    </oc>
    <nc r="A948">
      <v>107</v>
    </nc>
  </rcc>
  <rcc rId="46450" sId="1" numFmtId="4">
    <oc r="A949">
      <v>101</v>
    </oc>
    <nc r="A949">
      <v>108</v>
    </nc>
  </rcc>
  <rcc rId="46451" sId="1" numFmtId="4">
    <oc r="A950">
      <v>102</v>
    </oc>
    <nc r="A950">
      <v>109</v>
    </nc>
  </rcc>
  <rcc rId="46452" sId="1" numFmtId="4">
    <oc r="A951">
      <v>103</v>
    </oc>
    <nc r="A951">
      <v>110</v>
    </nc>
  </rcc>
  <rcc rId="46453" sId="1" numFmtId="4">
    <oc r="A952">
      <v>104</v>
    </oc>
    <nc r="A952">
      <v>111</v>
    </nc>
  </rcc>
  <rcc rId="46454" sId="1" numFmtId="4">
    <oc r="A953">
      <v>105</v>
    </oc>
    <nc r="A953">
      <v>112</v>
    </nc>
  </rcc>
  <rcc rId="46455" sId="1" numFmtId="4">
    <oc r="A954">
      <v>106</v>
    </oc>
    <nc r="A954">
      <v>113</v>
    </nc>
  </rcc>
  <rcc rId="46456" sId="1" numFmtId="4">
    <oc r="A955">
      <v>107</v>
    </oc>
    <nc r="A955">
      <v>114</v>
    </nc>
  </rcc>
  <rcc rId="46457" sId="1" numFmtId="4">
    <oc r="A956">
      <v>108</v>
    </oc>
    <nc r="A956">
      <v>115</v>
    </nc>
  </rcc>
  <rcc rId="46458" sId="1" numFmtId="4">
    <oc r="A957">
      <v>109</v>
    </oc>
    <nc r="A957">
      <v>116</v>
    </nc>
  </rcc>
  <rcc rId="46459" sId="1" numFmtId="4">
    <oc r="A958">
      <v>110</v>
    </oc>
    <nc r="A958">
      <v>117</v>
    </nc>
  </rcc>
  <rcc rId="46460" sId="1" numFmtId="4">
    <oc r="A959">
      <v>113</v>
    </oc>
    <nc r="A959">
      <v>118</v>
    </nc>
  </rcc>
  <rcc rId="46461" sId="1" numFmtId="4">
    <oc r="A960">
      <v>114</v>
    </oc>
    <nc r="A960">
      <v>119</v>
    </nc>
  </rcc>
  <rcc rId="46462" sId="1" numFmtId="4">
    <oc r="A839">
      <v>34</v>
    </oc>
    <nc r="A839">
      <v>120</v>
    </nc>
  </rcc>
  <rcc rId="46463" sId="1" numFmtId="4">
    <oc r="A961">
      <v>115</v>
    </oc>
    <nc r="A961">
      <v>121</v>
    </nc>
  </rcc>
  <rcc rId="46464" sId="1" numFmtId="4">
    <oc r="A962">
      <v>116</v>
    </oc>
    <nc r="A962">
      <v>122</v>
    </nc>
  </rcc>
  <rcc rId="46465" sId="1" numFmtId="4">
    <oc r="A963">
      <v>117</v>
    </oc>
    <nc r="A963">
      <v>123</v>
    </nc>
  </rcc>
  <rcc rId="46466" sId="1" numFmtId="4">
    <oc r="A964">
      <v>118</v>
    </oc>
    <nc r="A964">
      <v>124</v>
    </nc>
  </rcc>
  <rcc rId="46467" sId="1" numFmtId="4">
    <oc r="A965">
      <v>119</v>
    </oc>
    <nc r="A965">
      <v>125</v>
    </nc>
  </rcc>
  <rcc rId="46468" sId="1" numFmtId="4">
    <oc r="A966">
      <v>120</v>
    </oc>
    <nc r="A966">
      <v>126</v>
    </nc>
  </rcc>
  <rcc rId="46469" sId="1" numFmtId="4">
    <oc r="A967">
      <v>121</v>
    </oc>
    <nc r="A967">
      <v>127</v>
    </nc>
  </rcc>
  <rcc rId="46470" sId="1" numFmtId="4">
    <oc r="A968">
      <v>122</v>
    </oc>
    <nc r="A968">
      <v>128</v>
    </nc>
  </rcc>
  <rcc rId="46471" sId="1" numFmtId="4">
    <oc r="A969">
      <v>123</v>
    </oc>
    <nc r="A969">
      <v>129</v>
    </nc>
  </rcc>
  <rcc rId="46472" sId="1" numFmtId="4">
    <oc r="A970">
      <v>124</v>
    </oc>
    <nc r="A970">
      <v>130</v>
    </nc>
  </rcc>
  <rcc rId="46473" sId="1" numFmtId="4">
    <oc r="A971">
      <v>125</v>
    </oc>
    <nc r="A971">
      <v>131</v>
    </nc>
  </rcc>
  <rcc rId="46474" sId="1" numFmtId="4">
    <oc r="A972">
      <v>126</v>
    </oc>
    <nc r="A972">
      <v>132</v>
    </nc>
  </rcc>
  <rcc rId="46475" sId="1" numFmtId="4">
    <oc r="A973">
      <v>127</v>
    </oc>
    <nc r="A973">
      <v>133</v>
    </nc>
  </rcc>
  <rcc rId="46476" sId="1" numFmtId="4">
    <oc r="A974">
      <v>128</v>
    </oc>
    <nc r="A974">
      <v>134</v>
    </nc>
  </rcc>
  <rcc rId="46477" sId="1" numFmtId="4">
    <oc r="A837">
      <v>16</v>
    </oc>
    <nc r="A837">
      <v>135</v>
    </nc>
  </rcc>
  <rcc rId="46478" sId="1" numFmtId="4">
    <oc r="A975">
      <v>129</v>
    </oc>
    <nc r="A975">
      <v>136</v>
    </nc>
  </rcc>
  <rcc rId="46479" sId="1" numFmtId="4">
    <oc r="A976">
      <v>130</v>
    </oc>
    <nc r="A976">
      <v>137</v>
    </nc>
  </rcc>
  <rcc rId="46480" sId="1" numFmtId="4">
    <oc r="A977">
      <v>131</v>
    </oc>
    <nc r="A977">
      <v>138</v>
    </nc>
  </rcc>
  <rcc rId="46481" sId="1" numFmtId="4">
    <oc r="A978">
      <v>132</v>
    </oc>
    <nc r="A978">
      <v>139</v>
    </nc>
  </rcc>
  <rcc rId="46482" sId="1" numFmtId="4">
    <oc r="A979">
      <v>133</v>
    </oc>
    <nc r="A979">
      <v>140</v>
    </nc>
  </rcc>
  <rcc rId="46483" sId="1" numFmtId="4">
    <oc r="A980">
      <v>134</v>
    </oc>
    <nc r="A980">
      <v>141</v>
    </nc>
  </rcc>
  <rcc rId="46484" sId="1" numFmtId="4">
    <oc r="A836">
      <v>19</v>
    </oc>
    <nc r="A836">
      <v>142</v>
    </nc>
  </rcc>
  <rcc rId="46485" sId="1" numFmtId="4">
    <oc r="A981">
      <v>135</v>
    </oc>
    <nc r="A981">
      <v>143</v>
    </nc>
  </rcc>
  <rcc rId="46486" sId="1" numFmtId="4">
    <oc r="A982">
      <v>136</v>
    </oc>
    <nc r="A982">
      <v>144</v>
    </nc>
  </rcc>
  <rcc rId="46487" sId="1" numFmtId="4">
    <oc r="A983">
      <v>137</v>
    </oc>
    <nc r="A983">
      <v>145</v>
    </nc>
  </rcc>
  <rcc rId="46488" sId="1" numFmtId="4">
    <oc r="A984">
      <v>138</v>
    </oc>
    <nc r="A984">
      <v>146</v>
    </nc>
  </rcc>
  <rcc rId="46489" sId="1" numFmtId="4">
    <oc r="A985">
      <v>139</v>
    </oc>
    <nc r="A985">
      <v>147</v>
    </nc>
  </rcc>
  <rcc rId="46490" sId="1" numFmtId="4">
    <oc r="A986">
      <v>140</v>
    </oc>
    <nc r="A986">
      <v>148</v>
    </nc>
  </rcc>
  <rcc rId="46491" sId="1" numFmtId="4">
    <oc r="A987">
      <v>141</v>
    </oc>
    <nc r="A987">
      <v>149</v>
    </nc>
  </rcc>
  <rcc rId="46492" sId="1" numFmtId="4">
    <oc r="A988">
      <v>142</v>
    </oc>
    <nc r="A988">
      <v>150</v>
    </nc>
  </rcc>
  <rcc rId="46493" sId="1" numFmtId="4">
    <oc r="A989">
      <v>143</v>
    </oc>
    <nc r="A989">
      <v>151</v>
    </nc>
  </rcc>
  <rcc rId="46494" sId="1" numFmtId="4">
    <oc r="A990">
      <v>144</v>
    </oc>
    <nc r="A990">
      <v>152</v>
    </nc>
  </rcc>
  <rcc rId="46495" sId="1" numFmtId="4">
    <oc r="A991">
      <v>145</v>
    </oc>
    <nc r="A991">
      <v>153</v>
    </nc>
  </rcc>
  <rcc rId="46496" sId="1" numFmtId="4">
    <oc r="A992">
      <v>146</v>
    </oc>
    <nc r="A992">
      <v>154</v>
    </nc>
  </rcc>
  <rcc rId="46497" sId="1" numFmtId="4">
    <oc r="A993">
      <v>147</v>
    </oc>
    <nc r="A993">
      <v>155</v>
    </nc>
  </rcc>
  <rcc rId="46498" sId="1" numFmtId="4">
    <oc r="A994">
      <v>148</v>
    </oc>
    <nc r="A994">
      <v>156</v>
    </nc>
  </rcc>
  <rcc rId="46499" sId="1" numFmtId="4">
    <oc r="A995">
      <v>149</v>
    </oc>
    <nc r="A995">
      <v>157</v>
    </nc>
  </rcc>
  <rcc rId="46500" sId="1" numFmtId="4">
    <oc r="A996">
      <v>150</v>
    </oc>
    <nc r="A996">
      <v>158</v>
    </nc>
  </rcc>
  <rcc rId="46501" sId="1" numFmtId="4">
    <oc r="A997">
      <v>151</v>
    </oc>
    <nc r="A997">
      <v>159</v>
    </nc>
  </rcc>
  <rcc rId="46502" sId="1" numFmtId="4">
    <oc r="A998">
      <v>152</v>
    </oc>
    <nc r="A998">
      <v>160</v>
    </nc>
  </rcc>
  <rcc rId="46503" sId="1" numFmtId="4">
    <oc r="A999">
      <v>153</v>
    </oc>
    <nc r="A999">
      <v>161</v>
    </nc>
  </rcc>
  <rcc rId="46504" sId="1" numFmtId="4">
    <oc r="A1000">
      <v>154</v>
    </oc>
    <nc r="A1000">
      <v>162</v>
    </nc>
  </rcc>
  <rcc rId="46505" sId="1" numFmtId="4">
    <oc r="A1001">
      <v>155</v>
    </oc>
    <nc r="A1001">
      <v>163</v>
    </nc>
  </rcc>
  <rcc rId="46506" sId="1" numFmtId="4">
    <oc r="A1002">
      <v>156</v>
    </oc>
    <nc r="A1002">
      <v>164</v>
    </nc>
  </rcc>
  <rcc rId="46507" sId="1" numFmtId="4">
    <oc r="A1003">
      <v>157</v>
    </oc>
    <nc r="A1003">
      <v>165</v>
    </nc>
  </rcc>
  <rcc rId="46508" sId="1" numFmtId="4">
    <oc r="A1004">
      <v>158</v>
    </oc>
    <nc r="A1004">
      <v>166</v>
    </nc>
  </rcc>
  <rcc rId="46509" sId="1" numFmtId="4">
    <oc r="A1005">
      <v>159</v>
    </oc>
    <nc r="A1005">
      <v>167</v>
    </nc>
  </rcc>
  <rcc rId="46510" sId="1" numFmtId="4">
    <oc r="A1006">
      <v>160</v>
    </oc>
    <nc r="A1006">
      <v>168</v>
    </nc>
  </rcc>
  <rcc rId="46511" sId="1" numFmtId="4">
    <oc r="A1007">
      <v>161</v>
    </oc>
    <nc r="A1007">
      <v>169</v>
    </nc>
  </rcc>
  <rcc rId="46512" sId="1" numFmtId="4">
    <oc r="A1008">
      <v>162</v>
    </oc>
    <nc r="A1008">
      <v>170</v>
    </nc>
  </rcc>
  <rcc rId="46513" sId="1" numFmtId="4">
    <oc r="A840">
      <v>35</v>
    </oc>
    <nc r="A840">
      <v>171</v>
    </nc>
  </rcc>
  <rcc rId="46514" sId="1" numFmtId="4">
    <oc r="A1009">
      <v>163</v>
    </oc>
    <nc r="A1009">
      <v>172</v>
    </nc>
  </rcc>
  <rcc rId="46515" sId="1" numFmtId="4">
    <oc r="A1010">
      <v>164</v>
    </oc>
    <nc r="A1010">
      <v>173</v>
    </nc>
  </rcc>
  <rcc rId="46516" sId="1" numFmtId="4">
    <oc r="A1011">
      <v>165</v>
    </oc>
    <nc r="A1011">
      <v>174</v>
    </nc>
  </rcc>
  <rcc rId="46517" sId="1" numFmtId="4">
    <oc r="A1012">
      <v>166</v>
    </oc>
    <nc r="A1012">
      <v>175</v>
    </nc>
  </rcc>
  <rcc rId="46518" sId="1" numFmtId="4">
    <oc r="A1013">
      <v>167</v>
    </oc>
    <nc r="A1013">
      <v>176</v>
    </nc>
  </rcc>
  <rcc rId="46519" sId="1" numFmtId="4">
    <oc r="A1014">
      <v>168</v>
    </oc>
    <nc r="A1014">
      <v>177</v>
    </nc>
  </rcc>
  <rcc rId="46520" sId="1" numFmtId="4">
    <oc r="A1015">
      <v>169</v>
    </oc>
    <nc r="A1015">
      <v>178</v>
    </nc>
  </rcc>
  <rcc rId="46521" sId="1" numFmtId="4">
    <oc r="A833">
      <v>21</v>
    </oc>
    <nc r="A833">
      <v>179</v>
    </nc>
  </rcc>
  <rcc rId="46522" sId="1" numFmtId="4">
    <oc r="A1016">
      <v>170</v>
    </oc>
    <nc r="A1016">
      <v>180</v>
    </nc>
  </rcc>
  <rcc rId="46523" sId="1" numFmtId="4">
    <oc r="A1017">
      <v>171</v>
    </oc>
    <nc r="A1017">
      <v>181</v>
    </nc>
  </rcc>
  <rcc rId="46524" sId="1" numFmtId="4">
    <oc r="A1018">
      <v>172</v>
    </oc>
    <nc r="A1018">
      <v>182</v>
    </nc>
  </rcc>
  <rcc rId="46525" sId="1" numFmtId="4">
    <oc r="A1019">
      <v>173</v>
    </oc>
    <nc r="A1019">
      <v>183</v>
    </nc>
  </rcc>
  <rcc rId="46526" sId="1" numFmtId="4">
    <oc r="A834">
      <v>22</v>
    </oc>
    <nc r="A834">
      <v>184</v>
    </nc>
  </rcc>
  <rcc rId="46527" sId="1" numFmtId="4">
    <oc r="A1020">
      <v>174</v>
    </oc>
    <nc r="A1020">
      <v>185</v>
    </nc>
  </rcc>
  <rcc rId="46528" sId="1" numFmtId="4">
    <oc r="A835">
      <v>23</v>
    </oc>
    <nc r="A835">
      <v>186</v>
    </nc>
  </rcc>
  <rcc rId="46529" sId="1" numFmtId="4">
    <oc r="A841">
      <v>37</v>
    </oc>
    <nc r="A841">
      <v>187</v>
    </nc>
  </rcc>
  <rcc rId="46530" sId="1" numFmtId="4">
    <oc r="A1021">
      <v>175</v>
    </oc>
    <nc r="A1021">
      <v>188</v>
    </nc>
  </rcc>
  <rcc rId="46531" sId="1" numFmtId="4">
    <oc r="A1022">
      <v>176</v>
    </oc>
    <nc r="A1022">
      <v>189</v>
    </nc>
  </rcc>
  <rcc rId="46532" sId="1" numFmtId="4">
    <oc r="A1023">
      <v>177</v>
    </oc>
    <nc r="A1023">
      <v>190</v>
    </nc>
  </rcc>
  <rcc rId="46533" sId="1" numFmtId="4">
    <oc r="A832">
      <v>25</v>
    </oc>
    <nc r="A832">
      <v>191</v>
    </nc>
  </rcc>
  <rcc rId="46534" sId="1" numFmtId="4">
    <oc r="A1024">
      <v>178</v>
    </oc>
    <nc r="A1024">
      <v>192</v>
    </nc>
  </rcc>
  <rcc rId="46535" sId="1" numFmtId="4">
    <oc r="A1025">
      <v>179</v>
    </oc>
    <nc r="A1025">
      <v>193</v>
    </nc>
  </rcc>
  <rcc rId="46536" sId="1" numFmtId="4">
    <oc r="A1026">
      <v>180</v>
    </oc>
    <nc r="A1026">
      <v>194</v>
    </nc>
  </rcc>
  <rcc rId="46537" sId="1" numFmtId="4">
    <oc r="A1027">
      <v>181</v>
    </oc>
    <nc r="A1027">
      <v>195</v>
    </nc>
  </rcc>
  <rcc rId="46538" sId="1" numFmtId="4">
    <oc r="A1028">
      <v>182</v>
    </oc>
    <nc r="A1028">
      <v>196</v>
    </nc>
  </rcc>
  <rcc rId="46539" sId="1" numFmtId="4">
    <oc r="A1029">
      <v>183</v>
    </oc>
    <nc r="A1029">
      <v>197</v>
    </nc>
  </rcc>
  <rcc rId="46540" sId="1" numFmtId="4">
    <oc r="A1030">
      <v>184</v>
    </oc>
    <nc r="A1030">
      <v>198</v>
    </nc>
  </rcc>
  <rcc rId="46541" sId="1" numFmtId="4">
    <oc r="A1031">
      <v>185</v>
    </oc>
    <nc r="A1031">
      <v>199</v>
    </nc>
  </rcc>
  <rcc rId="46542" sId="1" numFmtId="4">
    <oc r="A1032">
      <v>186</v>
    </oc>
    <nc r="A1032">
      <v>200</v>
    </nc>
  </rcc>
  <rcc rId="46543" sId="1" numFmtId="4">
    <oc r="A1033">
      <v>187</v>
    </oc>
    <nc r="A1033">
      <v>201</v>
    </nc>
  </rcc>
  <rcc rId="46544" sId="1" numFmtId="4">
    <oc r="A1034">
      <v>188</v>
    </oc>
    <nc r="A1034">
      <v>202</v>
    </nc>
  </rcc>
  <rcc rId="46545" sId="1" numFmtId="4">
    <oc r="A1035">
      <v>189</v>
    </oc>
    <nc r="A1035">
      <v>203</v>
    </nc>
  </rcc>
  <rcc rId="46546" sId="1" numFmtId="4">
    <oc r="A1036">
      <v>190</v>
    </oc>
    <nc r="A1036">
      <v>204</v>
    </nc>
  </rcc>
  <rcc rId="46547" sId="1" numFmtId="4">
    <oc r="A1037">
      <v>191</v>
    </oc>
    <nc r="A1037">
      <v>205</v>
    </nc>
  </rcc>
  <rcc rId="46548" sId="1" numFmtId="4">
    <oc r="A1038">
      <v>192</v>
    </oc>
    <nc r="A1038">
      <v>206</v>
    </nc>
  </rcc>
  <rcc rId="46549" sId="1" numFmtId="4">
    <oc r="A1039">
      <v>193</v>
    </oc>
    <nc r="A1039">
      <v>207</v>
    </nc>
  </rcc>
  <rcc rId="46550" sId="1" numFmtId="4">
    <oc r="A1040">
      <v>194</v>
    </oc>
    <nc r="A1040">
      <v>208</v>
    </nc>
  </rcc>
  <rcc rId="46551" sId="1" numFmtId="4">
    <oc r="A1041">
      <v>195</v>
    </oc>
    <nc r="A1041">
      <v>209</v>
    </nc>
  </rcc>
  <rcc rId="46552" sId="1" numFmtId="4">
    <oc r="A1042">
      <v>196</v>
    </oc>
    <nc r="A1042">
      <v>210</v>
    </nc>
  </rcc>
  <rcc rId="46553" sId="1" numFmtId="4">
    <oc r="A1043">
      <v>197</v>
    </oc>
    <nc r="A1043">
      <v>211</v>
    </nc>
  </rcc>
  <rcc rId="46554" sId="1" numFmtId="4">
    <oc r="A1044">
      <v>198</v>
    </oc>
    <nc r="A1044">
      <v>212</v>
    </nc>
  </rcc>
  <rcc rId="46555" sId="1" numFmtId="4">
    <oc r="A1045">
      <v>199</v>
    </oc>
    <nc r="A1045">
      <v>213</v>
    </nc>
  </rcc>
  <rcc rId="46556" sId="1" numFmtId="4">
    <oc r="A1046">
      <v>200</v>
    </oc>
    <nc r="A1046">
      <v>214</v>
    </nc>
  </rcc>
  <rcc rId="46557" sId="1" numFmtId="4">
    <oc r="A1047">
      <v>201</v>
    </oc>
    <nc r="A1047">
      <v>215</v>
    </nc>
  </rcc>
  <rcc rId="46558" sId="1" numFmtId="4">
    <oc r="A1048">
      <v>202</v>
    </oc>
    <nc r="A1048">
      <v>216</v>
    </nc>
  </rcc>
  <rcc rId="46559" sId="1" numFmtId="4">
    <oc r="A1049">
      <v>203</v>
    </oc>
    <nc r="A1049">
      <v>217</v>
    </nc>
  </rcc>
  <rcc rId="46560" sId="1" numFmtId="4">
    <oc r="A1050">
      <v>204</v>
    </oc>
    <nc r="A1050">
      <v>218</v>
    </nc>
  </rcc>
  <rcc rId="46561" sId="1" numFmtId="4">
    <oc r="A1051">
      <v>205</v>
    </oc>
    <nc r="A1051">
      <v>219</v>
    </nc>
  </rcc>
  <rcc rId="46562" sId="1" numFmtId="4">
    <oc r="A1052">
      <v>206</v>
    </oc>
    <nc r="A1052">
      <v>220</v>
    </nc>
  </rcc>
  <rcc rId="46563" sId="1" numFmtId="4">
    <oc r="A1053">
      <v>207</v>
    </oc>
    <nc r="A1053">
      <v>221</v>
    </nc>
  </rcc>
  <rcc rId="46564" sId="1" numFmtId="4">
    <oc r="A1054">
      <v>208</v>
    </oc>
    <nc r="A1054">
      <v>222</v>
    </nc>
  </rcc>
  <rcc rId="46565" sId="1" numFmtId="4">
    <oc r="A1055">
      <v>209</v>
    </oc>
    <nc r="A1055">
      <v>223</v>
    </nc>
  </rcc>
  <rcc rId="46566" sId="1" numFmtId="4">
    <oc r="A1056">
      <v>210</v>
    </oc>
    <nc r="A1056">
      <v>224</v>
    </nc>
  </rcc>
  <rcc rId="46567" sId="1" numFmtId="4">
    <oc r="A1057">
      <v>211</v>
    </oc>
    <nc r="A1057">
      <v>225</v>
    </nc>
  </rcc>
  <rcc rId="46568" sId="1" numFmtId="4">
    <oc r="A1058">
      <v>212</v>
    </oc>
    <nc r="A1058">
      <v>226</v>
    </nc>
  </rcc>
  <rcc rId="46569" sId="1" numFmtId="4">
    <oc r="A1059">
      <v>213</v>
    </oc>
    <nc r="A1059">
      <v>227</v>
    </nc>
  </rcc>
  <rcc rId="46570" sId="1" numFmtId="4">
    <oc r="A842">
      <v>53</v>
    </oc>
    <nc r="A842">
      <v>228</v>
    </nc>
  </rcc>
  <rcc rId="46571" sId="1" numFmtId="4">
    <oc r="A1060">
      <v>214</v>
    </oc>
    <nc r="A1060">
      <v>229</v>
    </nc>
  </rcc>
  <rcc rId="46572" sId="1" numFmtId="4">
    <oc r="A1061">
      <v>215</v>
    </oc>
    <nc r="A1061">
      <v>230</v>
    </nc>
  </rcc>
  <rcc rId="46573" sId="1" numFmtId="4">
    <oc r="A1062">
      <v>216</v>
    </oc>
    <nc r="A1062">
      <v>231</v>
    </nc>
  </rcc>
  <rcc rId="46574" sId="1" numFmtId="4">
    <oc r="A1063">
      <v>217</v>
    </oc>
    <nc r="A1063">
      <v>232</v>
    </nc>
  </rcc>
  <rcc rId="46575" sId="1" numFmtId="4">
    <oc r="A1064">
      <v>218</v>
    </oc>
    <nc r="A1064">
      <v>233</v>
    </nc>
  </rcc>
  <rcc rId="46576" sId="1" numFmtId="4">
    <oc r="A1065">
      <v>219</v>
    </oc>
    <nc r="A1065">
      <v>234</v>
    </nc>
  </rcc>
  <rcc rId="46577" sId="1">
    <oc r="C831">
      <f>SUM(C854:C1065)</f>
    </oc>
    <nc r="C831">
      <f>SUM(C832:C1065)</f>
    </nc>
  </rcc>
  <rcc rId="46578" sId="1" odxf="1" dxf="1">
    <oc r="D831">
      <f>SUM(D854:D1065)</f>
    </oc>
    <nc r="D831">
      <f>SUM(D832:D1065)</f>
    </nc>
    <odxf>
      <border outline="0">
        <right style="thin">
          <color indexed="64"/>
        </right>
      </border>
    </odxf>
    <ndxf>
      <border outline="0">
        <right/>
      </border>
    </ndxf>
  </rcc>
  <rcc rId="46579" sId="1" odxf="1" dxf="1">
    <oc r="E831">
      <f>SUM(E854:E1065)</f>
    </oc>
    <nc r="E831">
      <f>SUM(E832:E1065)</f>
    </nc>
    <odxf>
      <numFmt numFmtId="3" formatCode="#,##0"/>
      <alignment horizontal="center" readingOrder="0"/>
      <border outline="0">
        <right style="thin">
          <color indexed="64"/>
        </right>
      </border>
    </odxf>
    <ndxf>
      <numFmt numFmtId="4" formatCode="#,##0.00"/>
      <alignment horizontal="right" readingOrder="0"/>
      <border outline="0">
        <right/>
      </border>
    </ndxf>
  </rcc>
  <rcc rId="46580" sId="1" odxf="1" dxf="1">
    <oc r="F831">
      <f>SUM(F854:F1065)</f>
    </oc>
    <nc r="F831">
      <f>SUM(F832:F1065)</f>
    </nc>
    <odxf>
      <border outline="0">
        <right style="thin">
          <color indexed="64"/>
        </right>
      </border>
    </odxf>
    <ndxf>
      <border outline="0">
        <right/>
      </border>
    </ndxf>
  </rcc>
  <rcc rId="46581" sId="1" odxf="1" dxf="1">
    <oc r="G831">
      <f>SUM(G854:G1065)</f>
    </oc>
    <nc r="G831">
      <f>SUM(G832:G1065)</f>
    </nc>
    <odxf>
      <border outline="0">
        <right style="thin">
          <color indexed="64"/>
        </right>
      </border>
    </odxf>
    <ndxf>
      <border outline="0">
        <right/>
      </border>
    </ndxf>
  </rcc>
  <rcc rId="46582" sId="1" odxf="1" dxf="1">
    <oc r="H831">
      <f>SUM(H854:H1065)</f>
    </oc>
    <nc r="H831">
      <f>SUM(H832:H1065)</f>
    </nc>
    <odxf>
      <border outline="0">
        <right style="thin">
          <color indexed="64"/>
        </right>
      </border>
    </odxf>
    <ndxf>
      <border outline="0">
        <right/>
      </border>
    </ndxf>
  </rcc>
  <rcc rId="46583" sId="1" odxf="1" dxf="1">
    <oc r="I831">
      <f>SUM(I854:I1065)</f>
    </oc>
    <nc r="I831">
      <f>SUM(I832:I1065)</f>
    </nc>
    <odxf>
      <border outline="0">
        <right style="thin">
          <color indexed="64"/>
        </right>
      </border>
    </odxf>
    <ndxf>
      <border outline="0">
        <right/>
      </border>
    </ndxf>
  </rcc>
  <rcc rId="46584" sId="1" odxf="1" dxf="1">
    <oc r="J831">
      <f>SUM(J854:J1065)</f>
    </oc>
    <nc r="J831">
      <f>SUM(J832:J1065)</f>
    </nc>
    <odxf>
      <border outline="0">
        <right style="thin">
          <color indexed="64"/>
        </right>
      </border>
    </odxf>
    <ndxf>
      <border outline="0">
        <right/>
      </border>
    </ndxf>
  </rcc>
  <rcc rId="46585" sId="1" odxf="1" dxf="1">
    <oc r="K831">
      <f>SUM(K854:K1065)</f>
    </oc>
    <nc r="K831">
      <f>SUM(K832:K1065)</f>
    </nc>
    <odxf>
      <border outline="0">
        <right style="thin">
          <color indexed="64"/>
        </right>
      </border>
    </odxf>
    <ndxf>
      <border outline="0">
        <right/>
      </border>
    </ndxf>
  </rcc>
  <rcc rId="46586" sId="1" odxf="1" dxf="1">
    <oc r="L831">
      <f>SUM(L854:L1065)</f>
    </oc>
    <nc r="L831">
      <f>SUM(L832:L1065)</f>
    </nc>
    <odxf>
      <border outline="0">
        <right style="thin">
          <color indexed="64"/>
        </right>
      </border>
    </odxf>
    <ndxf>
      <border outline="0">
        <right/>
      </border>
    </ndxf>
  </rcc>
  <rcc rId="46587" sId="1" odxf="1" dxf="1">
    <oc r="M831">
      <f>SUM(M854:M1065)</f>
    </oc>
    <nc r="M831">
      <f>SUM(M832:M1065)</f>
    </nc>
    <odxf>
      <border outline="0">
        <right style="thin">
          <color indexed="64"/>
        </right>
      </border>
    </odxf>
    <ndxf>
      <border outline="0">
        <right/>
      </border>
    </ndxf>
  </rcc>
  <rcc rId="46588" sId="1" odxf="1" dxf="1">
    <oc r="N831">
      <f>SUM(N854:N1065)</f>
    </oc>
    <nc r="N831">
      <f>SUM(N832:N1065)</f>
    </nc>
    <odxf>
      <border outline="0">
        <right style="thin">
          <color indexed="64"/>
        </right>
      </border>
    </odxf>
    <ndxf>
      <border outline="0">
        <right/>
      </border>
    </ndxf>
  </rcc>
  <rcc rId="46589" sId="1" odxf="1" dxf="1">
    <oc r="O831">
      <f>SUM(O854:O1065)</f>
    </oc>
    <nc r="O831">
      <f>SUM(O832:O1065)</f>
    </nc>
    <odxf>
      <border outline="0">
        <right style="thin">
          <color indexed="64"/>
        </right>
      </border>
    </odxf>
    <ndxf>
      <border outline="0">
        <right/>
      </border>
    </ndxf>
  </rcc>
  <rcc rId="46590" sId="1">
    <oc r="P831">
      <f>SUM(P854:P1065)</f>
    </oc>
    <nc r="P831">
      <f>SUM(P832:P1065)</f>
    </nc>
  </rcc>
  <rcc rId="46591" sId="1" odxf="1" dxf="1">
    <oc r="Q831">
      <f>SUM(Q854:Q1065)</f>
    </oc>
    <nc r="Q831">
      <f>SUM(Q832:Q1065)</f>
    </nc>
    <odxf>
      <border outline="0">
        <right style="thin">
          <color indexed="64"/>
        </right>
      </border>
    </odxf>
    <ndxf>
      <border outline="0">
        <right/>
      </border>
    </ndxf>
  </rcc>
  <rfmt sheetId="1" sqref="Q831" start="0" length="0">
    <dxf>
      <border>
        <right style="thin">
          <color indexed="64"/>
        </right>
      </border>
    </dxf>
  </rfmt>
  <rcv guid="{52C56C69-E76E-46A4-93DC-3FEF3C34E98B}" action="delete"/>
  <rdn rId="0" localSheetId="1" customView="1" name="Z_52C56C69_E76E_46A4_93DC_3FEF3C34E98B_.wvu.PrintArea" hidden="1" oldHidden="1">
    <formula>'Лист 1'!$A$1:$R$2036</formula>
    <oldFormula>'Лист 1'!$A$1:$R$2036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1'!$A$14:$S$2035</formula>
    <oldFormula>'Лист 1'!$A$14:$S$2035</oldFormula>
  </rdn>
  <rcv guid="{52C56C69-E76E-46A4-93DC-3FEF3C34E98B}" action="add"/>
</revisions>
</file>

<file path=xl/revisions/revisionLog141111.xml><?xml version="1.0" encoding="utf-8"?>
<revisions xmlns="http://schemas.openxmlformats.org/spreadsheetml/2006/main" xmlns:r="http://schemas.openxmlformats.org/officeDocument/2006/relationships">
  <rrc rId="45225" sId="1" ref="A236:XFD236" action="insertRow"/>
  <rm rId="45226" sheetId="1" source="A239:XFD239" destination="A236:XFD236" sourceSheetId="1">
    <rfmt sheetId="1" xfDxf="1" sqref="A236:XFD236" start="0" length="0">
      <dxf>
        <font>
          <sz val="14"/>
          <name val="Times New Roman"/>
          <scheme val="none"/>
        </font>
        <fill>
          <patternFill patternType="solid">
            <bgColor theme="4" tint="0.39997558519241921"/>
          </patternFill>
        </fill>
      </dxf>
    </rfmt>
    <rfmt sheetId="1" sqref="A236" start="0" length="0">
      <dxf>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236" start="0" length="0">
      <dxf>
        <font>
          <sz val="14"/>
          <color theme="1"/>
          <name val="Times New Roman"/>
          <scheme val="none"/>
        </font>
        <border outline="0">
          <left style="thin">
            <color indexed="64"/>
          </left>
          <right style="thin">
            <color indexed="64"/>
          </right>
          <top style="thin">
            <color indexed="64"/>
          </top>
          <bottom style="thin">
            <color indexed="64"/>
          </bottom>
        </border>
      </dxf>
    </rfmt>
    <rfmt sheetId="1" sqref="C236" start="0" length="0">
      <dxf>
        <font>
          <sz val="14"/>
          <color theme="1"/>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qref="D23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236"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23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23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23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23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23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23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23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23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23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23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236"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236" start="0" length="0">
      <dxf>
        <font>
          <sz val="14"/>
          <color theme="1"/>
          <name val="Times New Roman"/>
          <scheme val="none"/>
        </font>
        <numFmt numFmtId="4" formatCode="#,##0.00"/>
        <alignment horizontal="right" vertical="center" readingOrder="0"/>
        <border outline="0">
          <left style="thin">
            <color indexed="64"/>
          </left>
          <right style="thin">
            <color indexed="64"/>
          </right>
          <top style="thin">
            <color indexed="64"/>
          </top>
          <bottom style="thin">
            <color indexed="64"/>
          </bottom>
        </border>
      </dxf>
    </rfmt>
  </rm>
  <rrc rId="45227" sId="1" ref="A239:XFD239" action="deleteRow">
    <rfmt sheetId="1" xfDxf="1" sqref="A239:XFD239" start="0" length="0">
      <dxf>
        <font>
          <sz val="14"/>
          <name val="Times New Roman"/>
          <scheme val="none"/>
        </font>
      </dxf>
    </rfmt>
    <rfmt sheetId="1" sqref="A239" start="0" length="0">
      <dxf>
        <fill>
          <patternFill patternType="solid">
            <bgColor theme="0"/>
          </patternFill>
        </fill>
        <alignment horizontal="center" readingOrder="0"/>
      </dxf>
    </rfmt>
    <rfmt sheetId="1" sqref="B239" start="0" length="0">
      <dxf>
        <fill>
          <patternFill patternType="solid">
            <bgColor theme="0"/>
          </patternFill>
        </fill>
      </dxf>
    </rfmt>
    <rfmt sheetId="1" sqref="C239" start="0" length="0">
      <dxf>
        <fill>
          <patternFill patternType="solid">
            <bgColor theme="0"/>
          </patternFill>
        </fill>
      </dxf>
    </rfmt>
    <rfmt sheetId="1" sqref="D239" start="0" length="0">
      <dxf>
        <fill>
          <patternFill patternType="solid">
            <bgColor theme="0"/>
          </patternFill>
        </fill>
      </dxf>
    </rfmt>
    <rfmt sheetId="1" sqref="E239" start="0" length="0">
      <dxf>
        <fill>
          <patternFill patternType="solid">
            <bgColor theme="0"/>
          </patternFill>
        </fill>
      </dxf>
    </rfmt>
    <rfmt sheetId="1" sqref="F239" start="0" length="0">
      <dxf>
        <fill>
          <patternFill patternType="solid">
            <bgColor theme="0"/>
          </patternFill>
        </fill>
      </dxf>
    </rfmt>
    <rfmt sheetId="1" sqref="G239" start="0" length="0">
      <dxf>
        <fill>
          <patternFill patternType="solid">
            <bgColor theme="0"/>
          </patternFill>
        </fill>
      </dxf>
    </rfmt>
    <rfmt sheetId="1" sqref="H239" start="0" length="0">
      <dxf>
        <fill>
          <patternFill patternType="solid">
            <bgColor theme="0"/>
          </patternFill>
        </fill>
      </dxf>
    </rfmt>
    <rfmt sheetId="1" sqref="I239" start="0" length="0">
      <dxf>
        <fill>
          <patternFill patternType="solid">
            <bgColor theme="0"/>
          </patternFill>
        </fill>
      </dxf>
    </rfmt>
    <rfmt sheetId="1" sqref="J239" start="0" length="0">
      <dxf>
        <fill>
          <patternFill patternType="solid">
            <bgColor theme="0"/>
          </patternFill>
        </fill>
      </dxf>
    </rfmt>
    <rfmt sheetId="1" sqref="K239" start="0" length="0">
      <dxf>
        <fill>
          <patternFill patternType="solid">
            <bgColor theme="0"/>
          </patternFill>
        </fill>
        <alignment horizontal="right" readingOrder="0"/>
      </dxf>
    </rfmt>
    <rfmt sheetId="1" sqref="L239" start="0" length="0">
      <dxf>
        <fill>
          <patternFill patternType="solid">
            <bgColor theme="0"/>
          </patternFill>
        </fill>
      </dxf>
    </rfmt>
    <rfmt sheetId="1" sqref="M239" start="0" length="0">
      <dxf>
        <fill>
          <patternFill patternType="solid">
            <bgColor theme="0"/>
          </patternFill>
        </fill>
      </dxf>
    </rfmt>
    <rfmt sheetId="1" sqref="N239" start="0" length="0">
      <dxf>
        <fill>
          <patternFill patternType="solid">
            <bgColor theme="0"/>
          </patternFill>
        </fill>
      </dxf>
    </rfmt>
    <rfmt sheetId="1" sqref="O239" start="0" length="0">
      <dxf>
        <fill>
          <patternFill patternType="solid">
            <bgColor theme="0"/>
          </patternFill>
        </fill>
      </dxf>
    </rfmt>
    <rfmt sheetId="1" sqref="P239" start="0" length="0">
      <dxf>
        <fill>
          <patternFill patternType="solid">
            <bgColor theme="0"/>
          </patternFill>
        </fill>
      </dxf>
    </rfmt>
    <rfmt sheetId="1" sqref="Q239" start="0" length="0">
      <dxf>
        <fill>
          <patternFill patternType="solid">
            <bgColor theme="0"/>
          </patternFill>
        </fill>
      </dxf>
    </rfmt>
    <rfmt sheetId="1" sqref="R239" start="0" length="0">
      <dxf>
        <fill>
          <patternFill patternType="solid">
            <bgColor theme="0"/>
          </patternFill>
        </fill>
      </dxf>
    </rfmt>
    <rfmt sheetId="1" sqref="S239" start="0" length="0">
      <dxf>
        <fill>
          <patternFill patternType="solid">
            <bgColor theme="0"/>
          </patternFill>
        </fill>
      </dxf>
    </rfmt>
  </rrc>
  <rcc rId="45228" sId="1">
    <oc r="B238" t="inlineStr">
      <is>
        <t>г. Барнаул, ул. Георгия Исакова, д. 146а</t>
      </is>
    </oc>
    <nc r="B238" t="inlineStr">
      <is>
        <t>г. Барнаул, ул. Георгия Исакова, д. 146А</t>
      </is>
    </nc>
  </rcc>
  <rrc rId="45229" sId="1" ref="A292:XFD292" action="insertRow"/>
  <rm rId="45230" sheetId="1" source="A294:XFD294" destination="A292:XFD292" sourceSheetId="1">
    <rfmt sheetId="1" xfDxf="1" sqref="A292:XFD292" start="0" length="0">
      <dxf>
        <font>
          <sz val="14"/>
          <name val="Times New Roman"/>
          <scheme val="none"/>
        </font>
      </dxf>
    </rfmt>
    <rfmt sheetId="1" sqref="A292" start="0" length="0">
      <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B292"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92"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92" start="0" length="0">
      <dxf>
        <font>
          <sz val="14"/>
          <color theme="1"/>
          <name val="Times New Roman"/>
          <scheme val="none"/>
        </font>
        <numFmt numFmtId="3" formatCode="#,##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I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9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92" start="0" length="0">
      <dxf>
        <fill>
          <patternFill patternType="solid">
            <bgColor theme="0"/>
          </patternFill>
        </fill>
      </dxf>
    </rfmt>
    <rfmt sheetId="1" sqref="S292" start="0" length="0">
      <dxf>
        <fill>
          <patternFill patternType="solid">
            <bgColor theme="0"/>
          </patternFill>
        </fill>
      </dxf>
    </rfmt>
  </rm>
  <rrc rId="45231" sId="1" ref="A294:XFD294" action="deleteRow">
    <rfmt sheetId="1" xfDxf="1" sqref="A294:XFD294" start="0" length="0">
      <dxf>
        <font>
          <sz val="14"/>
          <name val="Times New Roman"/>
          <scheme val="none"/>
        </font>
      </dxf>
    </rfmt>
    <rfmt sheetId="1" sqref="A294" start="0" length="0">
      <dxf>
        <fill>
          <patternFill patternType="solid">
            <bgColor theme="0"/>
          </patternFill>
        </fill>
        <alignment horizontal="center" readingOrder="0"/>
      </dxf>
    </rfmt>
    <rfmt sheetId="1" sqref="B294" start="0" length="0">
      <dxf>
        <fill>
          <patternFill patternType="solid">
            <bgColor theme="0"/>
          </patternFill>
        </fill>
      </dxf>
    </rfmt>
    <rfmt sheetId="1" sqref="C294" start="0" length="0">
      <dxf>
        <fill>
          <patternFill patternType="solid">
            <bgColor theme="0"/>
          </patternFill>
        </fill>
      </dxf>
    </rfmt>
    <rfmt sheetId="1" sqref="D294" start="0" length="0">
      <dxf>
        <fill>
          <patternFill patternType="solid">
            <bgColor theme="0"/>
          </patternFill>
        </fill>
      </dxf>
    </rfmt>
    <rfmt sheetId="1" sqref="E294" start="0" length="0">
      <dxf>
        <fill>
          <patternFill patternType="solid">
            <bgColor theme="0"/>
          </patternFill>
        </fill>
      </dxf>
    </rfmt>
    <rfmt sheetId="1" sqref="F294" start="0" length="0">
      <dxf>
        <fill>
          <patternFill patternType="solid">
            <bgColor theme="0"/>
          </patternFill>
        </fill>
      </dxf>
    </rfmt>
    <rfmt sheetId="1" sqref="G294" start="0" length="0">
      <dxf>
        <fill>
          <patternFill patternType="solid">
            <bgColor theme="0"/>
          </patternFill>
        </fill>
      </dxf>
    </rfmt>
    <rfmt sheetId="1" sqref="H294" start="0" length="0">
      <dxf>
        <fill>
          <patternFill patternType="solid">
            <bgColor theme="0"/>
          </patternFill>
        </fill>
      </dxf>
    </rfmt>
    <rfmt sheetId="1" sqref="I294" start="0" length="0">
      <dxf>
        <fill>
          <patternFill patternType="solid">
            <bgColor theme="0"/>
          </patternFill>
        </fill>
      </dxf>
    </rfmt>
    <rfmt sheetId="1" sqref="J294" start="0" length="0">
      <dxf>
        <fill>
          <patternFill patternType="solid">
            <bgColor theme="0"/>
          </patternFill>
        </fill>
      </dxf>
    </rfmt>
    <rfmt sheetId="1" sqref="K294" start="0" length="0">
      <dxf>
        <fill>
          <patternFill patternType="solid">
            <bgColor theme="0"/>
          </patternFill>
        </fill>
        <alignment horizontal="right" readingOrder="0"/>
      </dxf>
    </rfmt>
    <rfmt sheetId="1" sqref="L294" start="0" length="0">
      <dxf>
        <fill>
          <patternFill patternType="solid">
            <bgColor theme="0"/>
          </patternFill>
        </fill>
      </dxf>
    </rfmt>
    <rfmt sheetId="1" sqref="M294" start="0" length="0">
      <dxf>
        <fill>
          <patternFill patternType="solid">
            <bgColor theme="0"/>
          </patternFill>
        </fill>
      </dxf>
    </rfmt>
    <rfmt sheetId="1" sqref="N294" start="0" length="0">
      <dxf>
        <fill>
          <patternFill patternType="solid">
            <bgColor theme="0"/>
          </patternFill>
        </fill>
      </dxf>
    </rfmt>
    <rfmt sheetId="1" sqref="O294" start="0" length="0">
      <dxf>
        <fill>
          <patternFill patternType="solid">
            <bgColor theme="0"/>
          </patternFill>
        </fill>
      </dxf>
    </rfmt>
    <rfmt sheetId="1" sqref="P294" start="0" length="0">
      <dxf>
        <fill>
          <patternFill patternType="solid">
            <bgColor theme="0"/>
          </patternFill>
        </fill>
      </dxf>
    </rfmt>
    <rfmt sheetId="1" sqref="Q294" start="0" length="0">
      <dxf>
        <fill>
          <patternFill patternType="solid">
            <bgColor theme="0"/>
          </patternFill>
        </fill>
      </dxf>
    </rfmt>
    <rfmt sheetId="1" sqref="R294" start="0" length="0">
      <dxf>
        <fill>
          <patternFill patternType="solid">
            <bgColor theme="0"/>
          </patternFill>
        </fill>
      </dxf>
    </rfmt>
    <rfmt sheetId="1" sqref="S294" start="0" length="0">
      <dxf>
        <fill>
          <patternFill patternType="solid">
            <bgColor theme="0"/>
          </patternFill>
        </fill>
      </dxf>
    </rfmt>
  </rrc>
  <rcc rId="45232" sId="1" odxf="1" dxf="1">
    <oc r="A356">
      <v>1</v>
    </oc>
    <nc r="A356">
      <v>3</v>
    </nc>
    <odxf>
      <font>
        <sz val="14"/>
        <color theme="1"/>
        <name val="Times New Roman"/>
        <scheme val="none"/>
      </font>
      <alignment wrapText="0" readingOrder="0"/>
    </odxf>
    <ndxf>
      <font>
        <sz val="14"/>
        <color theme="1"/>
        <name val="Times New Roman"/>
        <scheme val="none"/>
      </font>
      <alignment wrapText="1" readingOrder="0"/>
    </ndxf>
  </rcc>
  <rcc rId="45233" sId="1">
    <oc r="A357">
      <v>3</v>
    </oc>
    <nc r="A357">
      <v>4</v>
    </nc>
  </rcc>
  <rcc rId="45234" sId="1">
    <oc r="A358">
      <v>4</v>
    </oc>
    <nc r="A358">
      <v>5</v>
    </nc>
  </rcc>
  <rcc rId="45235" sId="1" odxf="1" dxf="1">
    <oc r="A360">
      <v>4</v>
    </oc>
    <nc r="A360">
      <v>7</v>
    </nc>
    <odxf>
      <font>
        <sz val="14"/>
        <color theme="1"/>
        <name val="Times New Roman"/>
        <scheme val="none"/>
      </font>
      <alignment wrapText="0" readingOrder="0"/>
    </odxf>
    <ndxf>
      <font>
        <sz val="14"/>
        <color theme="1"/>
        <name val="Times New Roman"/>
        <scheme val="none"/>
      </font>
      <alignment wrapText="1" readingOrder="0"/>
    </ndxf>
  </rcc>
  <rcc rId="45236" sId="1" odxf="1" dxf="1">
    <oc r="A361">
      <v>5</v>
    </oc>
    <nc r="A361">
      <v>8</v>
    </nc>
    <odxf>
      <font>
        <sz val="14"/>
        <color theme="1"/>
        <name val="Times New Roman"/>
        <scheme val="none"/>
      </font>
      <alignment wrapText="0" readingOrder="0"/>
    </odxf>
    <ndxf>
      <font>
        <sz val="14"/>
        <color theme="1"/>
        <name val="Times New Roman"/>
        <scheme val="none"/>
      </font>
      <alignment wrapText="1" readingOrder="0"/>
    </ndxf>
  </rcc>
  <rcc rId="45237" sId="1" odxf="1" dxf="1">
    <oc r="A362">
      <v>6</v>
    </oc>
    <nc r="A362">
      <v>9</v>
    </nc>
    <odxf>
      <font>
        <sz val="14"/>
        <color theme="1"/>
        <name val="Times New Roman"/>
        <scheme val="none"/>
      </font>
      <alignment wrapText="0" readingOrder="0"/>
    </odxf>
    <ndxf>
      <font>
        <sz val="14"/>
        <color theme="1"/>
        <name val="Times New Roman"/>
        <scheme val="none"/>
      </font>
      <alignment wrapText="1" readingOrder="0"/>
    </ndxf>
  </rcc>
  <rcc rId="45238" sId="1" odxf="1" dxf="1">
    <oc r="A363">
      <v>7</v>
    </oc>
    <nc r="A363">
      <v>10</v>
    </nc>
    <odxf>
      <font>
        <sz val="14"/>
        <color theme="1"/>
        <name val="Times New Roman"/>
        <scheme val="none"/>
      </font>
      <alignment wrapText="0" readingOrder="0"/>
    </odxf>
    <ndxf>
      <font>
        <sz val="14"/>
        <color theme="1"/>
        <name val="Times New Roman"/>
        <scheme val="none"/>
      </font>
      <alignment wrapText="1" readingOrder="0"/>
    </ndxf>
  </rcc>
  <rcc rId="45239" sId="1">
    <oc r="A364">
      <v>9</v>
    </oc>
    <nc r="A364">
      <v>11</v>
    </nc>
  </rcc>
  <rcc rId="45240" sId="1">
    <oc r="A365">
      <v>10</v>
    </oc>
    <nc r="A365">
      <v>12</v>
    </nc>
  </rcc>
  <rcc rId="45241" sId="1">
    <oc r="A366">
      <v>11</v>
    </oc>
    <nc r="A366">
      <v>13</v>
    </nc>
  </rcc>
  <rcc rId="45242" sId="1" odxf="1" dxf="1">
    <oc r="A367">
      <v>8</v>
    </oc>
    <nc r="A367">
      <v>14</v>
    </nc>
    <odxf>
      <font>
        <sz val="14"/>
        <color theme="1"/>
        <name val="Times New Roman"/>
        <scheme val="none"/>
      </font>
      <alignment wrapText="0" readingOrder="0"/>
    </odxf>
    <ndxf>
      <font>
        <sz val="14"/>
        <color theme="1"/>
        <name val="Times New Roman"/>
        <scheme val="none"/>
      </font>
      <alignment wrapText="1" readingOrder="0"/>
    </ndxf>
  </rcc>
  <rcc rId="45243" sId="1" odxf="1" dxf="1">
    <oc r="A368">
      <v>9</v>
    </oc>
    <nc r="A368">
      <v>15</v>
    </nc>
    <odxf>
      <font>
        <sz val="14"/>
        <color theme="1"/>
        <name val="Times New Roman"/>
        <scheme val="none"/>
      </font>
      <alignment wrapText="0" readingOrder="0"/>
    </odxf>
    <ndxf>
      <font>
        <sz val="14"/>
        <color theme="1"/>
        <name val="Times New Roman"/>
        <scheme val="none"/>
      </font>
      <alignment wrapText="1" readingOrder="0"/>
    </ndxf>
  </rcc>
  <rcc rId="45244" sId="1" odxf="1" dxf="1">
    <oc r="A369">
      <v>10</v>
    </oc>
    <nc r="A369">
      <v>16</v>
    </nc>
    <odxf>
      <font>
        <sz val="14"/>
        <color theme="1"/>
        <name val="Times New Roman"/>
        <scheme val="none"/>
      </font>
      <alignment wrapText="0" readingOrder="0"/>
    </odxf>
    <ndxf>
      <font>
        <sz val="14"/>
        <color theme="1"/>
        <name val="Times New Roman"/>
        <scheme val="none"/>
      </font>
      <alignment wrapText="1" readingOrder="0"/>
    </ndxf>
  </rcc>
  <rcc rId="45245" sId="1">
    <oc r="A370">
      <v>12</v>
    </oc>
    <nc r="A370">
      <v>17</v>
    </nc>
  </rcc>
  <rcc rId="45246" sId="1" odxf="1" dxf="1">
    <oc r="A371">
      <v>12</v>
    </oc>
    <nc r="A371">
      <v>18</v>
    </nc>
    <odxf>
      <font>
        <sz val="14"/>
        <color theme="1"/>
        <name val="Times New Roman"/>
        <scheme val="none"/>
      </font>
      <alignment wrapText="0" readingOrder="0"/>
    </odxf>
    <ndxf>
      <font>
        <sz val="14"/>
        <color theme="1"/>
        <name val="Times New Roman"/>
        <scheme val="none"/>
      </font>
      <alignment wrapText="1" readingOrder="0"/>
    </ndxf>
  </rcc>
  <rcc rId="45247" sId="1" odxf="1" dxf="1">
    <oc r="A372">
      <v>41</v>
    </oc>
    <nc r="A372">
      <v>19</v>
    </nc>
    <odxf>
      <font>
        <sz val="14"/>
        <color indexed="8"/>
        <name val="Times New Roman"/>
        <scheme val="none"/>
      </font>
      <fill>
        <patternFill>
          <bgColor rgb="FF92D050"/>
        </patternFill>
      </fill>
      <alignment vertical="center" readingOrder="0"/>
    </odxf>
    <ndxf>
      <font>
        <sz val="14"/>
        <color indexed="8"/>
        <name val="Times New Roman"/>
        <scheme val="none"/>
      </font>
      <fill>
        <patternFill>
          <bgColor theme="0"/>
        </patternFill>
      </fill>
      <alignment vertical="top" readingOrder="0"/>
    </ndxf>
  </rcc>
  <rcc rId="45248" sId="1" odxf="1" dxf="1">
    <oc r="A373">
      <v>13</v>
    </oc>
    <nc r="A373">
      <v>20</v>
    </nc>
    <odxf>
      <font>
        <sz val="14"/>
        <color theme="1"/>
        <name val="Times New Roman"/>
        <scheme val="none"/>
      </font>
      <alignment wrapText="0" readingOrder="0"/>
    </odxf>
    <ndxf>
      <font>
        <sz val="14"/>
        <color theme="1"/>
        <name val="Times New Roman"/>
        <scheme val="none"/>
      </font>
      <alignment wrapText="1" readingOrder="0"/>
    </ndxf>
  </rcc>
  <rcc rId="45249" sId="1" odxf="1" dxf="1">
    <oc r="A374">
      <v>14</v>
    </oc>
    <nc r="A374">
      <v>21</v>
    </nc>
    <odxf>
      <font>
        <sz val="14"/>
        <color theme="1"/>
        <name val="Times New Roman"/>
        <scheme val="none"/>
      </font>
      <alignment wrapText="0" readingOrder="0"/>
    </odxf>
    <ndxf>
      <font>
        <sz val="14"/>
        <color theme="1"/>
        <name val="Times New Roman"/>
        <scheme val="none"/>
      </font>
      <alignment wrapText="1" readingOrder="0"/>
    </ndxf>
  </rcc>
  <rcc rId="45250" sId="1">
    <oc r="A375">
      <v>15</v>
    </oc>
    <nc r="A375">
      <v>22</v>
    </nc>
  </rcc>
  <rcc rId="45251" sId="1" odxf="1" dxf="1">
    <oc r="A376">
      <v>15</v>
    </oc>
    <nc r="A376">
      <v>23</v>
    </nc>
    <odxf>
      <font>
        <sz val="14"/>
        <color theme="1"/>
        <name val="Times New Roman"/>
        <scheme val="none"/>
      </font>
      <alignment wrapText="0" readingOrder="0"/>
    </odxf>
    <ndxf>
      <font>
        <sz val="14"/>
        <color theme="1"/>
        <name val="Times New Roman"/>
        <scheme val="none"/>
      </font>
      <alignment wrapText="1" readingOrder="0"/>
    </ndxf>
  </rcc>
  <rcc rId="45252" sId="1" odxf="1" dxf="1">
    <oc r="A377">
      <v>16</v>
    </oc>
    <nc r="A377">
      <v>24</v>
    </nc>
    <odxf>
      <font>
        <sz val="14"/>
        <color theme="1"/>
        <name val="Times New Roman"/>
        <scheme val="none"/>
      </font>
      <alignment wrapText="0" readingOrder="0"/>
    </odxf>
    <ndxf>
      <font>
        <sz val="14"/>
        <color theme="1"/>
        <name val="Times New Roman"/>
        <scheme val="none"/>
      </font>
      <alignment wrapText="1" readingOrder="0"/>
    </ndxf>
  </rcc>
  <rcc rId="45253" sId="1" odxf="1" dxf="1">
    <oc r="A378">
      <v>17</v>
    </oc>
    <nc r="A378">
      <v>25</v>
    </nc>
    <odxf>
      <font>
        <sz val="14"/>
        <color theme="1"/>
        <name val="Times New Roman"/>
        <scheme val="none"/>
      </font>
      <alignment wrapText="0" readingOrder="0"/>
    </odxf>
    <ndxf>
      <font>
        <sz val="14"/>
        <color theme="1"/>
        <name val="Times New Roman"/>
        <scheme val="none"/>
      </font>
      <alignment wrapText="1" readingOrder="0"/>
    </ndxf>
  </rcc>
  <rcc rId="45254" sId="1" odxf="1" dxf="1">
    <oc r="A379">
      <v>23</v>
    </oc>
    <nc r="A379">
      <v>26</v>
    </nc>
    <odxf>
      <font>
        <sz val="14"/>
        <color theme="1"/>
        <name val="Times New Roman"/>
        <scheme val="none"/>
      </font>
      <alignment wrapText="0" readingOrder="0"/>
    </odxf>
    <ndxf>
      <font>
        <sz val="14"/>
        <color theme="1"/>
        <name val="Times New Roman"/>
        <scheme val="none"/>
      </font>
      <alignment wrapText="1" readingOrder="0"/>
    </ndxf>
  </rcc>
  <rcc rId="45255" sId="1" odxf="1" dxf="1">
    <oc r="A380">
      <v>75</v>
    </oc>
    <nc r="A380">
      <v>27</v>
    </nc>
    <odxf>
      <font>
        <sz val="14"/>
        <color indexed="8"/>
        <name val="Times New Roman"/>
        <scheme val="none"/>
      </font>
      <fill>
        <patternFill>
          <bgColor rgb="FF92D050"/>
        </patternFill>
      </fill>
      <alignment vertical="center" readingOrder="0"/>
    </odxf>
    <ndxf>
      <font>
        <sz val="14"/>
        <color indexed="8"/>
        <name val="Times New Roman"/>
        <scheme val="none"/>
      </font>
      <fill>
        <patternFill>
          <bgColor theme="0"/>
        </patternFill>
      </fill>
      <alignment vertical="top" readingOrder="0"/>
    </ndxf>
  </rcc>
  <rcc rId="45256" sId="1" odxf="1" dxf="1">
    <oc r="A381">
      <v>24</v>
    </oc>
    <nc r="A381">
      <v>28</v>
    </nc>
    <odxf>
      <font>
        <sz val="14"/>
        <color theme="1"/>
        <name val="Times New Roman"/>
        <scheme val="none"/>
      </font>
      <alignment wrapText="0" readingOrder="0"/>
    </odxf>
    <ndxf>
      <font>
        <sz val="14"/>
        <color theme="1"/>
        <name val="Times New Roman"/>
        <scheme val="none"/>
      </font>
      <alignment wrapText="1" readingOrder="0"/>
    </ndxf>
  </rcc>
  <rcc rId="45257" sId="1" odxf="1" dxf="1">
    <oc r="A382">
      <v>31</v>
    </oc>
    <nc r="A382">
      <v>29</v>
    </nc>
    <odxf>
      <font>
        <sz val="14"/>
        <color theme="1"/>
        <name val="Times New Roman"/>
        <scheme val="none"/>
      </font>
      <alignment wrapText="0" readingOrder="0"/>
    </odxf>
    <ndxf>
      <font>
        <sz val="14"/>
        <color theme="1"/>
        <name val="Times New Roman"/>
        <scheme val="none"/>
      </font>
      <alignment wrapText="1" readingOrder="0"/>
    </ndxf>
  </rcc>
  <rcc rId="45258" sId="1" odxf="1" dxf="1">
    <oc r="A383">
      <v>32</v>
    </oc>
    <nc r="A383">
      <v>30</v>
    </nc>
    <odxf>
      <font>
        <sz val="14"/>
        <color theme="1"/>
        <name val="Times New Roman"/>
        <scheme val="none"/>
      </font>
      <alignment wrapText="0" readingOrder="0"/>
    </odxf>
    <ndxf>
      <font>
        <sz val="14"/>
        <color theme="1"/>
        <name val="Times New Roman"/>
        <scheme val="none"/>
      </font>
      <alignment wrapText="1" readingOrder="0"/>
    </ndxf>
  </rcc>
  <rcc rId="45259" sId="1">
    <oc r="A384">
      <v>22</v>
    </oc>
    <nc r="A384">
      <v>31</v>
    </nc>
  </rcc>
  <rcc rId="45260" sId="1">
    <oc r="A385">
      <v>23</v>
    </oc>
    <nc r="A385">
      <v>32</v>
    </nc>
  </rcc>
  <rcc rId="45261" sId="1" odxf="1" dxf="1">
    <oc r="A386">
      <v>143</v>
    </oc>
    <nc r="A386">
      <v>33</v>
    </nc>
    <odxf>
      <font>
        <sz val="14"/>
        <color indexed="8"/>
        <name val="Times New Roman"/>
        <scheme val="none"/>
      </font>
      <fill>
        <patternFill>
          <bgColor rgb="FF92D050"/>
        </patternFill>
      </fill>
      <alignment vertical="center" readingOrder="0"/>
    </odxf>
    <ndxf>
      <font>
        <sz val="14"/>
        <color indexed="8"/>
        <name val="Times New Roman"/>
        <scheme val="none"/>
      </font>
      <fill>
        <patternFill>
          <bgColor theme="0"/>
        </patternFill>
      </fill>
      <alignment vertical="top" readingOrder="0"/>
    </ndxf>
  </rcc>
  <rcc rId="45262" sId="1">
    <oc r="A387">
      <v>25</v>
    </oc>
    <nc r="A387">
      <v>34</v>
    </nc>
  </rcc>
  <rcc rId="45263" sId="1" odxf="1" dxf="1">
    <oc r="A388">
      <v>34</v>
    </oc>
    <nc r="A388">
      <v>35</v>
    </nc>
    <odxf>
      <font>
        <sz val="14"/>
        <color theme="1"/>
        <name val="Times New Roman"/>
        <scheme val="none"/>
      </font>
      <alignment wrapText="0" readingOrder="0"/>
    </odxf>
    <ndxf>
      <font>
        <sz val="14"/>
        <color theme="1"/>
        <name val="Times New Roman"/>
        <scheme val="none"/>
      </font>
      <alignment wrapText="1" readingOrder="0"/>
    </ndxf>
  </rcc>
  <rcc rId="45264" sId="1">
    <oc r="A389">
      <v>27</v>
    </oc>
    <nc r="A389">
      <v>36</v>
    </nc>
  </rcc>
  <rcc rId="45265" sId="1" odxf="1" dxf="1">
    <oc r="A390">
      <v>35</v>
    </oc>
    <nc r="A390">
      <v>37</v>
    </nc>
    <odxf>
      <font>
        <sz val="14"/>
        <color theme="1"/>
        <name val="Times New Roman"/>
        <scheme val="none"/>
      </font>
      <alignment wrapText="0" readingOrder="0"/>
    </odxf>
    <ndxf>
      <font>
        <sz val="14"/>
        <color theme="1"/>
        <name val="Times New Roman"/>
        <scheme val="none"/>
      </font>
      <alignment wrapText="1" readingOrder="0"/>
    </ndxf>
  </rcc>
  <rcc rId="45266" sId="1" odxf="1" dxf="1">
    <oc r="A391">
      <v>36</v>
    </oc>
    <nc r="A391">
      <v>38</v>
    </nc>
    <odxf>
      <font>
        <sz val="14"/>
        <color theme="1"/>
        <name val="Times New Roman"/>
        <scheme val="none"/>
      </font>
      <alignment wrapText="0" readingOrder="0"/>
    </odxf>
    <ndxf>
      <font>
        <sz val="14"/>
        <color theme="1"/>
        <name val="Times New Roman"/>
        <scheme val="none"/>
      </font>
      <alignment wrapText="1" readingOrder="0"/>
    </ndxf>
  </rcc>
  <rcc rId="45267" sId="1" odxf="1" dxf="1">
    <oc r="A392">
      <v>37</v>
    </oc>
    <nc r="A392">
      <v>39</v>
    </nc>
    <odxf>
      <font>
        <sz val="14"/>
        <color theme="1"/>
        <name val="Times New Roman"/>
        <scheme val="none"/>
      </font>
      <alignment wrapText="0" readingOrder="0"/>
    </odxf>
    <ndxf>
      <font>
        <sz val="14"/>
        <color theme="1"/>
        <name val="Times New Roman"/>
        <scheme val="none"/>
      </font>
      <alignment wrapText="1" readingOrder="0"/>
    </ndxf>
  </rcc>
  <rcc rId="45268" sId="1" odxf="1" dxf="1">
    <oc r="A393">
      <v>39</v>
    </oc>
    <nc r="A393">
      <v>40</v>
    </nc>
    <odxf>
      <font>
        <sz val="14"/>
        <color theme="1"/>
        <name val="Times New Roman"/>
        <scheme val="none"/>
      </font>
      <alignment wrapText="0" readingOrder="0"/>
    </odxf>
    <ndxf>
      <font>
        <sz val="14"/>
        <color theme="1"/>
        <name val="Times New Roman"/>
        <scheme val="none"/>
      </font>
      <alignment wrapText="1" readingOrder="0"/>
    </ndxf>
  </rcc>
  <rcc rId="45269" sId="1" odxf="1" dxf="1">
    <oc r="A394">
      <v>40</v>
    </oc>
    <nc r="A394">
      <v>41</v>
    </nc>
    <odxf>
      <font>
        <sz val="14"/>
        <color theme="1"/>
        <name val="Times New Roman"/>
        <scheme val="none"/>
      </font>
      <alignment wrapText="0" readingOrder="0"/>
    </odxf>
    <ndxf>
      <font>
        <sz val="14"/>
        <color theme="1"/>
        <name val="Times New Roman"/>
        <scheme val="none"/>
      </font>
      <alignment wrapText="1" readingOrder="0"/>
    </ndxf>
  </rcc>
  <rcc rId="45270" sId="1" odxf="1" dxf="1">
    <oc r="A395">
      <v>41</v>
    </oc>
    <nc r="A395">
      <v>42</v>
    </nc>
    <odxf>
      <font>
        <sz val="14"/>
        <color theme="1"/>
        <name val="Times New Roman"/>
        <scheme val="none"/>
      </font>
      <alignment wrapText="0" readingOrder="0"/>
    </odxf>
    <ndxf>
      <font>
        <sz val="14"/>
        <color theme="1"/>
        <name val="Times New Roman"/>
        <scheme val="none"/>
      </font>
      <alignment wrapText="1" readingOrder="0"/>
    </ndxf>
  </rcc>
  <rcc rId="45271" sId="1" odxf="1" dxf="1">
    <oc r="A396">
      <v>42</v>
    </oc>
    <nc r="A396">
      <v>43</v>
    </nc>
    <odxf>
      <font>
        <sz val="14"/>
        <color theme="1"/>
        <name val="Times New Roman"/>
        <scheme val="none"/>
      </font>
      <alignment wrapText="0" readingOrder="0"/>
    </odxf>
    <ndxf>
      <font>
        <sz val="14"/>
        <color theme="1"/>
        <name val="Times New Roman"/>
        <scheme val="none"/>
      </font>
      <alignment wrapText="1" readingOrder="0"/>
    </ndxf>
  </rcc>
  <rcc rId="45272" sId="1">
    <oc r="A397">
      <v>40</v>
    </oc>
    <nc r="A397">
      <v>44</v>
    </nc>
  </rcc>
  <rcc rId="45273" sId="1">
    <oc r="A398">
      <v>41</v>
    </oc>
    <nc r="A398">
      <v>45</v>
    </nc>
  </rcc>
  <rcc rId="45274" sId="1">
    <oc r="A399">
      <v>42</v>
    </oc>
    <nc r="A399">
      <v>46</v>
    </nc>
  </rcc>
  <rfmt sheetId="1" sqref="A400" start="0" length="0">
    <dxf>
      <font>
        <sz val="14"/>
        <color theme="1"/>
        <name val="Times New Roman"/>
        <scheme val="none"/>
      </font>
      <alignment wrapText="1" readingOrder="0"/>
    </dxf>
  </rfmt>
  <rcc rId="45275" sId="1" odxf="1" dxf="1">
    <oc r="A402">
      <v>145</v>
    </oc>
    <nc r="A402">
      <v>49</v>
    </nc>
    <odxf>
      <font>
        <sz val="14"/>
        <color indexed="8"/>
        <name val="Times New Roman"/>
        <scheme val="none"/>
      </font>
      <fill>
        <patternFill patternType="none">
          <bgColor indexed="65"/>
        </patternFill>
      </fill>
    </odxf>
    <ndxf>
      <font>
        <sz val="14"/>
        <color indexed="8"/>
        <name val="Times New Roman"/>
        <scheme val="none"/>
      </font>
      <fill>
        <patternFill patternType="solid">
          <bgColor theme="0"/>
        </patternFill>
      </fill>
    </ndxf>
  </rcc>
  <rcc rId="45276" sId="1" odxf="1" dxf="1">
    <oc r="A404">
      <v>49</v>
    </oc>
    <nc r="A404">
      <v>51</v>
    </nc>
    <odxf>
      <font>
        <sz val="14"/>
        <color theme="1"/>
        <name val="Times New Roman"/>
        <scheme val="none"/>
      </font>
      <alignment wrapText="0" readingOrder="0"/>
    </odxf>
    <ndxf>
      <font>
        <sz val="14"/>
        <color theme="1"/>
        <name val="Times New Roman"/>
        <scheme val="none"/>
      </font>
      <alignment wrapText="1" readingOrder="0"/>
    </ndxf>
  </rcc>
  <rcc rId="45277" sId="1" odxf="1" dxf="1">
    <oc r="A405">
      <v>50</v>
    </oc>
    <nc r="A405">
      <v>52</v>
    </nc>
    <odxf>
      <font>
        <sz val="14"/>
        <color theme="1"/>
        <name val="Times New Roman"/>
        <scheme val="none"/>
      </font>
      <alignment wrapText="0" readingOrder="0"/>
    </odxf>
    <ndxf>
      <font>
        <sz val="14"/>
        <color theme="1"/>
        <name val="Times New Roman"/>
        <scheme val="none"/>
      </font>
      <alignment wrapText="1" readingOrder="0"/>
    </ndxf>
  </rcc>
  <rcc rId="45278" sId="1" odxf="1" dxf="1">
    <oc r="A406">
      <v>51</v>
    </oc>
    <nc r="A406">
      <v>53</v>
    </nc>
    <odxf>
      <font>
        <sz val="14"/>
        <color theme="1"/>
        <name val="Times New Roman"/>
        <scheme val="none"/>
      </font>
      <alignment wrapText="0" readingOrder="0"/>
    </odxf>
    <ndxf>
      <font>
        <sz val="14"/>
        <color theme="1"/>
        <name val="Times New Roman"/>
        <scheme val="none"/>
      </font>
      <alignment wrapText="1" readingOrder="0"/>
    </ndxf>
  </rcc>
  <rcc rId="45279" sId="1" odxf="1" dxf="1">
    <oc r="A407">
      <v>52</v>
    </oc>
    <nc r="A407">
      <v>54</v>
    </nc>
    <odxf>
      <font>
        <sz val="14"/>
        <color theme="1"/>
        <name val="Times New Roman"/>
        <scheme val="none"/>
      </font>
      <alignment wrapText="0" readingOrder="0"/>
    </odxf>
    <ndxf>
      <font>
        <sz val="14"/>
        <color theme="1"/>
        <name val="Times New Roman"/>
        <scheme val="none"/>
      </font>
      <alignment wrapText="1" readingOrder="0"/>
    </ndxf>
  </rcc>
  <rcc rId="45280" sId="1" odxf="1" dxf="1">
    <oc r="A408">
      <v>53</v>
    </oc>
    <nc r="A408">
      <v>55</v>
    </nc>
    <odxf>
      <font>
        <sz val="14"/>
        <color theme="1"/>
        <name val="Times New Roman"/>
        <scheme val="none"/>
      </font>
      <alignment wrapText="0" readingOrder="0"/>
    </odxf>
    <ndxf>
      <font>
        <sz val="14"/>
        <color theme="1"/>
        <name val="Times New Roman"/>
        <scheme val="none"/>
      </font>
      <alignment wrapText="1" readingOrder="0"/>
    </ndxf>
  </rcc>
  <rcc rId="45281" sId="1" odxf="1" dxf="1">
    <oc r="A409">
      <v>54</v>
    </oc>
    <nc r="A409">
      <v>56</v>
    </nc>
    <odxf>
      <font>
        <sz val="14"/>
        <color theme="1"/>
        <name val="Times New Roman"/>
        <scheme val="none"/>
      </font>
      <alignment wrapText="0" readingOrder="0"/>
    </odxf>
    <ndxf>
      <font>
        <sz val="14"/>
        <color theme="1"/>
        <name val="Times New Roman"/>
        <scheme val="none"/>
      </font>
      <alignment wrapText="1" readingOrder="0"/>
    </ndxf>
  </rcc>
  <rcc rId="45282" sId="1" odxf="1" dxf="1">
    <oc r="A410">
      <v>55</v>
    </oc>
    <nc r="A410">
      <v>57</v>
    </nc>
    <odxf>
      <font>
        <sz val="14"/>
        <color theme="1"/>
        <name val="Times New Roman"/>
        <scheme val="none"/>
      </font>
      <alignment wrapText="0" readingOrder="0"/>
    </odxf>
    <ndxf>
      <font>
        <sz val="14"/>
        <color theme="1"/>
        <name val="Times New Roman"/>
        <scheme val="none"/>
      </font>
      <alignment wrapText="1" readingOrder="0"/>
    </ndxf>
  </rcc>
  <rcc rId="45283" sId="1" odxf="1" dxf="1">
    <oc r="A411">
      <v>56</v>
    </oc>
    <nc r="A411">
      <v>58</v>
    </nc>
    <odxf>
      <font>
        <sz val="14"/>
        <color theme="1"/>
        <name val="Times New Roman"/>
        <scheme val="none"/>
      </font>
      <alignment wrapText="0" readingOrder="0"/>
    </odxf>
    <ndxf>
      <font>
        <sz val="14"/>
        <color theme="1"/>
        <name val="Times New Roman"/>
        <scheme val="none"/>
      </font>
      <alignment wrapText="1" readingOrder="0"/>
    </ndxf>
  </rcc>
  <rcc rId="45284" sId="1" odxf="1" dxf="1">
    <oc r="A412">
      <v>57</v>
    </oc>
    <nc r="A412">
      <v>59</v>
    </nc>
    <odxf>
      <font>
        <sz val="14"/>
        <color theme="1"/>
        <name val="Times New Roman"/>
        <scheme val="none"/>
      </font>
      <alignment wrapText="0" readingOrder="0"/>
    </odxf>
    <ndxf>
      <font>
        <sz val="14"/>
        <color theme="1"/>
        <name val="Times New Roman"/>
        <scheme val="none"/>
      </font>
      <alignment wrapText="1" readingOrder="0"/>
    </ndxf>
  </rcc>
  <rcc rId="45285" sId="1" odxf="1" dxf="1">
    <oc r="A413">
      <v>59</v>
    </oc>
    <nc r="A413">
      <v>60</v>
    </nc>
    <odxf>
      <font>
        <sz val="14"/>
        <color theme="1"/>
        <name val="Times New Roman"/>
        <scheme val="none"/>
      </font>
      <alignment wrapText="0" readingOrder="0"/>
    </odxf>
    <ndxf>
      <font>
        <sz val="14"/>
        <color theme="1"/>
        <name val="Times New Roman"/>
        <scheme val="none"/>
      </font>
      <alignment wrapText="1" readingOrder="0"/>
    </ndxf>
  </rcc>
  <rcc rId="45286" sId="1">
    <nc r="A213">
      <v>35</v>
    </nc>
  </rcc>
  <rcc rId="45287" sId="1">
    <oc r="A214">
      <v>35</v>
    </oc>
    <nc r="A214">
      <v>36</v>
    </nc>
  </rcc>
  <rcc rId="45288" sId="1">
    <oc r="A215">
      <v>36</v>
    </oc>
    <nc r="A215">
      <v>37</v>
    </nc>
  </rcc>
  <rcc rId="45289" sId="1">
    <oc r="A216">
      <v>37</v>
    </oc>
    <nc r="A216">
      <v>38</v>
    </nc>
  </rcc>
  <rcc rId="45290" sId="1">
    <oc r="A217">
      <v>38</v>
    </oc>
    <nc r="A217">
      <v>39</v>
    </nc>
  </rcc>
  <rcc rId="45291" sId="1">
    <oc r="A218">
      <v>39</v>
    </oc>
    <nc r="A218">
      <v>40</v>
    </nc>
  </rcc>
  <rcc rId="45292" sId="1">
    <oc r="A219">
      <v>40</v>
    </oc>
    <nc r="A219">
      <v>41</v>
    </nc>
  </rcc>
  <rcc rId="45293" sId="1">
    <oc r="A220">
      <v>41</v>
    </oc>
    <nc r="A220">
      <v>42</v>
    </nc>
  </rcc>
  <rcc rId="45294" sId="1">
    <oc r="A221">
      <v>42</v>
    </oc>
    <nc r="A221">
      <v>43</v>
    </nc>
  </rcc>
  <rcc rId="45295" sId="1">
    <oc r="A222">
      <v>43</v>
    </oc>
    <nc r="A222">
      <v>44</v>
    </nc>
  </rcc>
  <rcc rId="45296" sId="1">
    <oc r="A223">
      <v>44</v>
    </oc>
    <nc r="A223">
      <v>45</v>
    </nc>
  </rcc>
  <rcc rId="45297" sId="1">
    <oc r="A224">
      <v>45</v>
    </oc>
    <nc r="A224">
      <v>46</v>
    </nc>
  </rcc>
  <rcc rId="45298" sId="1">
    <oc r="A225">
      <v>46</v>
    </oc>
    <nc r="A225">
      <v>47</v>
    </nc>
  </rcc>
  <rcc rId="45299" sId="1">
    <oc r="A226">
      <v>47</v>
    </oc>
    <nc r="A226">
      <v>48</v>
    </nc>
  </rcc>
  <rcc rId="45300" sId="1">
    <oc r="A227">
      <v>48</v>
    </oc>
    <nc r="A227">
      <v>49</v>
    </nc>
  </rcc>
  <rcc rId="45301" sId="1">
    <oc r="A228">
      <v>49</v>
    </oc>
    <nc r="A228">
      <v>50</v>
    </nc>
  </rcc>
  <rcc rId="45302" sId="1">
    <oc r="A229">
      <v>50</v>
    </oc>
    <nc r="A229">
      <v>51</v>
    </nc>
  </rcc>
  <rcc rId="45303" sId="1">
    <oc r="A230">
      <v>51</v>
    </oc>
    <nc r="A230">
      <v>52</v>
    </nc>
  </rcc>
  <rcc rId="45304" sId="1">
    <oc r="A231">
      <v>52</v>
    </oc>
    <nc r="A231">
      <v>53</v>
    </nc>
  </rcc>
  <rcc rId="45305" sId="1">
    <oc r="A232">
      <v>53</v>
    </oc>
    <nc r="A232">
      <v>54</v>
    </nc>
  </rcc>
  <rcc rId="45306" sId="1">
    <oc r="A233">
      <v>54</v>
    </oc>
    <nc r="A233">
      <v>55</v>
    </nc>
  </rcc>
  <rcc rId="45307" sId="1">
    <oc r="A234">
      <v>55</v>
    </oc>
    <nc r="A234">
      <v>56</v>
    </nc>
  </rcc>
  <rcc rId="45308" sId="1">
    <oc r="A235">
      <v>56</v>
    </oc>
    <nc r="A235">
      <v>57</v>
    </nc>
  </rcc>
  <rcc rId="45309" sId="1">
    <oc r="A236">
      <v>59</v>
    </oc>
    <nc r="A236">
      <v>58</v>
    </nc>
  </rcc>
  <rcc rId="45310" sId="1">
    <oc r="A237">
      <v>57</v>
    </oc>
    <nc r="A237">
      <v>59</v>
    </nc>
  </rcc>
  <rcc rId="45311" sId="1">
    <oc r="A238">
      <v>58</v>
    </oc>
    <nc r="A238">
      <v>60</v>
    </nc>
  </rcc>
  <rcc rId="45312" sId="1">
    <oc r="A239">
      <v>60</v>
    </oc>
    <nc r="A239">
      <v>61</v>
    </nc>
  </rcc>
  <rcc rId="45313" sId="1">
    <oc r="A240">
      <v>61</v>
    </oc>
    <nc r="A240">
      <v>62</v>
    </nc>
  </rcc>
  <rcc rId="45314" sId="1">
    <oc r="A241">
      <v>62</v>
    </oc>
    <nc r="A241">
      <v>63</v>
    </nc>
  </rcc>
  <rcc rId="45315" sId="1">
    <oc r="A242">
      <v>63</v>
    </oc>
    <nc r="A242">
      <v>64</v>
    </nc>
  </rcc>
  <rcc rId="45316" sId="1">
    <oc r="A243">
      <v>64</v>
    </oc>
    <nc r="A243">
      <v>65</v>
    </nc>
  </rcc>
  <rcc rId="45317" sId="1">
    <oc r="A244">
      <v>65</v>
    </oc>
    <nc r="A244">
      <v>66</v>
    </nc>
  </rcc>
  <rcc rId="45318" sId="1">
    <oc r="A245">
      <v>66</v>
    </oc>
    <nc r="A245">
      <v>67</v>
    </nc>
  </rcc>
  <rcc rId="45319" sId="1">
    <oc r="A246">
      <v>67</v>
    </oc>
    <nc r="A246">
      <v>68</v>
    </nc>
  </rcc>
  <rcc rId="45320" sId="1">
    <oc r="A247">
      <v>68</v>
    </oc>
    <nc r="A247">
      <v>69</v>
    </nc>
  </rcc>
  <rcc rId="45321" sId="1">
    <oc r="A248">
      <v>69</v>
    </oc>
    <nc r="A248">
      <v>70</v>
    </nc>
  </rcc>
  <rcc rId="45322" sId="1">
    <oc r="A249">
      <v>70</v>
    </oc>
    <nc r="A249">
      <v>71</v>
    </nc>
  </rcc>
  <rcc rId="45323" sId="1">
    <oc r="A250">
      <v>71</v>
    </oc>
    <nc r="A250">
      <v>72</v>
    </nc>
  </rcc>
  <rcc rId="45324" sId="1">
    <oc r="A251">
      <v>72</v>
    </oc>
    <nc r="A251">
      <v>73</v>
    </nc>
  </rcc>
  <rcc rId="45325" sId="1">
    <oc r="A252">
      <v>73</v>
    </oc>
    <nc r="A252">
      <v>74</v>
    </nc>
  </rcc>
  <rcc rId="45326" sId="1">
    <oc r="A253">
      <v>74</v>
    </oc>
    <nc r="A253">
      <v>75</v>
    </nc>
  </rcc>
  <rcc rId="45327" sId="1">
    <oc r="A254">
      <v>75</v>
    </oc>
    <nc r="A254">
      <v>76</v>
    </nc>
  </rcc>
  <rcc rId="45328" sId="1">
    <oc r="A255">
      <v>76</v>
    </oc>
    <nc r="A255">
      <v>77</v>
    </nc>
  </rcc>
  <rcc rId="45329" sId="1">
    <oc r="A256">
      <v>77</v>
    </oc>
    <nc r="A256">
      <v>78</v>
    </nc>
  </rcc>
  <rcc rId="45330" sId="1">
    <oc r="A257">
      <v>78</v>
    </oc>
    <nc r="A257">
      <v>79</v>
    </nc>
  </rcc>
  <rcc rId="45331" sId="1">
    <oc r="A258">
      <v>79</v>
    </oc>
    <nc r="A258">
      <v>80</v>
    </nc>
  </rcc>
  <rcc rId="45332" sId="1">
    <oc r="A259">
      <v>80</v>
    </oc>
    <nc r="A259">
      <v>81</v>
    </nc>
  </rcc>
  <rcc rId="45333" sId="1">
    <oc r="A260">
      <v>81</v>
    </oc>
    <nc r="A260">
      <v>82</v>
    </nc>
  </rcc>
  <rcc rId="45334" sId="1">
    <oc r="A261">
      <v>82</v>
    </oc>
    <nc r="A261">
      <v>83</v>
    </nc>
  </rcc>
  <rcc rId="45335" sId="1">
    <oc r="A262">
      <v>83</v>
    </oc>
    <nc r="A262">
      <v>84</v>
    </nc>
  </rcc>
  <rcc rId="45336" sId="1">
    <oc r="A263">
      <v>84</v>
    </oc>
    <nc r="A263">
      <v>85</v>
    </nc>
  </rcc>
  <rcc rId="45337" sId="1">
    <oc r="A264">
      <v>85</v>
    </oc>
    <nc r="A264">
      <v>86</v>
    </nc>
  </rcc>
  <rcc rId="45338" sId="1">
    <oc r="A265">
      <v>86</v>
    </oc>
    <nc r="A265">
      <v>87</v>
    </nc>
  </rcc>
  <rcc rId="45339" sId="1">
    <oc r="A266">
      <v>87</v>
    </oc>
    <nc r="A266">
      <v>88</v>
    </nc>
  </rcc>
  <rcc rId="45340" sId="1">
    <oc r="A267">
      <v>88</v>
    </oc>
    <nc r="A267">
      <v>89</v>
    </nc>
  </rcc>
  <rcc rId="45341" sId="1">
    <oc r="A268">
      <v>89</v>
    </oc>
    <nc r="A268">
      <v>90</v>
    </nc>
  </rcc>
  <rcc rId="45342" sId="1">
    <oc r="A269">
      <v>90</v>
    </oc>
    <nc r="A269">
      <v>91</v>
    </nc>
  </rcc>
  <rcc rId="45343" sId="1">
    <oc r="A270">
      <v>91</v>
    </oc>
    <nc r="A270">
      <v>92</v>
    </nc>
  </rcc>
  <rcc rId="45344" sId="1">
    <oc r="A271">
      <v>92</v>
    </oc>
    <nc r="A271">
      <v>93</v>
    </nc>
  </rcc>
  <rcc rId="45345" sId="1">
    <oc r="A272">
      <v>93</v>
    </oc>
    <nc r="A272">
      <v>94</v>
    </nc>
  </rcc>
  <rcc rId="45346" sId="1">
    <oc r="A273">
      <v>94</v>
    </oc>
    <nc r="A273">
      <v>95</v>
    </nc>
  </rcc>
  <rcc rId="45347" sId="1">
    <oc r="A274">
      <v>95</v>
    </oc>
    <nc r="A274">
      <v>96</v>
    </nc>
  </rcc>
  <rcc rId="45348" sId="1">
    <oc r="A275">
      <v>96</v>
    </oc>
    <nc r="A275">
      <v>97</v>
    </nc>
  </rcc>
  <rcc rId="45349" sId="1">
    <oc r="A276">
      <v>97</v>
    </oc>
    <nc r="A276">
      <v>98</v>
    </nc>
  </rcc>
  <rcc rId="45350" sId="1">
    <oc r="A277">
      <v>98</v>
    </oc>
    <nc r="A277">
      <v>99</v>
    </nc>
  </rcc>
  <rcc rId="45351" sId="1">
    <oc r="A278">
      <v>99</v>
    </oc>
    <nc r="A278">
      <v>100</v>
    </nc>
  </rcc>
  <rcc rId="45352" sId="1">
    <oc r="A279">
      <v>100</v>
    </oc>
    <nc r="A279">
      <v>101</v>
    </nc>
  </rcc>
  <rcc rId="45353" sId="1">
    <oc r="A280">
      <v>101</v>
    </oc>
    <nc r="A280">
      <v>102</v>
    </nc>
  </rcc>
  <rcc rId="45354" sId="1">
    <oc r="A281">
      <v>102</v>
    </oc>
    <nc r="A281">
      <v>103</v>
    </nc>
  </rcc>
  <rcc rId="45355" sId="1">
    <oc r="A282">
      <v>103</v>
    </oc>
    <nc r="A282">
      <v>104</v>
    </nc>
  </rcc>
  <rcc rId="45356" sId="1">
    <oc r="A283">
      <v>104</v>
    </oc>
    <nc r="A283">
      <v>105</v>
    </nc>
  </rcc>
  <rcc rId="45357" sId="1">
    <oc r="A284">
      <v>105</v>
    </oc>
    <nc r="A284">
      <v>106</v>
    </nc>
  </rcc>
  <rcc rId="45358" sId="1">
    <oc r="A285">
      <v>106</v>
    </oc>
    <nc r="A285">
      <v>107</v>
    </nc>
  </rcc>
  <rcc rId="45359" sId="1">
    <oc r="A286">
      <v>107</v>
    </oc>
    <nc r="A286">
      <v>108</v>
    </nc>
  </rcc>
  <rcc rId="45360" sId="1">
    <oc r="A287">
      <v>108</v>
    </oc>
    <nc r="A287">
      <v>109</v>
    </nc>
  </rcc>
  <rcc rId="45361" sId="1">
    <oc r="A288">
      <v>109</v>
    </oc>
    <nc r="A288">
      <v>110</v>
    </nc>
  </rcc>
  <rcc rId="45362" sId="1">
    <oc r="A289">
      <v>110</v>
    </oc>
    <nc r="A289">
      <v>111</v>
    </nc>
  </rcc>
  <rcc rId="45363" sId="1">
    <oc r="A290">
      <v>111</v>
    </oc>
    <nc r="A290">
      <v>112</v>
    </nc>
  </rcc>
  <rcc rId="45364" sId="1">
    <oc r="A291">
      <v>112</v>
    </oc>
    <nc r="A291">
      <v>113</v>
    </nc>
  </rcc>
  <rcc rId="45365" sId="1">
    <oc r="A293">
      <v>113</v>
    </oc>
    <nc r="A293">
      <v>115</v>
    </nc>
  </rcc>
  <rcc rId="45366" sId="1">
    <oc r="A294">
      <v>115</v>
    </oc>
    <nc r="A294">
      <v>116</v>
    </nc>
  </rcc>
  <rcc rId="45367" sId="1">
    <oc r="A295">
      <v>116</v>
    </oc>
    <nc r="A295">
      <v>117</v>
    </nc>
  </rcc>
  <rcc rId="45368" sId="1">
    <oc r="A296">
      <v>117</v>
    </oc>
    <nc r="A296">
      <v>118</v>
    </nc>
  </rcc>
  <rcc rId="45369" sId="1">
    <oc r="A297">
      <v>118</v>
    </oc>
    <nc r="A297">
      <v>119</v>
    </nc>
  </rcc>
  <rcc rId="45370" sId="1">
    <oc r="A298">
      <v>119</v>
    </oc>
    <nc r="A298">
      <v>120</v>
    </nc>
  </rcc>
  <rcc rId="45371" sId="1">
    <oc r="A299">
      <v>120</v>
    </oc>
    <nc r="A299">
      <v>121</v>
    </nc>
  </rcc>
  <rcc rId="45372" sId="1">
    <oc r="A300">
      <v>121</v>
    </oc>
    <nc r="A300">
      <v>122</v>
    </nc>
  </rcc>
  <rcc rId="45373" sId="1">
    <oc r="A301">
      <v>122</v>
    </oc>
    <nc r="A301">
      <v>123</v>
    </nc>
  </rcc>
  <rcc rId="45374" sId="1">
    <oc r="A302">
      <v>123</v>
    </oc>
    <nc r="A302">
      <v>124</v>
    </nc>
  </rcc>
  <rcc rId="45375" sId="1">
    <oc r="A303">
      <v>124</v>
    </oc>
    <nc r="A303">
      <v>125</v>
    </nc>
  </rcc>
  <rcc rId="45376" sId="1">
    <oc r="A304">
      <v>125</v>
    </oc>
    <nc r="A304">
      <v>126</v>
    </nc>
  </rcc>
  <rcc rId="45377" sId="1">
    <oc r="A305">
      <v>126</v>
    </oc>
    <nc r="A305">
      <v>127</v>
    </nc>
  </rcc>
  <rcc rId="45378" sId="1">
    <oc r="A306">
      <v>127</v>
    </oc>
    <nc r="A306">
      <v>128</v>
    </nc>
  </rcc>
  <rcc rId="45379" sId="1">
    <oc r="A307">
      <v>128</v>
    </oc>
    <nc r="A307">
      <v>129</v>
    </nc>
  </rcc>
  <rcc rId="45380" sId="1">
    <oc r="A308">
      <v>129</v>
    </oc>
    <nc r="A308">
      <v>130</v>
    </nc>
  </rcc>
  <rcc rId="45381" sId="1">
    <oc r="A309">
      <v>130</v>
    </oc>
    <nc r="A309">
      <v>131</v>
    </nc>
  </rcc>
  <rcc rId="45382" sId="1">
    <oc r="A310">
      <v>131</v>
    </oc>
    <nc r="A310">
      <v>132</v>
    </nc>
  </rcc>
  <rcc rId="45383" sId="1">
    <oc r="A311">
      <v>132</v>
    </oc>
    <nc r="A311">
      <v>133</v>
    </nc>
  </rcc>
  <rcc rId="45384" sId="1">
    <oc r="A312">
      <v>133</v>
    </oc>
    <nc r="A312">
      <v>134</v>
    </nc>
  </rcc>
  <rcc rId="45385" sId="1">
    <oc r="A313">
      <v>134</v>
    </oc>
    <nc r="A313">
      <v>135</v>
    </nc>
  </rcc>
  <rcc rId="45386" sId="1">
    <oc r="A314">
      <v>135</v>
    </oc>
    <nc r="A314">
      <v>136</v>
    </nc>
  </rcc>
  <rcc rId="45387" sId="1">
    <oc r="A315">
      <v>136</v>
    </oc>
    <nc r="A315">
      <v>137</v>
    </nc>
  </rcc>
  <rcc rId="45388" sId="1">
    <oc r="A316">
      <v>137</v>
    </oc>
    <nc r="A316">
      <v>138</v>
    </nc>
  </rcc>
  <rcc rId="45389" sId="1">
    <oc r="A317">
      <v>138</v>
    </oc>
    <nc r="A317">
      <v>139</v>
    </nc>
  </rcc>
  <rcc rId="45390" sId="1">
    <oc r="A318">
      <v>139</v>
    </oc>
    <nc r="A318">
      <v>140</v>
    </nc>
  </rcc>
  <rcc rId="45391" sId="1">
    <oc r="A319">
      <v>140</v>
    </oc>
    <nc r="A319">
      <v>141</v>
    </nc>
  </rcc>
  <rcc rId="45392" sId="1">
    <oc r="A320">
      <v>141</v>
    </oc>
    <nc r="A320">
      <v>142</v>
    </nc>
  </rcc>
  <rcc rId="45393" sId="1">
    <oc r="A321">
      <v>142</v>
    </oc>
    <nc r="A321">
      <v>143</v>
    </nc>
  </rcc>
  <rcc rId="45394" sId="1">
    <oc r="A322">
      <v>143</v>
    </oc>
    <nc r="A322">
      <v>144</v>
    </nc>
  </rcc>
  <rcc rId="45395" sId="1">
    <oc r="A323">
      <v>144</v>
    </oc>
    <nc r="A323">
      <v>145</v>
    </nc>
  </rcc>
  <rcc rId="45396" sId="1">
    <oc r="A324">
      <v>145</v>
    </oc>
    <nc r="A324">
      <v>146</v>
    </nc>
  </rcc>
  <rcc rId="45397" sId="1">
    <oc r="A325">
      <v>146</v>
    </oc>
    <nc r="A325">
      <v>147</v>
    </nc>
  </rcc>
  <rcc rId="45398" sId="1">
    <oc r="A326">
      <v>147</v>
    </oc>
    <nc r="A326">
      <v>148</v>
    </nc>
  </rcc>
  <rcc rId="45399" sId="1">
    <oc r="A327">
      <v>148</v>
    </oc>
    <nc r="A327">
      <v>149</v>
    </nc>
  </rcc>
  <rcc rId="45400" sId="1">
    <oc r="A328">
      <v>149</v>
    </oc>
    <nc r="A328">
      <v>150</v>
    </nc>
  </rcc>
  <rcc rId="45401" sId="1">
    <oc r="A329">
      <v>150</v>
    </oc>
    <nc r="A329">
      <v>151</v>
    </nc>
  </rcc>
  <rcc rId="45402" sId="1">
    <oc r="A330">
      <v>151</v>
    </oc>
    <nc r="A330">
      <v>152</v>
    </nc>
  </rcc>
  <rcc rId="45403" sId="1">
    <oc r="A331">
      <v>152</v>
    </oc>
    <nc r="A331">
      <v>153</v>
    </nc>
  </rcc>
  <rcc rId="45404" sId="1">
    <oc r="A332">
      <v>153</v>
    </oc>
    <nc r="A332">
      <v>154</v>
    </nc>
  </rcc>
  <rcc rId="45405" sId="1">
    <oc r="A333">
      <v>154</v>
    </oc>
    <nc r="A333">
      <v>155</v>
    </nc>
  </rcc>
  <rcc rId="45406" sId="1">
    <oc r="A334">
      <v>155</v>
    </oc>
    <nc r="A334">
      <v>156</v>
    </nc>
  </rcc>
  <rcc rId="45407" sId="1">
    <oc r="A335">
      <v>156</v>
    </oc>
    <nc r="A335">
      <v>157</v>
    </nc>
  </rcc>
  <rcc rId="45408" sId="1">
    <oc r="A336">
      <v>157</v>
    </oc>
    <nc r="A336">
      <v>158</v>
    </nc>
  </rcc>
  <rcc rId="45409" sId="1">
    <oc r="A337">
      <v>158</v>
    </oc>
    <nc r="A337">
      <v>159</v>
    </nc>
  </rcc>
  <rcc rId="45410" sId="1">
    <oc r="A338">
      <v>159</v>
    </oc>
    <nc r="A338">
      <v>160</v>
    </nc>
  </rcc>
  <rcc rId="45411" sId="1">
    <oc r="A339">
      <v>160</v>
    </oc>
    <nc r="A339">
      <v>161</v>
    </nc>
  </rcc>
  <rcc rId="45412" sId="1">
    <oc r="A340">
      <v>161</v>
    </oc>
    <nc r="A340">
      <v>162</v>
    </nc>
  </rcc>
  <rcc rId="45413" sId="1">
    <oc r="A341">
      <v>162</v>
    </oc>
    <nc r="A341">
      <v>163</v>
    </nc>
  </rcc>
  <rcc rId="45414" sId="1">
    <oc r="A342">
      <v>163</v>
    </oc>
    <nc r="A342">
      <v>164</v>
    </nc>
  </rcc>
  <rcc rId="45415" sId="1">
    <oc r="A343">
      <v>164</v>
    </oc>
    <nc r="A343">
      <v>165</v>
    </nc>
  </rcc>
  <rcc rId="45416" sId="1">
    <oc r="A344">
      <v>165</v>
    </oc>
    <nc r="A344">
      <v>166</v>
    </nc>
  </rcc>
  <rcc rId="45417" sId="1">
    <oc r="A345">
      <v>166</v>
    </oc>
    <nc r="A345">
      <v>167</v>
    </nc>
  </rcc>
  <rcc rId="45418" sId="1">
    <oc r="A346">
      <v>167</v>
    </oc>
    <nc r="A346">
      <v>168</v>
    </nc>
  </rcc>
  <rcc rId="45419" sId="1">
    <oc r="A347">
      <v>168</v>
    </oc>
    <nc r="A347">
      <v>169</v>
    </nc>
  </rcc>
  <rcc rId="45420" sId="1">
    <oc r="A348">
      <v>169</v>
    </oc>
    <nc r="A348">
      <v>170</v>
    </nc>
  </rcc>
  <rcc rId="45421" sId="1">
    <oc r="A349">
      <v>170</v>
    </oc>
    <nc r="A349">
      <v>171</v>
    </nc>
  </rcc>
  <rcc rId="45422" sId="1">
    <oc r="A350">
      <v>171</v>
    </oc>
    <nc r="A350">
      <v>172</v>
    </nc>
  </rcc>
  <rcc rId="45423" sId="1">
    <oc r="A351">
      <v>172</v>
    </oc>
    <nc r="A351">
      <v>173</v>
    </nc>
  </rcc>
  <rcc rId="45424" sId="1">
    <oc r="A352">
      <v>173</v>
    </oc>
    <nc r="A352">
      <v>174</v>
    </nc>
  </rcc>
  <rcc rId="45425" sId="1">
    <oc r="C178">
      <f>SUM(C179:C349)</f>
    </oc>
    <nc r="C178">
      <f>SUM(C179:C352)</f>
    </nc>
  </rcc>
  <rcc rId="45426" sId="1">
    <oc r="D178">
      <f>SUM(D179:D349)</f>
    </oc>
    <nc r="D178">
      <f>SUM(D179:D352)</f>
    </nc>
  </rcc>
  <rcc rId="45427" sId="1" odxf="1" dxf="1">
    <oc r="E178">
      <f>SUM(E179:E349)</f>
    </oc>
    <nc r="E178">
      <f>SUM(E179:E352)</f>
    </nc>
    <odxf>
      <numFmt numFmtId="3" formatCode="#,##0"/>
      <alignment horizontal="center" readingOrder="0"/>
    </odxf>
    <ndxf>
      <numFmt numFmtId="4" formatCode="#,##0.00"/>
      <alignment horizontal="right" readingOrder="0"/>
    </ndxf>
  </rcc>
  <rcc rId="45428" sId="1">
    <oc r="F178">
      <f>SUM(F179:F349)</f>
    </oc>
    <nc r="F178">
      <f>SUM(F179:F352)</f>
    </nc>
  </rcc>
  <rcc rId="45429" sId="1">
    <oc r="G178">
      <f>SUM(G179:G349)</f>
    </oc>
    <nc r="G178">
      <f>SUM(G179:G352)</f>
    </nc>
  </rcc>
  <rcc rId="45430" sId="1">
    <oc r="H178">
      <f>SUM(H179:H349)</f>
    </oc>
    <nc r="H178">
      <f>SUM(H179:H352)</f>
    </nc>
  </rcc>
  <rcc rId="45431" sId="1">
    <oc r="I178">
      <f>SUM(I179:I349)</f>
    </oc>
    <nc r="I178">
      <f>SUM(I179:I352)</f>
    </nc>
  </rcc>
  <rcc rId="45432" sId="1">
    <oc r="J178">
      <f>SUM(J179:J349)</f>
    </oc>
    <nc r="J178">
      <f>SUM(J179:J352)</f>
    </nc>
  </rcc>
  <rcc rId="45433" sId="1">
    <oc r="K178">
      <f>SUM(K179:K349)</f>
    </oc>
    <nc r="K178">
      <f>SUM(K179:K352)</f>
    </nc>
  </rcc>
  <rcc rId="45434" sId="1">
    <oc r="L178">
      <f>SUM(L179:L349)</f>
    </oc>
    <nc r="L178">
      <f>SUM(L179:L352)</f>
    </nc>
  </rcc>
  <rcc rId="45435" sId="1">
    <oc r="M178">
      <f>SUM(M179:M349)</f>
    </oc>
    <nc r="M178">
      <f>SUM(M179:M352)</f>
    </nc>
  </rcc>
  <rcc rId="45436" sId="1">
    <oc r="N178">
      <f>SUM(N179:N349)</f>
    </oc>
    <nc r="N178">
      <f>SUM(N179:N352)</f>
    </nc>
  </rcc>
  <rcc rId="45437" sId="1">
    <oc r="O178">
      <f>SUM(O179:O349)</f>
    </oc>
    <nc r="O178">
      <f>SUM(O179:O352)</f>
    </nc>
  </rcc>
  <rcc rId="45438" sId="1">
    <oc r="P178">
      <f>SUM(P179:P349)</f>
    </oc>
    <nc r="P178">
      <f>SUM(P179:P352)</f>
    </nc>
  </rcc>
  <rcc rId="45439" sId="1" odxf="1" dxf="1">
    <oc r="Q178">
      <f>SUM(Q179:Q349)</f>
    </oc>
    <nc r="Q178">
      <f>SUM(Q179:Q352)</f>
    </nc>
    <odxf>
      <border outline="0">
        <right style="thin">
          <color indexed="64"/>
        </right>
      </border>
    </odxf>
    <ndxf>
      <border outline="0">
        <right/>
      </border>
    </ndxf>
  </rcc>
  <rfmt sheetId="1" sqref="Q178" start="0" length="0">
    <dxf>
      <border>
        <right style="thin">
          <color indexed="64"/>
        </right>
      </border>
    </dxf>
  </rfmt>
  <rcc rId="45440" sId="1">
    <oc r="C353">
      <f>SUM(C356:C413)</f>
    </oc>
    <nc r="C353">
      <f>SUM(C354:C413)</f>
    </nc>
  </rcc>
  <rcc rId="45441" sId="1">
    <oc r="D353">
      <f>SUM(D356:D413)</f>
    </oc>
    <nc r="D353">
      <f>SUM(D354:D413)</f>
    </nc>
  </rcc>
  <rcc rId="45442" sId="1" odxf="1" dxf="1">
    <oc r="E353">
      <f>SUM(E356:E413)</f>
    </oc>
    <nc r="E353">
      <f>SUM(E354:E413)</f>
    </nc>
    <odxf>
      <numFmt numFmtId="3" formatCode="#,##0"/>
      <alignment horizontal="center" readingOrder="0"/>
    </odxf>
    <ndxf>
      <numFmt numFmtId="4" formatCode="#,##0.00"/>
      <alignment horizontal="right" readingOrder="0"/>
    </ndxf>
  </rcc>
  <rcc rId="45443" sId="1">
    <oc r="F353">
      <f>SUM(F356:F413)</f>
    </oc>
    <nc r="F353">
      <f>SUM(F354:F413)</f>
    </nc>
  </rcc>
  <rcc rId="45444" sId="1">
    <oc r="G353">
      <f>SUM(G356:G413)</f>
    </oc>
    <nc r="G353">
      <f>SUM(G354:G413)</f>
    </nc>
  </rcc>
  <rcc rId="45445" sId="1">
    <oc r="H353">
      <f>SUM(H356:H413)</f>
    </oc>
    <nc r="H353">
      <f>SUM(H354:H413)</f>
    </nc>
  </rcc>
  <rcc rId="45446" sId="1">
    <oc r="I353">
      <f>SUM(I356:I413)</f>
    </oc>
    <nc r="I353">
      <f>SUM(I354:I413)</f>
    </nc>
  </rcc>
  <rcc rId="45447" sId="1">
    <oc r="J353">
      <f>SUM(J356:J413)</f>
    </oc>
    <nc r="J353">
      <f>SUM(J354:J413)</f>
    </nc>
  </rcc>
  <rcc rId="45448" sId="1">
    <oc r="K353">
      <f>SUM(K356:K413)</f>
    </oc>
    <nc r="K353">
      <f>SUM(K354:K413)</f>
    </nc>
  </rcc>
  <rcc rId="45449" sId="1">
    <oc r="L353">
      <f>SUM(L356:L413)</f>
    </oc>
    <nc r="L353">
      <f>SUM(L354:L413)</f>
    </nc>
  </rcc>
  <rcc rId="45450" sId="1">
    <oc r="M353">
      <f>SUM(M356:M413)</f>
    </oc>
    <nc r="M353">
      <f>SUM(M354:M413)</f>
    </nc>
  </rcc>
  <rcc rId="45451" sId="1">
    <oc r="N353">
      <f>SUM(N356:N413)</f>
    </oc>
    <nc r="N353">
      <f>SUM(N354:N413)</f>
    </nc>
  </rcc>
  <rcc rId="45452" sId="1">
    <oc r="O353">
      <f>SUM(O356:O413)</f>
    </oc>
    <nc r="O353">
      <f>SUM(O354:O413)</f>
    </nc>
  </rcc>
  <rcc rId="45453" sId="1">
    <oc r="P353">
      <f>SUM(P356:P413)</f>
    </oc>
    <nc r="P353">
      <f>SUM(P354:P413)</f>
    </nc>
  </rcc>
  <rcc rId="45454" sId="1" odxf="1" dxf="1">
    <oc r="Q353">
      <f>SUM(Q356:Q413)</f>
    </oc>
    <nc r="Q353">
      <f>SUM(Q354:Q413)</f>
    </nc>
    <odxf>
      <border outline="0">
        <right style="thin">
          <color indexed="64"/>
        </right>
      </border>
    </odxf>
    <ndxf>
      <border outline="0">
        <right/>
      </border>
    </ndxf>
  </rcc>
  <rfmt sheetId="1" sqref="Q353" start="0" length="0">
    <dxf>
      <border>
        <right style="thin">
          <color indexed="64"/>
        </right>
      </border>
    </dxf>
  </rfmt>
  <rrc rId="45455" sId="1" ref="A478:XFD478" action="insertRow"/>
  <rm rId="45456" sheetId="1" source="A502:XFD502" destination="A478:XFD478" sourceSheetId="1">
    <rfmt sheetId="1" xfDxf="1" s="1" sqref="A478:XFD478"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78"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78" start="0" length="0">
      <dxf>
        <font>
          <sz val="14"/>
          <color auto="1"/>
          <name val="Times New Roman"/>
          <scheme val="none"/>
        </font>
        <fill>
          <patternFill patternType="solid">
            <bgColor rgb="FF92D05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7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7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78"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7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7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7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7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7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7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7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7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7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7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7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7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78" start="0" length="0">
      <dxf>
        <fill>
          <patternFill patternType="solid">
            <bgColor theme="0"/>
          </patternFill>
        </fill>
      </dxf>
    </rfmt>
    <rfmt sheetId="1" sqref="S478" start="0" length="0">
      <dxf>
        <fill>
          <patternFill patternType="solid">
            <bgColor theme="0"/>
          </patternFill>
        </fill>
      </dxf>
    </rfmt>
    <rfmt sheetId="1" sqref="U478" start="0" length="0">
      <dxf>
        <font>
          <sz val="12"/>
          <name val="Times New Roman"/>
          <scheme val="none"/>
        </font>
        <numFmt numFmtId="3" formatCode="#,##0"/>
        <alignment horizontal="right" readingOrder="0"/>
      </dxf>
    </rfmt>
  </rm>
  <rrc rId="45457" sId="1" ref="A502:XFD502" action="deleteRow">
    <rfmt sheetId="1" xfDxf="1" sqref="A502:XFD502" start="0" length="0">
      <dxf>
        <font>
          <sz val="14"/>
          <name val="Times New Roman"/>
          <scheme val="none"/>
        </font>
      </dxf>
    </rfmt>
    <rfmt sheetId="1" sqref="A502" start="0" length="0">
      <dxf>
        <fill>
          <patternFill patternType="solid">
            <bgColor theme="0"/>
          </patternFill>
        </fill>
        <alignment horizontal="center" readingOrder="0"/>
      </dxf>
    </rfmt>
    <rfmt sheetId="1" sqref="B502" start="0" length="0">
      <dxf>
        <fill>
          <patternFill patternType="solid">
            <bgColor theme="0"/>
          </patternFill>
        </fill>
      </dxf>
    </rfmt>
    <rfmt sheetId="1" sqref="C502" start="0" length="0">
      <dxf>
        <fill>
          <patternFill patternType="solid">
            <bgColor theme="0"/>
          </patternFill>
        </fill>
      </dxf>
    </rfmt>
    <rfmt sheetId="1" sqref="D502" start="0" length="0">
      <dxf>
        <fill>
          <patternFill patternType="solid">
            <bgColor theme="0"/>
          </patternFill>
        </fill>
      </dxf>
    </rfmt>
    <rfmt sheetId="1" sqref="E502" start="0" length="0">
      <dxf>
        <fill>
          <patternFill patternType="solid">
            <bgColor theme="0"/>
          </patternFill>
        </fill>
      </dxf>
    </rfmt>
    <rfmt sheetId="1" sqref="F502" start="0" length="0">
      <dxf>
        <fill>
          <patternFill patternType="solid">
            <bgColor theme="0"/>
          </patternFill>
        </fill>
      </dxf>
    </rfmt>
    <rfmt sheetId="1" sqref="G502" start="0" length="0">
      <dxf>
        <fill>
          <patternFill patternType="solid">
            <bgColor theme="0"/>
          </patternFill>
        </fill>
      </dxf>
    </rfmt>
    <rfmt sheetId="1" sqref="H502" start="0" length="0">
      <dxf>
        <fill>
          <patternFill patternType="solid">
            <bgColor theme="0"/>
          </patternFill>
        </fill>
      </dxf>
    </rfmt>
    <rfmt sheetId="1" sqref="I502" start="0" length="0">
      <dxf>
        <fill>
          <patternFill patternType="solid">
            <bgColor theme="0"/>
          </patternFill>
        </fill>
      </dxf>
    </rfmt>
    <rfmt sheetId="1" sqref="J502" start="0" length="0">
      <dxf>
        <fill>
          <patternFill patternType="solid">
            <bgColor theme="0"/>
          </patternFill>
        </fill>
      </dxf>
    </rfmt>
    <rfmt sheetId="1" sqref="K502" start="0" length="0">
      <dxf>
        <fill>
          <patternFill patternType="solid">
            <bgColor theme="0"/>
          </patternFill>
        </fill>
        <alignment horizontal="right" readingOrder="0"/>
      </dxf>
    </rfmt>
    <rfmt sheetId="1" sqref="L502" start="0" length="0">
      <dxf>
        <fill>
          <patternFill patternType="solid">
            <bgColor theme="0"/>
          </patternFill>
        </fill>
      </dxf>
    </rfmt>
    <rfmt sheetId="1" sqref="M502" start="0" length="0">
      <dxf>
        <fill>
          <patternFill patternType="solid">
            <bgColor theme="0"/>
          </patternFill>
        </fill>
      </dxf>
    </rfmt>
    <rfmt sheetId="1" sqref="N502" start="0" length="0">
      <dxf>
        <fill>
          <patternFill patternType="solid">
            <bgColor theme="0"/>
          </patternFill>
        </fill>
      </dxf>
    </rfmt>
    <rfmt sheetId="1" sqref="O502" start="0" length="0">
      <dxf>
        <fill>
          <patternFill patternType="solid">
            <bgColor theme="0"/>
          </patternFill>
        </fill>
      </dxf>
    </rfmt>
    <rfmt sheetId="1" sqref="P502" start="0" length="0">
      <dxf>
        <fill>
          <patternFill patternType="solid">
            <bgColor theme="0"/>
          </patternFill>
        </fill>
      </dxf>
    </rfmt>
    <rfmt sheetId="1" sqref="Q502" start="0" length="0">
      <dxf>
        <fill>
          <patternFill patternType="solid">
            <bgColor theme="0"/>
          </patternFill>
        </fill>
      </dxf>
    </rfmt>
    <rfmt sheetId="1" sqref="R502" start="0" length="0">
      <dxf>
        <fill>
          <patternFill patternType="solid">
            <bgColor theme="0"/>
          </patternFill>
        </fill>
      </dxf>
    </rfmt>
    <rfmt sheetId="1" sqref="S502" start="0" length="0">
      <dxf>
        <fill>
          <patternFill patternType="solid">
            <bgColor theme="0"/>
          </patternFill>
        </fill>
      </dxf>
    </rfmt>
  </rrc>
  <rrc rId="45458" sId="1" ref="A570:XFD570" action="insertRow"/>
  <rm rId="45459" sheetId="1" source="A481:XFD481" destination="A570:XFD570" sourceSheetId="1">
    <rfmt sheetId="1" xfDxf="1" s="1" sqref="A570:XFD570"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70"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70"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7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7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70"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7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7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7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7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7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7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7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7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7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7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7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7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70" start="0" length="0">
      <dxf>
        <fill>
          <patternFill patternType="solid">
            <bgColor theme="0"/>
          </patternFill>
        </fill>
      </dxf>
    </rfmt>
    <rfmt sheetId="1" sqref="S570" start="0" length="0">
      <dxf>
        <fill>
          <patternFill patternType="solid">
            <bgColor theme="0"/>
          </patternFill>
        </fill>
      </dxf>
    </rfmt>
    <rfmt sheetId="1" sqref="U570" start="0" length="0">
      <dxf>
        <font>
          <sz val="12"/>
          <name val="Times New Roman"/>
          <scheme val="none"/>
        </font>
        <numFmt numFmtId="3" formatCode="#,##0"/>
        <alignment horizontal="right" readingOrder="0"/>
      </dxf>
    </rfmt>
  </rm>
  <rrc rId="45460" sId="1" ref="A481:XFD481" action="deleteRow">
    <rfmt sheetId="1" xfDxf="1" sqref="A481:XFD481" start="0" length="0">
      <dxf>
        <font>
          <sz val="14"/>
          <name val="Times New Roman"/>
          <scheme val="none"/>
        </font>
      </dxf>
    </rfmt>
    <rfmt sheetId="1" sqref="A481" start="0" length="0">
      <dxf>
        <fill>
          <patternFill patternType="solid">
            <bgColor theme="0"/>
          </patternFill>
        </fill>
        <alignment horizontal="center" readingOrder="0"/>
      </dxf>
    </rfmt>
    <rfmt sheetId="1" sqref="B481" start="0" length="0">
      <dxf>
        <fill>
          <patternFill patternType="solid">
            <bgColor theme="0"/>
          </patternFill>
        </fill>
      </dxf>
    </rfmt>
    <rfmt sheetId="1" sqref="C481" start="0" length="0">
      <dxf>
        <fill>
          <patternFill patternType="solid">
            <bgColor theme="0"/>
          </patternFill>
        </fill>
      </dxf>
    </rfmt>
    <rfmt sheetId="1" sqref="D481" start="0" length="0">
      <dxf>
        <fill>
          <patternFill patternType="solid">
            <bgColor theme="0"/>
          </patternFill>
        </fill>
      </dxf>
    </rfmt>
    <rfmt sheetId="1" sqref="E481" start="0" length="0">
      <dxf>
        <fill>
          <patternFill patternType="solid">
            <bgColor theme="0"/>
          </patternFill>
        </fill>
      </dxf>
    </rfmt>
    <rfmt sheetId="1" sqref="F481" start="0" length="0">
      <dxf>
        <fill>
          <patternFill patternType="solid">
            <bgColor theme="0"/>
          </patternFill>
        </fill>
      </dxf>
    </rfmt>
    <rfmt sheetId="1" sqref="G481" start="0" length="0">
      <dxf>
        <fill>
          <patternFill patternType="solid">
            <bgColor theme="0"/>
          </patternFill>
        </fill>
      </dxf>
    </rfmt>
    <rfmt sheetId="1" sqref="H481" start="0" length="0">
      <dxf>
        <fill>
          <patternFill patternType="solid">
            <bgColor theme="0"/>
          </patternFill>
        </fill>
      </dxf>
    </rfmt>
    <rfmt sheetId="1" sqref="I481" start="0" length="0">
      <dxf>
        <fill>
          <patternFill patternType="solid">
            <bgColor theme="0"/>
          </patternFill>
        </fill>
      </dxf>
    </rfmt>
    <rfmt sheetId="1" sqref="J481" start="0" length="0">
      <dxf>
        <fill>
          <patternFill patternType="solid">
            <bgColor theme="0"/>
          </patternFill>
        </fill>
      </dxf>
    </rfmt>
    <rfmt sheetId="1" sqref="K481" start="0" length="0">
      <dxf>
        <fill>
          <patternFill patternType="solid">
            <bgColor theme="0"/>
          </patternFill>
        </fill>
        <alignment horizontal="right" readingOrder="0"/>
      </dxf>
    </rfmt>
    <rfmt sheetId="1" sqref="L481" start="0" length="0">
      <dxf>
        <fill>
          <patternFill patternType="solid">
            <bgColor theme="0"/>
          </patternFill>
        </fill>
      </dxf>
    </rfmt>
    <rfmt sheetId="1" sqref="M481" start="0" length="0">
      <dxf>
        <fill>
          <patternFill patternType="solid">
            <bgColor theme="0"/>
          </patternFill>
        </fill>
      </dxf>
    </rfmt>
    <rfmt sheetId="1" sqref="N481" start="0" length="0">
      <dxf>
        <fill>
          <patternFill patternType="solid">
            <bgColor theme="0"/>
          </patternFill>
        </fill>
      </dxf>
    </rfmt>
    <rfmt sheetId="1" sqref="O481" start="0" length="0">
      <dxf>
        <fill>
          <patternFill patternType="solid">
            <bgColor theme="0"/>
          </patternFill>
        </fill>
      </dxf>
    </rfmt>
    <rfmt sheetId="1" sqref="P481" start="0" length="0">
      <dxf>
        <fill>
          <patternFill patternType="solid">
            <bgColor theme="0"/>
          </patternFill>
        </fill>
      </dxf>
    </rfmt>
    <rfmt sheetId="1" sqref="Q481" start="0" length="0">
      <dxf>
        <fill>
          <patternFill patternType="solid">
            <bgColor theme="0"/>
          </patternFill>
        </fill>
      </dxf>
    </rfmt>
    <rfmt sheetId="1" sqref="R481" start="0" length="0">
      <dxf>
        <fill>
          <patternFill patternType="solid">
            <bgColor theme="0"/>
          </patternFill>
        </fill>
      </dxf>
    </rfmt>
    <rfmt sheetId="1" sqref="S481" start="0" length="0">
      <dxf>
        <fill>
          <patternFill patternType="solid">
            <bgColor theme="0"/>
          </patternFill>
        </fill>
      </dxf>
    </rfmt>
  </rrc>
  <rrc rId="45461" sId="1" ref="A481:XFD481" action="insertRow"/>
  <rm rId="45462" sheetId="1" source="A570:XFD570" destination="A481:XFD481" sourceSheetId="1">
    <rfmt sheetId="1" xfDxf="1" s="1" sqref="A481:XFD48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81"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81" start="0" length="0">
      <dxf>
        <font>
          <sz val="14"/>
          <color auto="1"/>
          <name val="Times New Roman"/>
          <scheme val="none"/>
        </font>
        <fill>
          <patternFill patternType="solid">
            <bgColor rgb="FF92D05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8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8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81"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8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8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8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8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8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8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8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8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8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8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8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8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R481" start="0" length="0">
      <dxf>
        <font>
          <sz val="14"/>
          <color auto="1"/>
          <name val="Times New Roman"/>
          <scheme val="none"/>
        </font>
        <fill>
          <patternFill patternType="solid">
            <bgColor theme="0"/>
          </patternFill>
        </fill>
        <alignment horizontal="general" vertical="bottom" readingOrder="0"/>
      </dxf>
    </rfmt>
    <rfmt sheetId="1" sqref="S481" start="0" length="0">
      <dxf>
        <fill>
          <patternFill patternType="solid">
            <bgColor theme="0"/>
          </patternFill>
        </fill>
      </dxf>
    </rfmt>
    <rfmt sheetId="1" sqref="U481" start="0" length="0">
      <dxf>
        <font>
          <sz val="12"/>
          <name val="Times New Roman"/>
          <scheme val="none"/>
        </font>
        <numFmt numFmtId="3" formatCode="#,##0"/>
        <alignment horizontal="right" readingOrder="0"/>
      </dxf>
    </rfmt>
  </rm>
  <rrc rId="45463" sId="1" ref="A570:XFD570" action="deleteRow">
    <rfmt sheetId="1" xfDxf="1" sqref="A570:XFD570" start="0" length="0">
      <dxf>
        <font>
          <sz val="14"/>
          <name val="Times New Roman"/>
          <scheme val="none"/>
        </font>
      </dxf>
    </rfmt>
    <rfmt sheetId="1" sqref="A570" start="0" length="0">
      <dxf>
        <fill>
          <patternFill patternType="solid">
            <bgColor theme="0"/>
          </patternFill>
        </fill>
        <alignment horizontal="center" readingOrder="0"/>
      </dxf>
    </rfmt>
    <rfmt sheetId="1" sqref="B570" start="0" length="0">
      <dxf>
        <fill>
          <patternFill patternType="solid">
            <bgColor theme="0"/>
          </patternFill>
        </fill>
      </dxf>
    </rfmt>
    <rfmt sheetId="1" sqref="C570" start="0" length="0">
      <dxf>
        <fill>
          <patternFill patternType="solid">
            <bgColor theme="0"/>
          </patternFill>
        </fill>
      </dxf>
    </rfmt>
    <rfmt sheetId="1" sqref="D570" start="0" length="0">
      <dxf>
        <fill>
          <patternFill patternType="solid">
            <bgColor theme="0"/>
          </patternFill>
        </fill>
      </dxf>
    </rfmt>
    <rfmt sheetId="1" sqref="E570" start="0" length="0">
      <dxf>
        <fill>
          <patternFill patternType="solid">
            <bgColor theme="0"/>
          </patternFill>
        </fill>
      </dxf>
    </rfmt>
    <rfmt sheetId="1" sqref="F570" start="0" length="0">
      <dxf>
        <fill>
          <patternFill patternType="solid">
            <bgColor theme="0"/>
          </patternFill>
        </fill>
      </dxf>
    </rfmt>
    <rfmt sheetId="1" sqref="G570" start="0" length="0">
      <dxf>
        <fill>
          <patternFill patternType="solid">
            <bgColor theme="0"/>
          </patternFill>
        </fill>
      </dxf>
    </rfmt>
    <rfmt sheetId="1" sqref="H570" start="0" length="0">
      <dxf>
        <fill>
          <patternFill patternType="solid">
            <bgColor theme="0"/>
          </patternFill>
        </fill>
      </dxf>
    </rfmt>
    <rfmt sheetId="1" sqref="I570" start="0" length="0">
      <dxf>
        <fill>
          <patternFill patternType="solid">
            <bgColor theme="0"/>
          </patternFill>
        </fill>
      </dxf>
    </rfmt>
    <rfmt sheetId="1" sqref="J570" start="0" length="0">
      <dxf>
        <fill>
          <patternFill patternType="solid">
            <bgColor theme="0"/>
          </patternFill>
        </fill>
      </dxf>
    </rfmt>
    <rfmt sheetId="1" sqref="K570" start="0" length="0">
      <dxf>
        <fill>
          <patternFill patternType="solid">
            <bgColor theme="0"/>
          </patternFill>
        </fill>
        <alignment horizontal="right" readingOrder="0"/>
      </dxf>
    </rfmt>
    <rfmt sheetId="1" sqref="L570" start="0" length="0">
      <dxf>
        <fill>
          <patternFill patternType="solid">
            <bgColor theme="0"/>
          </patternFill>
        </fill>
      </dxf>
    </rfmt>
    <rfmt sheetId="1" sqref="M570" start="0" length="0">
      <dxf>
        <fill>
          <patternFill patternType="solid">
            <bgColor theme="0"/>
          </patternFill>
        </fill>
      </dxf>
    </rfmt>
    <rfmt sheetId="1" sqref="N570" start="0" length="0">
      <dxf>
        <fill>
          <patternFill patternType="solid">
            <bgColor theme="0"/>
          </patternFill>
        </fill>
      </dxf>
    </rfmt>
    <rfmt sheetId="1" sqref="O570" start="0" length="0">
      <dxf>
        <fill>
          <patternFill patternType="solid">
            <bgColor theme="0"/>
          </patternFill>
        </fill>
      </dxf>
    </rfmt>
    <rfmt sheetId="1" sqref="P570" start="0" length="0">
      <dxf>
        <fill>
          <patternFill patternType="solid">
            <bgColor theme="0"/>
          </patternFill>
        </fill>
      </dxf>
    </rfmt>
    <rfmt sheetId="1" sqref="Q570" start="0" length="0">
      <dxf>
        <fill>
          <patternFill patternType="solid">
            <bgColor theme="0"/>
          </patternFill>
        </fill>
      </dxf>
    </rfmt>
    <rfmt sheetId="1" sqref="R570" start="0" length="0">
      <dxf>
        <fill>
          <patternFill patternType="solid">
            <bgColor theme="0"/>
          </patternFill>
        </fill>
      </dxf>
    </rfmt>
    <rfmt sheetId="1" sqref="S570" start="0" length="0">
      <dxf>
        <fill>
          <patternFill patternType="solid">
            <bgColor theme="0"/>
          </patternFill>
        </fill>
      </dxf>
    </rfmt>
  </rrc>
  <rrc rId="45464" sId="1" ref="A483:XFD483" action="insertRow"/>
  <rm rId="45465" sheetId="1" source="A444:XFD444" destination="A483:XFD483" sourceSheetId="1">
    <rfmt sheetId="1" xfDxf="1" s="1" sqref="A483:XFD483"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83"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83" start="0" length="0">
      <dxf>
        <font>
          <sz val="14"/>
          <color auto="1"/>
          <name val="Times New Roman"/>
          <scheme val="none"/>
        </font>
        <fill>
          <patternFill patternType="solid">
            <bgColor rgb="FF92D05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8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8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83"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8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8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8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8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8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8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8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8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8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8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8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8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R483" start="0" length="0">
      <dxf>
        <font>
          <sz val="14"/>
          <color auto="1"/>
          <name val="Times New Roman"/>
          <scheme val="none"/>
        </font>
        <fill>
          <patternFill patternType="solid">
            <bgColor theme="0"/>
          </patternFill>
        </fill>
        <alignment horizontal="general" vertical="bottom" readingOrder="0"/>
      </dxf>
    </rfmt>
    <rfmt sheetId="1" sqref="S483" start="0" length="0">
      <dxf>
        <fill>
          <patternFill patternType="solid">
            <bgColor theme="0"/>
          </patternFill>
        </fill>
      </dxf>
    </rfmt>
    <rfmt sheetId="1" sqref="U483" start="0" length="0">
      <dxf>
        <font>
          <sz val="12"/>
          <name val="Times New Roman"/>
          <scheme val="none"/>
        </font>
        <numFmt numFmtId="3" formatCode="#,##0"/>
        <alignment horizontal="right" readingOrder="0"/>
      </dxf>
    </rfmt>
  </rm>
  <rrc rId="45466" sId="1" ref="A444:XFD444" action="deleteRow">
    <rfmt sheetId="1" xfDxf="1" sqref="A444:XFD444" start="0" length="0">
      <dxf>
        <font>
          <sz val="14"/>
          <name val="Times New Roman"/>
          <scheme val="none"/>
        </font>
      </dxf>
    </rfmt>
    <rfmt sheetId="1" sqref="A444" start="0" length="0">
      <dxf>
        <fill>
          <patternFill patternType="solid">
            <bgColor theme="0"/>
          </patternFill>
        </fill>
        <alignment horizontal="center" readingOrder="0"/>
      </dxf>
    </rfmt>
    <rfmt sheetId="1" sqref="B444" start="0" length="0">
      <dxf>
        <fill>
          <patternFill patternType="solid">
            <bgColor theme="0"/>
          </patternFill>
        </fill>
      </dxf>
    </rfmt>
    <rfmt sheetId="1" sqref="C444" start="0" length="0">
      <dxf>
        <fill>
          <patternFill patternType="solid">
            <bgColor theme="0"/>
          </patternFill>
        </fill>
      </dxf>
    </rfmt>
    <rfmt sheetId="1" sqref="D444" start="0" length="0">
      <dxf>
        <fill>
          <patternFill patternType="solid">
            <bgColor theme="0"/>
          </patternFill>
        </fill>
      </dxf>
    </rfmt>
    <rfmt sheetId="1" sqref="E444" start="0" length="0">
      <dxf>
        <fill>
          <patternFill patternType="solid">
            <bgColor theme="0"/>
          </patternFill>
        </fill>
      </dxf>
    </rfmt>
    <rfmt sheetId="1" sqref="F444" start="0" length="0">
      <dxf>
        <fill>
          <patternFill patternType="solid">
            <bgColor theme="0"/>
          </patternFill>
        </fill>
      </dxf>
    </rfmt>
    <rfmt sheetId="1" sqref="G444" start="0" length="0">
      <dxf>
        <fill>
          <patternFill patternType="solid">
            <bgColor theme="0"/>
          </patternFill>
        </fill>
      </dxf>
    </rfmt>
    <rfmt sheetId="1" sqref="H444" start="0" length="0">
      <dxf>
        <fill>
          <patternFill patternType="solid">
            <bgColor theme="0"/>
          </patternFill>
        </fill>
      </dxf>
    </rfmt>
    <rfmt sheetId="1" sqref="I444" start="0" length="0">
      <dxf>
        <fill>
          <patternFill patternType="solid">
            <bgColor theme="0"/>
          </patternFill>
        </fill>
      </dxf>
    </rfmt>
    <rfmt sheetId="1" sqref="J444" start="0" length="0">
      <dxf>
        <fill>
          <patternFill patternType="solid">
            <bgColor theme="0"/>
          </patternFill>
        </fill>
      </dxf>
    </rfmt>
    <rfmt sheetId="1" sqref="K444" start="0" length="0">
      <dxf>
        <fill>
          <patternFill patternType="solid">
            <bgColor theme="0"/>
          </patternFill>
        </fill>
        <alignment horizontal="right" readingOrder="0"/>
      </dxf>
    </rfmt>
    <rfmt sheetId="1" sqref="L444" start="0" length="0">
      <dxf>
        <fill>
          <patternFill patternType="solid">
            <bgColor theme="0"/>
          </patternFill>
        </fill>
      </dxf>
    </rfmt>
    <rfmt sheetId="1" sqref="M444" start="0" length="0">
      <dxf>
        <fill>
          <patternFill patternType="solid">
            <bgColor theme="0"/>
          </patternFill>
        </fill>
      </dxf>
    </rfmt>
    <rfmt sheetId="1" sqref="N444" start="0" length="0">
      <dxf>
        <fill>
          <patternFill patternType="solid">
            <bgColor theme="0"/>
          </patternFill>
        </fill>
      </dxf>
    </rfmt>
    <rfmt sheetId="1" sqref="O444" start="0" length="0">
      <dxf>
        <fill>
          <patternFill patternType="solid">
            <bgColor theme="0"/>
          </patternFill>
        </fill>
      </dxf>
    </rfmt>
    <rfmt sheetId="1" sqref="P444" start="0" length="0">
      <dxf>
        <fill>
          <patternFill patternType="solid">
            <bgColor theme="0"/>
          </patternFill>
        </fill>
      </dxf>
    </rfmt>
    <rfmt sheetId="1" sqref="Q444" start="0" length="0">
      <dxf>
        <fill>
          <patternFill patternType="solid">
            <bgColor theme="0"/>
          </patternFill>
        </fill>
      </dxf>
    </rfmt>
    <rfmt sheetId="1" sqref="R444" start="0" length="0">
      <dxf>
        <fill>
          <patternFill patternType="solid">
            <bgColor theme="0"/>
          </patternFill>
        </fill>
      </dxf>
    </rfmt>
    <rfmt sheetId="1" sqref="S444" start="0" length="0">
      <dxf>
        <fill>
          <patternFill patternType="solid">
            <bgColor theme="0"/>
          </patternFill>
        </fill>
      </dxf>
    </rfmt>
  </rrc>
  <rcc rId="45467" sId="1">
    <oc r="A444">
      <v>3</v>
    </oc>
    <nc r="A444">
      <v>2</v>
    </nc>
  </rcc>
  <rcc rId="45468" sId="1" numFmtId="4">
    <oc r="G484">
      <v>1150</v>
    </oc>
    <nc r="G484">
      <v>988.91</v>
    </nc>
  </rcc>
  <rcc rId="45469" sId="1" numFmtId="4">
    <oc r="H484">
      <v>3253892.61</v>
    </oc>
    <nc r="H484">
      <v>2552019.42</v>
    </nc>
  </rcc>
  <rcc rId="45470" sId="1" numFmtId="4">
    <oc r="G486">
      <v>1005</v>
    </oc>
    <nc r="G486">
      <v>923.04</v>
    </nc>
  </rcc>
  <rcc rId="45471" sId="1" numFmtId="4">
    <oc r="H486">
      <v>2411463.96</v>
    </oc>
    <nc r="H486">
      <v>2382024.7200000002</v>
    </nc>
  </rcc>
  <rrc rId="45472" sId="1" ref="A490:XFD490" action="insertRow"/>
  <rm rId="45473" sheetId="1" source="A496:XFD496" destination="A490:XFD490" sourceSheetId="1">
    <rfmt sheetId="1" xfDxf="1" s="1" sqref="A490:XFD490"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90"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90" start="0" length="0">
      <dxf>
        <font>
          <sz val="14"/>
          <color auto="1"/>
          <name val="Times New Roman"/>
          <scheme val="none"/>
        </font>
        <fill>
          <patternFill patternType="solid">
            <bgColor rgb="FF92D05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9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9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90"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9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90" start="0" length="0">
      <dxf>
        <font>
          <sz val="14"/>
          <color indexed="8"/>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49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9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9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9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9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9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9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9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9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90" start="0" length="0">
      <dxf>
        <fill>
          <patternFill patternType="solid">
            <bgColor theme="0"/>
          </patternFill>
        </fill>
      </dxf>
    </rfmt>
    <rfmt sheetId="1" sqref="S490" start="0" length="0">
      <dxf>
        <fill>
          <patternFill patternType="solid">
            <bgColor theme="0"/>
          </patternFill>
        </fill>
      </dxf>
    </rfmt>
    <rfmt sheetId="1" sqref="U490" start="0" length="0">
      <dxf>
        <font>
          <sz val="12"/>
          <name val="Times New Roman"/>
          <scheme val="none"/>
        </font>
        <numFmt numFmtId="3" formatCode="#,##0"/>
        <alignment horizontal="right" readingOrder="0"/>
      </dxf>
    </rfmt>
  </rm>
  <rrc rId="45474" sId="1" ref="A496:XFD496" action="deleteRow">
    <rfmt sheetId="1" xfDxf="1" sqref="A496:XFD496" start="0" length="0">
      <dxf>
        <font>
          <sz val="14"/>
          <name val="Times New Roman"/>
          <scheme val="none"/>
        </font>
      </dxf>
    </rfmt>
    <rfmt sheetId="1" sqref="A496" start="0" length="0">
      <dxf>
        <fill>
          <patternFill patternType="solid">
            <bgColor theme="0"/>
          </patternFill>
        </fill>
        <alignment horizontal="center" readingOrder="0"/>
      </dxf>
    </rfmt>
    <rfmt sheetId="1" sqref="B496" start="0" length="0">
      <dxf>
        <fill>
          <patternFill patternType="solid">
            <bgColor theme="0"/>
          </patternFill>
        </fill>
      </dxf>
    </rfmt>
    <rfmt sheetId="1" sqref="C496" start="0" length="0">
      <dxf>
        <fill>
          <patternFill patternType="solid">
            <bgColor theme="0"/>
          </patternFill>
        </fill>
      </dxf>
    </rfmt>
    <rfmt sheetId="1" sqref="D496" start="0" length="0">
      <dxf>
        <fill>
          <patternFill patternType="solid">
            <bgColor theme="0"/>
          </patternFill>
        </fill>
      </dxf>
    </rfmt>
    <rfmt sheetId="1" sqref="E496" start="0" length="0">
      <dxf>
        <fill>
          <patternFill patternType="solid">
            <bgColor theme="0"/>
          </patternFill>
        </fill>
      </dxf>
    </rfmt>
    <rfmt sheetId="1" sqref="F496" start="0" length="0">
      <dxf>
        <fill>
          <patternFill patternType="solid">
            <bgColor theme="0"/>
          </patternFill>
        </fill>
      </dxf>
    </rfmt>
    <rfmt sheetId="1" sqref="G496" start="0" length="0">
      <dxf>
        <fill>
          <patternFill patternType="solid">
            <bgColor theme="0"/>
          </patternFill>
        </fill>
      </dxf>
    </rfmt>
    <rfmt sheetId="1" sqref="H496" start="0" length="0">
      <dxf>
        <fill>
          <patternFill patternType="solid">
            <bgColor theme="0"/>
          </patternFill>
        </fill>
      </dxf>
    </rfmt>
    <rfmt sheetId="1" sqref="I496" start="0" length="0">
      <dxf>
        <fill>
          <patternFill patternType="solid">
            <bgColor theme="0"/>
          </patternFill>
        </fill>
      </dxf>
    </rfmt>
    <rfmt sheetId="1" sqref="J496" start="0" length="0">
      <dxf>
        <fill>
          <patternFill patternType="solid">
            <bgColor theme="0"/>
          </patternFill>
        </fill>
      </dxf>
    </rfmt>
    <rfmt sheetId="1" sqref="K496" start="0" length="0">
      <dxf>
        <fill>
          <patternFill patternType="solid">
            <bgColor theme="0"/>
          </patternFill>
        </fill>
        <alignment horizontal="right" readingOrder="0"/>
      </dxf>
    </rfmt>
    <rfmt sheetId="1" sqref="L496" start="0" length="0">
      <dxf>
        <fill>
          <patternFill patternType="solid">
            <bgColor theme="0"/>
          </patternFill>
        </fill>
      </dxf>
    </rfmt>
    <rfmt sheetId="1" sqref="M496" start="0" length="0">
      <dxf>
        <fill>
          <patternFill patternType="solid">
            <bgColor theme="0"/>
          </patternFill>
        </fill>
      </dxf>
    </rfmt>
    <rfmt sheetId="1" sqref="N496" start="0" length="0">
      <dxf>
        <fill>
          <patternFill patternType="solid">
            <bgColor theme="0"/>
          </patternFill>
        </fill>
      </dxf>
    </rfmt>
    <rfmt sheetId="1" sqref="O496" start="0" length="0">
      <dxf>
        <fill>
          <patternFill patternType="solid">
            <bgColor theme="0"/>
          </patternFill>
        </fill>
      </dxf>
    </rfmt>
    <rfmt sheetId="1" sqref="P496" start="0" length="0">
      <dxf>
        <fill>
          <patternFill patternType="solid">
            <bgColor theme="0"/>
          </patternFill>
        </fill>
      </dxf>
    </rfmt>
    <rfmt sheetId="1" sqref="Q496" start="0" length="0">
      <dxf>
        <fill>
          <patternFill patternType="solid">
            <bgColor theme="0"/>
          </patternFill>
        </fill>
      </dxf>
    </rfmt>
    <rfmt sheetId="1" sqref="R496" start="0" length="0">
      <dxf>
        <fill>
          <patternFill patternType="solid">
            <bgColor theme="0"/>
          </patternFill>
        </fill>
      </dxf>
    </rfmt>
    <rfmt sheetId="1" sqref="S496" start="0" length="0">
      <dxf>
        <fill>
          <patternFill patternType="solid">
            <bgColor theme="0"/>
          </patternFill>
        </fill>
      </dxf>
    </rfmt>
  </rrc>
  <rcc rId="45475" sId="1" numFmtId="4">
    <oc r="L490">
      <v>5870843</v>
    </oc>
    <nc r="L490">
      <v>6028187.54</v>
    </nc>
  </rcc>
  <rrc rId="45476" sId="1" ref="A487:XFD489" action="insertRow"/>
  <rm rId="45477" sheetId="1" source="A520:XFD522" destination="A487:XFD489" sourceSheetId="1">
    <rfmt sheetId="1" xfDxf="1" s="1" sqref="A487:XFD487"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488:XFD488"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489:XFD489"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87"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87" start="0" length="0">
      <dxf>
        <font>
          <sz val="14"/>
          <color indexed="8"/>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C48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8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87"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8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8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8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8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8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8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8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8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8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8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8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8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87" start="0" length="0">
      <dxf>
        <fill>
          <patternFill patternType="solid">
            <bgColor theme="0"/>
          </patternFill>
        </fill>
      </dxf>
    </rfmt>
    <rfmt sheetId="1" sqref="S487" start="0" length="0">
      <dxf>
        <fill>
          <patternFill patternType="solid">
            <bgColor theme="0"/>
          </patternFill>
        </fill>
      </dxf>
    </rfmt>
    <rfmt sheetId="1" sqref="U487" start="0" length="0">
      <dxf>
        <font>
          <sz val="12"/>
          <name val="Times New Roman"/>
          <scheme val="none"/>
        </font>
        <numFmt numFmtId="3" formatCode="#,##0"/>
        <alignment horizontal="right" readingOrder="0"/>
      </dxf>
    </rfmt>
    <rfmt sheetId="1" s="1" sqref="A488"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88" start="0" length="0">
      <dxf>
        <font>
          <sz val="14"/>
          <color indexed="8"/>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C48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8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88"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8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8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8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8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8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8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8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8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8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8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8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8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88" start="0" length="0">
      <dxf>
        <fill>
          <patternFill patternType="solid">
            <bgColor theme="0"/>
          </patternFill>
        </fill>
      </dxf>
    </rfmt>
    <rfmt sheetId="1" sqref="S488" start="0" length="0">
      <dxf>
        <fill>
          <patternFill patternType="solid">
            <bgColor theme="0"/>
          </patternFill>
        </fill>
      </dxf>
    </rfmt>
    <rfmt sheetId="1" sqref="U488" start="0" length="0">
      <dxf>
        <font>
          <sz val="12"/>
          <name val="Times New Roman"/>
          <scheme val="none"/>
        </font>
        <numFmt numFmtId="3" formatCode="#,##0"/>
        <alignment horizontal="right" readingOrder="0"/>
      </dxf>
    </rfmt>
    <rfmt sheetId="1" s="1" sqref="A489"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89" start="0" length="0">
      <dxf>
        <font>
          <sz val="14"/>
          <color indexed="8"/>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C48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8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89"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8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8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8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8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8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8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8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8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8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8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8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8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89" start="0" length="0">
      <dxf>
        <fill>
          <patternFill patternType="solid">
            <bgColor theme="0"/>
          </patternFill>
        </fill>
      </dxf>
    </rfmt>
    <rfmt sheetId="1" sqref="S489" start="0" length="0">
      <dxf>
        <fill>
          <patternFill patternType="solid">
            <bgColor theme="0"/>
          </patternFill>
        </fill>
      </dxf>
    </rfmt>
    <rfmt sheetId="1" sqref="U489" start="0" length="0">
      <dxf>
        <font>
          <sz val="12"/>
          <name val="Times New Roman"/>
          <scheme val="none"/>
        </font>
        <numFmt numFmtId="3" formatCode="#,##0"/>
        <alignment horizontal="right" readingOrder="0"/>
      </dxf>
    </rfmt>
  </rm>
  <rrc rId="45478" sId="1" ref="A520:XFD520" action="deleteRow">
    <rfmt sheetId="1" xfDxf="1" sqref="A520:XFD520" start="0" length="0">
      <dxf>
        <font>
          <sz val="14"/>
          <name val="Times New Roman"/>
          <scheme val="none"/>
        </font>
      </dxf>
    </rfmt>
    <rfmt sheetId="1" sqref="A520" start="0" length="0">
      <dxf>
        <fill>
          <patternFill patternType="solid">
            <bgColor theme="0"/>
          </patternFill>
        </fill>
        <alignment horizontal="center" readingOrder="0"/>
      </dxf>
    </rfmt>
    <rfmt sheetId="1" sqref="B520" start="0" length="0">
      <dxf>
        <fill>
          <patternFill patternType="solid">
            <bgColor theme="0"/>
          </patternFill>
        </fill>
      </dxf>
    </rfmt>
    <rfmt sheetId="1" sqref="C520" start="0" length="0">
      <dxf>
        <fill>
          <patternFill patternType="solid">
            <bgColor theme="0"/>
          </patternFill>
        </fill>
      </dxf>
    </rfmt>
    <rfmt sheetId="1" sqref="D520" start="0" length="0">
      <dxf>
        <fill>
          <patternFill patternType="solid">
            <bgColor theme="0"/>
          </patternFill>
        </fill>
      </dxf>
    </rfmt>
    <rfmt sheetId="1" sqref="E520" start="0" length="0">
      <dxf>
        <fill>
          <patternFill patternType="solid">
            <bgColor theme="0"/>
          </patternFill>
        </fill>
      </dxf>
    </rfmt>
    <rfmt sheetId="1" sqref="F520" start="0" length="0">
      <dxf>
        <fill>
          <patternFill patternType="solid">
            <bgColor theme="0"/>
          </patternFill>
        </fill>
      </dxf>
    </rfmt>
    <rfmt sheetId="1" sqref="G520" start="0" length="0">
      <dxf>
        <fill>
          <patternFill patternType="solid">
            <bgColor theme="0"/>
          </patternFill>
        </fill>
      </dxf>
    </rfmt>
    <rfmt sheetId="1" sqref="H520" start="0" length="0">
      <dxf>
        <fill>
          <patternFill patternType="solid">
            <bgColor theme="0"/>
          </patternFill>
        </fill>
      </dxf>
    </rfmt>
    <rfmt sheetId="1" sqref="I520" start="0" length="0">
      <dxf>
        <fill>
          <patternFill patternType="solid">
            <bgColor theme="0"/>
          </patternFill>
        </fill>
      </dxf>
    </rfmt>
    <rfmt sheetId="1" sqref="J520" start="0" length="0">
      <dxf>
        <fill>
          <patternFill patternType="solid">
            <bgColor theme="0"/>
          </patternFill>
        </fill>
      </dxf>
    </rfmt>
    <rfmt sheetId="1" sqref="K520" start="0" length="0">
      <dxf>
        <fill>
          <patternFill patternType="solid">
            <bgColor theme="0"/>
          </patternFill>
        </fill>
        <alignment horizontal="right" readingOrder="0"/>
      </dxf>
    </rfmt>
    <rfmt sheetId="1" sqref="L520" start="0" length="0">
      <dxf>
        <fill>
          <patternFill patternType="solid">
            <bgColor theme="0"/>
          </patternFill>
        </fill>
      </dxf>
    </rfmt>
    <rfmt sheetId="1" sqref="M520" start="0" length="0">
      <dxf>
        <fill>
          <patternFill patternType="solid">
            <bgColor theme="0"/>
          </patternFill>
        </fill>
      </dxf>
    </rfmt>
    <rfmt sheetId="1" sqref="N520" start="0" length="0">
      <dxf>
        <fill>
          <patternFill patternType="solid">
            <bgColor theme="0"/>
          </patternFill>
        </fill>
      </dxf>
    </rfmt>
    <rfmt sheetId="1" sqref="O520" start="0" length="0">
      <dxf>
        <fill>
          <patternFill patternType="solid">
            <bgColor theme="0"/>
          </patternFill>
        </fill>
      </dxf>
    </rfmt>
    <rfmt sheetId="1" sqref="P520" start="0" length="0">
      <dxf>
        <fill>
          <patternFill patternType="solid">
            <bgColor theme="0"/>
          </patternFill>
        </fill>
      </dxf>
    </rfmt>
    <rfmt sheetId="1" sqref="Q520" start="0" length="0">
      <dxf>
        <fill>
          <patternFill patternType="solid">
            <bgColor theme="0"/>
          </patternFill>
        </fill>
      </dxf>
    </rfmt>
    <rfmt sheetId="1" sqref="R520" start="0" length="0">
      <dxf>
        <fill>
          <patternFill patternType="solid">
            <bgColor theme="0"/>
          </patternFill>
        </fill>
      </dxf>
    </rfmt>
    <rfmt sheetId="1" sqref="S520" start="0" length="0">
      <dxf>
        <fill>
          <patternFill patternType="solid">
            <bgColor theme="0"/>
          </patternFill>
        </fill>
      </dxf>
    </rfmt>
  </rrc>
  <rrc rId="45479" sId="1" ref="A520:XFD520" action="deleteRow">
    <rfmt sheetId="1" xfDxf="1" sqref="A520:XFD520" start="0" length="0">
      <dxf>
        <font>
          <sz val="14"/>
          <name val="Times New Roman"/>
          <scheme val="none"/>
        </font>
      </dxf>
    </rfmt>
    <rfmt sheetId="1" sqref="A520" start="0" length="0">
      <dxf>
        <fill>
          <patternFill patternType="solid">
            <bgColor theme="0"/>
          </patternFill>
        </fill>
        <alignment horizontal="center" readingOrder="0"/>
      </dxf>
    </rfmt>
    <rfmt sheetId="1" sqref="B520" start="0" length="0">
      <dxf>
        <fill>
          <patternFill patternType="solid">
            <bgColor theme="0"/>
          </patternFill>
        </fill>
      </dxf>
    </rfmt>
    <rfmt sheetId="1" sqref="C520" start="0" length="0">
      <dxf>
        <fill>
          <patternFill patternType="solid">
            <bgColor theme="0"/>
          </patternFill>
        </fill>
      </dxf>
    </rfmt>
    <rfmt sheetId="1" sqref="D520" start="0" length="0">
      <dxf>
        <fill>
          <patternFill patternType="solid">
            <bgColor theme="0"/>
          </patternFill>
        </fill>
      </dxf>
    </rfmt>
    <rfmt sheetId="1" sqref="E520" start="0" length="0">
      <dxf>
        <fill>
          <patternFill patternType="solid">
            <bgColor theme="0"/>
          </patternFill>
        </fill>
      </dxf>
    </rfmt>
    <rfmt sheetId="1" sqref="F520" start="0" length="0">
      <dxf>
        <fill>
          <patternFill patternType="solid">
            <bgColor theme="0"/>
          </patternFill>
        </fill>
      </dxf>
    </rfmt>
    <rfmt sheetId="1" sqref="G520" start="0" length="0">
      <dxf>
        <fill>
          <patternFill patternType="solid">
            <bgColor theme="0"/>
          </patternFill>
        </fill>
      </dxf>
    </rfmt>
    <rfmt sheetId="1" sqref="H520" start="0" length="0">
      <dxf>
        <fill>
          <patternFill patternType="solid">
            <bgColor theme="0"/>
          </patternFill>
        </fill>
      </dxf>
    </rfmt>
    <rfmt sheetId="1" sqref="I520" start="0" length="0">
      <dxf>
        <fill>
          <patternFill patternType="solid">
            <bgColor theme="0"/>
          </patternFill>
        </fill>
      </dxf>
    </rfmt>
    <rfmt sheetId="1" sqref="J520" start="0" length="0">
      <dxf>
        <fill>
          <patternFill patternType="solid">
            <bgColor theme="0"/>
          </patternFill>
        </fill>
      </dxf>
    </rfmt>
    <rfmt sheetId="1" sqref="K520" start="0" length="0">
      <dxf>
        <fill>
          <patternFill patternType="solid">
            <bgColor theme="0"/>
          </patternFill>
        </fill>
        <alignment horizontal="right" readingOrder="0"/>
      </dxf>
    </rfmt>
    <rfmt sheetId="1" sqref="L520" start="0" length="0">
      <dxf>
        <fill>
          <patternFill patternType="solid">
            <bgColor theme="0"/>
          </patternFill>
        </fill>
      </dxf>
    </rfmt>
    <rfmt sheetId="1" sqref="M520" start="0" length="0">
      <dxf>
        <fill>
          <patternFill patternType="solid">
            <bgColor theme="0"/>
          </patternFill>
        </fill>
      </dxf>
    </rfmt>
    <rfmt sheetId="1" sqref="N520" start="0" length="0">
      <dxf>
        <fill>
          <patternFill patternType="solid">
            <bgColor theme="0"/>
          </patternFill>
        </fill>
      </dxf>
    </rfmt>
    <rfmt sheetId="1" sqref="O520" start="0" length="0">
      <dxf>
        <fill>
          <patternFill patternType="solid">
            <bgColor theme="0"/>
          </patternFill>
        </fill>
      </dxf>
    </rfmt>
    <rfmt sheetId="1" sqref="P520" start="0" length="0">
      <dxf>
        <fill>
          <patternFill patternType="solid">
            <bgColor theme="0"/>
          </patternFill>
        </fill>
      </dxf>
    </rfmt>
    <rfmt sheetId="1" sqref="Q520" start="0" length="0">
      <dxf>
        <fill>
          <patternFill patternType="solid">
            <bgColor theme="0"/>
          </patternFill>
        </fill>
      </dxf>
    </rfmt>
    <rfmt sheetId="1" sqref="R520" start="0" length="0">
      <dxf>
        <fill>
          <patternFill patternType="solid">
            <bgColor theme="0"/>
          </patternFill>
        </fill>
      </dxf>
    </rfmt>
    <rfmt sheetId="1" sqref="S520" start="0" length="0">
      <dxf>
        <fill>
          <patternFill patternType="solid">
            <bgColor theme="0"/>
          </patternFill>
        </fill>
      </dxf>
    </rfmt>
  </rrc>
  <rrc rId="45480" sId="1" ref="A520:XFD520" action="deleteRow">
    <rfmt sheetId="1" xfDxf="1" sqref="A520:XFD520" start="0" length="0">
      <dxf>
        <font>
          <sz val="14"/>
          <name val="Times New Roman"/>
          <scheme val="none"/>
        </font>
      </dxf>
    </rfmt>
    <rfmt sheetId="1" sqref="A520" start="0" length="0">
      <dxf>
        <fill>
          <patternFill patternType="solid">
            <bgColor theme="0"/>
          </patternFill>
        </fill>
        <alignment horizontal="center" readingOrder="0"/>
      </dxf>
    </rfmt>
    <rfmt sheetId="1" sqref="B520" start="0" length="0">
      <dxf>
        <fill>
          <patternFill patternType="solid">
            <bgColor theme="0"/>
          </patternFill>
        </fill>
      </dxf>
    </rfmt>
    <rfmt sheetId="1" sqref="C520" start="0" length="0">
      <dxf>
        <fill>
          <patternFill patternType="solid">
            <bgColor theme="0"/>
          </patternFill>
        </fill>
      </dxf>
    </rfmt>
    <rfmt sheetId="1" sqref="D520" start="0" length="0">
      <dxf>
        <fill>
          <patternFill patternType="solid">
            <bgColor theme="0"/>
          </patternFill>
        </fill>
      </dxf>
    </rfmt>
    <rfmt sheetId="1" sqref="E520" start="0" length="0">
      <dxf>
        <fill>
          <patternFill patternType="solid">
            <bgColor theme="0"/>
          </patternFill>
        </fill>
      </dxf>
    </rfmt>
    <rfmt sheetId="1" sqref="F520" start="0" length="0">
      <dxf>
        <fill>
          <patternFill patternType="solid">
            <bgColor theme="0"/>
          </patternFill>
        </fill>
      </dxf>
    </rfmt>
    <rfmt sheetId="1" sqref="G520" start="0" length="0">
      <dxf>
        <fill>
          <patternFill patternType="solid">
            <bgColor theme="0"/>
          </patternFill>
        </fill>
      </dxf>
    </rfmt>
    <rfmt sheetId="1" sqref="H520" start="0" length="0">
      <dxf>
        <fill>
          <patternFill patternType="solid">
            <bgColor theme="0"/>
          </patternFill>
        </fill>
      </dxf>
    </rfmt>
    <rfmt sheetId="1" sqref="I520" start="0" length="0">
      <dxf>
        <fill>
          <patternFill patternType="solid">
            <bgColor theme="0"/>
          </patternFill>
        </fill>
      </dxf>
    </rfmt>
    <rfmt sheetId="1" sqref="J520" start="0" length="0">
      <dxf>
        <fill>
          <patternFill patternType="solid">
            <bgColor theme="0"/>
          </patternFill>
        </fill>
      </dxf>
    </rfmt>
    <rfmt sheetId="1" sqref="K520" start="0" length="0">
      <dxf>
        <fill>
          <patternFill patternType="solid">
            <bgColor theme="0"/>
          </patternFill>
        </fill>
        <alignment horizontal="right" readingOrder="0"/>
      </dxf>
    </rfmt>
    <rfmt sheetId="1" sqref="L520" start="0" length="0">
      <dxf>
        <fill>
          <patternFill patternType="solid">
            <bgColor theme="0"/>
          </patternFill>
        </fill>
      </dxf>
    </rfmt>
    <rfmt sheetId="1" sqref="M520" start="0" length="0">
      <dxf>
        <fill>
          <patternFill patternType="solid">
            <bgColor theme="0"/>
          </patternFill>
        </fill>
      </dxf>
    </rfmt>
    <rfmt sheetId="1" sqref="N520" start="0" length="0">
      <dxf>
        <fill>
          <patternFill patternType="solid">
            <bgColor theme="0"/>
          </patternFill>
        </fill>
      </dxf>
    </rfmt>
    <rfmt sheetId="1" sqref="O520" start="0" length="0">
      <dxf>
        <fill>
          <patternFill patternType="solid">
            <bgColor theme="0"/>
          </patternFill>
        </fill>
      </dxf>
    </rfmt>
    <rfmt sheetId="1" sqref="P520" start="0" length="0">
      <dxf>
        <fill>
          <patternFill patternType="solid">
            <bgColor theme="0"/>
          </patternFill>
        </fill>
      </dxf>
    </rfmt>
    <rfmt sheetId="1" sqref="Q520" start="0" length="0">
      <dxf>
        <fill>
          <patternFill patternType="solid">
            <bgColor theme="0"/>
          </patternFill>
        </fill>
      </dxf>
    </rfmt>
    <rfmt sheetId="1" sqref="R520" start="0" length="0">
      <dxf>
        <fill>
          <patternFill patternType="solid">
            <bgColor theme="0"/>
          </patternFill>
        </fill>
      </dxf>
    </rfmt>
    <rfmt sheetId="1" sqref="S520" start="0" length="0">
      <dxf>
        <fill>
          <patternFill patternType="solid">
            <bgColor theme="0"/>
          </patternFill>
        </fill>
      </dxf>
    </rfmt>
  </rrc>
  <rrc rId="45481" sId="1" ref="A491:XFD491" action="insertRow"/>
  <rm rId="45482" sheetId="1" source="A526:XFD526" destination="A491:XFD491" sourceSheetId="1">
    <rfmt sheetId="1" xfDxf="1" s="1" sqref="A491:XFD49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91"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91" start="0" length="0">
      <dxf>
        <font>
          <sz val="14"/>
          <color auto="1"/>
          <name val="Times New Roman"/>
          <scheme val="none"/>
        </font>
        <fill>
          <patternFill patternType="solid">
            <bgColor rgb="FF92D05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9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91"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9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9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9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9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91" start="0" length="0">
      <dxf>
        <fill>
          <patternFill patternType="solid">
            <bgColor theme="0"/>
          </patternFill>
        </fill>
      </dxf>
    </rfmt>
    <rfmt sheetId="1" sqref="S491" start="0" length="0">
      <dxf>
        <fill>
          <patternFill patternType="solid">
            <bgColor theme="0"/>
          </patternFill>
        </fill>
      </dxf>
    </rfmt>
    <rfmt sheetId="1" sqref="U491" start="0" length="0">
      <dxf>
        <font>
          <sz val="12"/>
          <name val="Times New Roman"/>
          <scheme val="none"/>
        </font>
        <numFmt numFmtId="3" formatCode="#,##0"/>
        <alignment horizontal="right" readingOrder="0"/>
      </dxf>
    </rfmt>
  </rm>
  <rrc rId="45483" sId="1" ref="A526:XFD526" action="deleteRow">
    <rfmt sheetId="1" xfDxf="1" sqref="A526:XFD526" start="0" length="0">
      <dxf>
        <font>
          <sz val="14"/>
          <name val="Times New Roman"/>
          <scheme val="none"/>
        </font>
      </dxf>
    </rfmt>
    <rfmt sheetId="1" sqref="A526" start="0" length="0">
      <dxf>
        <fill>
          <patternFill patternType="solid">
            <bgColor theme="0"/>
          </patternFill>
        </fill>
        <alignment horizontal="center" readingOrder="0"/>
      </dxf>
    </rfmt>
    <rfmt sheetId="1" sqref="B526" start="0" length="0">
      <dxf>
        <fill>
          <patternFill patternType="solid">
            <bgColor theme="0"/>
          </patternFill>
        </fill>
      </dxf>
    </rfmt>
    <rfmt sheetId="1" sqref="C526" start="0" length="0">
      <dxf>
        <fill>
          <patternFill patternType="solid">
            <bgColor theme="0"/>
          </patternFill>
        </fill>
      </dxf>
    </rfmt>
    <rfmt sheetId="1" sqref="D526" start="0" length="0">
      <dxf>
        <fill>
          <patternFill patternType="solid">
            <bgColor theme="0"/>
          </patternFill>
        </fill>
      </dxf>
    </rfmt>
    <rfmt sheetId="1" sqref="E526" start="0" length="0">
      <dxf>
        <fill>
          <patternFill patternType="solid">
            <bgColor theme="0"/>
          </patternFill>
        </fill>
      </dxf>
    </rfmt>
    <rfmt sheetId="1" sqref="F526" start="0" length="0">
      <dxf>
        <fill>
          <patternFill patternType="solid">
            <bgColor theme="0"/>
          </patternFill>
        </fill>
      </dxf>
    </rfmt>
    <rfmt sheetId="1" sqref="G526" start="0" length="0">
      <dxf>
        <fill>
          <patternFill patternType="solid">
            <bgColor theme="0"/>
          </patternFill>
        </fill>
      </dxf>
    </rfmt>
    <rfmt sheetId="1" sqref="H526" start="0" length="0">
      <dxf>
        <fill>
          <patternFill patternType="solid">
            <bgColor theme="0"/>
          </patternFill>
        </fill>
      </dxf>
    </rfmt>
    <rfmt sheetId="1" sqref="I526" start="0" length="0">
      <dxf>
        <fill>
          <patternFill patternType="solid">
            <bgColor theme="0"/>
          </patternFill>
        </fill>
      </dxf>
    </rfmt>
    <rfmt sheetId="1" sqref="J526" start="0" length="0">
      <dxf>
        <fill>
          <patternFill patternType="solid">
            <bgColor theme="0"/>
          </patternFill>
        </fill>
      </dxf>
    </rfmt>
    <rfmt sheetId="1" sqref="K526" start="0" length="0">
      <dxf>
        <fill>
          <patternFill patternType="solid">
            <bgColor theme="0"/>
          </patternFill>
        </fill>
        <alignment horizontal="right" readingOrder="0"/>
      </dxf>
    </rfmt>
    <rfmt sheetId="1" sqref="L526" start="0" length="0">
      <dxf>
        <fill>
          <patternFill patternType="solid">
            <bgColor theme="0"/>
          </patternFill>
        </fill>
      </dxf>
    </rfmt>
    <rfmt sheetId="1" sqref="M526" start="0" length="0">
      <dxf>
        <fill>
          <patternFill patternType="solid">
            <bgColor theme="0"/>
          </patternFill>
        </fill>
      </dxf>
    </rfmt>
    <rfmt sheetId="1" sqref="N526" start="0" length="0">
      <dxf>
        <fill>
          <patternFill patternType="solid">
            <bgColor theme="0"/>
          </patternFill>
        </fill>
      </dxf>
    </rfmt>
    <rfmt sheetId="1" sqref="O526" start="0" length="0">
      <dxf>
        <fill>
          <patternFill patternType="solid">
            <bgColor theme="0"/>
          </patternFill>
        </fill>
      </dxf>
    </rfmt>
    <rfmt sheetId="1" sqref="P526" start="0" length="0">
      <dxf>
        <fill>
          <patternFill patternType="solid">
            <bgColor theme="0"/>
          </patternFill>
        </fill>
      </dxf>
    </rfmt>
    <rfmt sheetId="1" sqref="Q526" start="0" length="0">
      <dxf>
        <fill>
          <patternFill patternType="solid">
            <bgColor theme="0"/>
          </patternFill>
        </fill>
      </dxf>
    </rfmt>
    <rfmt sheetId="1" sqref="R526" start="0" length="0">
      <dxf>
        <fill>
          <patternFill patternType="solid">
            <bgColor theme="0"/>
          </patternFill>
        </fill>
      </dxf>
    </rfmt>
    <rfmt sheetId="1" sqref="S526" start="0" length="0">
      <dxf>
        <fill>
          <patternFill patternType="solid">
            <bgColor theme="0"/>
          </patternFill>
        </fill>
      </dxf>
    </rfmt>
  </rrc>
  <rrc rId="45484" sId="1" ref="A498:XFD498" action="insertRow"/>
  <rm rId="45485" sheetId="1" source="A500:XFD500" destination="A498:XFD498" sourceSheetId="1">
    <rfmt sheetId="1" xfDxf="1" s="1" sqref="A498:XFD498"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98"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98" start="0" length="0">
      <dxf>
        <font>
          <sz val="14"/>
          <color indexed="8"/>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C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98"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98" start="0" length="0">
      <dxf>
        <fill>
          <patternFill patternType="solid">
            <bgColor theme="0"/>
          </patternFill>
        </fill>
      </dxf>
    </rfmt>
    <rfmt sheetId="1" sqref="S498" start="0" length="0">
      <dxf>
        <fill>
          <patternFill patternType="solid">
            <bgColor theme="0"/>
          </patternFill>
        </fill>
      </dxf>
    </rfmt>
    <rfmt sheetId="1" sqref="U498" start="0" length="0">
      <dxf>
        <font>
          <sz val="12"/>
          <name val="Times New Roman"/>
          <scheme val="none"/>
        </font>
        <numFmt numFmtId="3" formatCode="#,##0"/>
        <alignment horizontal="right" readingOrder="0"/>
      </dxf>
    </rfmt>
  </rm>
  <rrc rId="45486" sId="1" ref="A500:XFD500" action="deleteRow">
    <rfmt sheetId="1" xfDxf="1" sqref="A500:XFD500" start="0" length="0">
      <dxf>
        <font>
          <sz val="14"/>
          <name val="Times New Roman"/>
          <scheme val="none"/>
        </font>
      </dxf>
    </rfmt>
    <rfmt sheetId="1" sqref="A500" start="0" length="0">
      <dxf>
        <fill>
          <patternFill patternType="solid">
            <bgColor theme="0"/>
          </patternFill>
        </fill>
        <alignment horizontal="center" readingOrder="0"/>
      </dxf>
    </rfmt>
    <rfmt sheetId="1" sqref="B500" start="0" length="0">
      <dxf>
        <fill>
          <patternFill patternType="solid">
            <bgColor theme="0"/>
          </patternFill>
        </fill>
      </dxf>
    </rfmt>
    <rfmt sheetId="1" sqref="C500" start="0" length="0">
      <dxf>
        <fill>
          <patternFill patternType="solid">
            <bgColor theme="0"/>
          </patternFill>
        </fill>
      </dxf>
    </rfmt>
    <rfmt sheetId="1" sqref="D500" start="0" length="0">
      <dxf>
        <fill>
          <patternFill patternType="solid">
            <bgColor theme="0"/>
          </patternFill>
        </fill>
      </dxf>
    </rfmt>
    <rfmt sheetId="1" sqref="E500" start="0" length="0">
      <dxf>
        <fill>
          <patternFill patternType="solid">
            <bgColor theme="0"/>
          </patternFill>
        </fill>
      </dxf>
    </rfmt>
    <rfmt sheetId="1" sqref="F500" start="0" length="0">
      <dxf>
        <fill>
          <patternFill patternType="solid">
            <bgColor theme="0"/>
          </patternFill>
        </fill>
      </dxf>
    </rfmt>
    <rfmt sheetId="1" sqref="G500" start="0" length="0">
      <dxf>
        <fill>
          <patternFill patternType="solid">
            <bgColor theme="0"/>
          </patternFill>
        </fill>
      </dxf>
    </rfmt>
    <rfmt sheetId="1" sqref="H500" start="0" length="0">
      <dxf>
        <fill>
          <patternFill patternType="solid">
            <bgColor theme="0"/>
          </patternFill>
        </fill>
      </dxf>
    </rfmt>
    <rfmt sheetId="1" sqref="I500" start="0" length="0">
      <dxf>
        <fill>
          <patternFill patternType="solid">
            <bgColor theme="0"/>
          </patternFill>
        </fill>
      </dxf>
    </rfmt>
    <rfmt sheetId="1" sqref="J500" start="0" length="0">
      <dxf>
        <fill>
          <patternFill patternType="solid">
            <bgColor theme="0"/>
          </patternFill>
        </fill>
      </dxf>
    </rfmt>
    <rfmt sheetId="1" sqref="K500" start="0" length="0">
      <dxf>
        <fill>
          <patternFill patternType="solid">
            <bgColor theme="0"/>
          </patternFill>
        </fill>
        <alignment horizontal="right" readingOrder="0"/>
      </dxf>
    </rfmt>
    <rfmt sheetId="1" sqref="L500" start="0" length="0">
      <dxf>
        <fill>
          <patternFill patternType="solid">
            <bgColor theme="0"/>
          </patternFill>
        </fill>
      </dxf>
    </rfmt>
    <rfmt sheetId="1" sqref="M500" start="0" length="0">
      <dxf>
        <fill>
          <patternFill patternType="solid">
            <bgColor theme="0"/>
          </patternFill>
        </fill>
      </dxf>
    </rfmt>
    <rfmt sheetId="1" sqref="N500" start="0" length="0">
      <dxf>
        <fill>
          <patternFill patternType="solid">
            <bgColor theme="0"/>
          </patternFill>
        </fill>
      </dxf>
    </rfmt>
    <rfmt sheetId="1" sqref="O500" start="0" length="0">
      <dxf>
        <fill>
          <patternFill patternType="solid">
            <bgColor theme="0"/>
          </patternFill>
        </fill>
      </dxf>
    </rfmt>
    <rfmt sheetId="1" sqref="P500" start="0" length="0">
      <dxf>
        <fill>
          <patternFill patternType="solid">
            <bgColor theme="0"/>
          </patternFill>
        </fill>
      </dxf>
    </rfmt>
    <rfmt sheetId="1" sqref="Q500" start="0" length="0">
      <dxf>
        <fill>
          <patternFill patternType="solid">
            <bgColor theme="0"/>
          </patternFill>
        </fill>
      </dxf>
    </rfmt>
    <rfmt sheetId="1" sqref="R500" start="0" length="0">
      <dxf>
        <fill>
          <patternFill patternType="solid">
            <bgColor theme="0"/>
          </patternFill>
        </fill>
      </dxf>
    </rfmt>
    <rfmt sheetId="1" sqref="S500" start="0" length="0">
      <dxf>
        <fill>
          <patternFill patternType="solid">
            <bgColor theme="0"/>
          </patternFill>
        </fill>
      </dxf>
    </rfmt>
  </rrc>
  <rrc rId="45487" sId="1" ref="A498:XFD498" action="insertRow"/>
  <rm rId="45488" sheetId="1" source="A500:XFD500" destination="A498:XFD498" sourceSheetId="1">
    <rfmt sheetId="1" xfDxf="1" s="1" sqref="A498:XFD498"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98"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98" start="0" length="0">
      <dxf>
        <font>
          <sz val="14"/>
          <color indexed="8"/>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C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98"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98" start="0" length="0">
      <dxf>
        <fill>
          <patternFill patternType="solid">
            <bgColor theme="0"/>
          </patternFill>
        </fill>
      </dxf>
    </rfmt>
    <rfmt sheetId="1" sqref="S498" start="0" length="0">
      <dxf>
        <fill>
          <patternFill patternType="solid">
            <bgColor theme="0"/>
          </patternFill>
        </fill>
      </dxf>
    </rfmt>
    <rfmt sheetId="1" sqref="U498" start="0" length="0">
      <dxf>
        <font>
          <sz val="12"/>
          <name val="Times New Roman"/>
          <scheme val="none"/>
        </font>
        <numFmt numFmtId="3" formatCode="#,##0"/>
        <alignment horizontal="right" readingOrder="0"/>
      </dxf>
    </rfmt>
  </rm>
  <rrc rId="45489" sId="1" ref="A500:XFD500" action="deleteRow">
    <rfmt sheetId="1" xfDxf="1" sqref="A500:XFD500" start="0" length="0">
      <dxf>
        <font>
          <sz val="14"/>
          <name val="Times New Roman"/>
          <scheme val="none"/>
        </font>
      </dxf>
    </rfmt>
    <rfmt sheetId="1" sqref="A500" start="0" length="0">
      <dxf>
        <fill>
          <patternFill patternType="solid">
            <bgColor theme="0"/>
          </patternFill>
        </fill>
        <alignment horizontal="center" readingOrder="0"/>
      </dxf>
    </rfmt>
    <rfmt sheetId="1" sqref="B500" start="0" length="0">
      <dxf>
        <fill>
          <patternFill patternType="solid">
            <bgColor theme="0"/>
          </patternFill>
        </fill>
      </dxf>
    </rfmt>
    <rfmt sheetId="1" sqref="C500" start="0" length="0">
      <dxf>
        <fill>
          <patternFill patternType="solid">
            <bgColor theme="0"/>
          </patternFill>
        </fill>
      </dxf>
    </rfmt>
    <rfmt sheetId="1" sqref="D500" start="0" length="0">
      <dxf>
        <fill>
          <patternFill patternType="solid">
            <bgColor theme="0"/>
          </patternFill>
        </fill>
      </dxf>
    </rfmt>
    <rfmt sheetId="1" sqref="E500" start="0" length="0">
      <dxf>
        <fill>
          <patternFill patternType="solid">
            <bgColor theme="0"/>
          </patternFill>
        </fill>
      </dxf>
    </rfmt>
    <rfmt sheetId="1" sqref="F500" start="0" length="0">
      <dxf>
        <fill>
          <patternFill patternType="solid">
            <bgColor theme="0"/>
          </patternFill>
        </fill>
      </dxf>
    </rfmt>
    <rfmt sheetId="1" sqref="G500" start="0" length="0">
      <dxf>
        <fill>
          <patternFill patternType="solid">
            <bgColor theme="0"/>
          </patternFill>
        </fill>
      </dxf>
    </rfmt>
    <rfmt sheetId="1" sqref="H500" start="0" length="0">
      <dxf>
        <fill>
          <patternFill patternType="solid">
            <bgColor theme="0"/>
          </patternFill>
        </fill>
      </dxf>
    </rfmt>
    <rfmt sheetId="1" sqref="I500" start="0" length="0">
      <dxf>
        <fill>
          <patternFill patternType="solid">
            <bgColor theme="0"/>
          </patternFill>
        </fill>
      </dxf>
    </rfmt>
    <rfmt sheetId="1" sqref="J500" start="0" length="0">
      <dxf>
        <fill>
          <patternFill patternType="solid">
            <bgColor theme="0"/>
          </patternFill>
        </fill>
      </dxf>
    </rfmt>
    <rfmt sheetId="1" sqref="K500" start="0" length="0">
      <dxf>
        <fill>
          <patternFill patternType="solid">
            <bgColor theme="0"/>
          </patternFill>
        </fill>
        <alignment horizontal="right" readingOrder="0"/>
      </dxf>
    </rfmt>
    <rfmt sheetId="1" sqref="L500" start="0" length="0">
      <dxf>
        <fill>
          <patternFill patternType="solid">
            <bgColor theme="0"/>
          </patternFill>
        </fill>
      </dxf>
    </rfmt>
    <rfmt sheetId="1" sqref="M500" start="0" length="0">
      <dxf>
        <fill>
          <patternFill patternType="solid">
            <bgColor theme="0"/>
          </patternFill>
        </fill>
      </dxf>
    </rfmt>
    <rfmt sheetId="1" sqref="N500" start="0" length="0">
      <dxf>
        <fill>
          <patternFill patternType="solid">
            <bgColor theme="0"/>
          </patternFill>
        </fill>
      </dxf>
    </rfmt>
    <rfmt sheetId="1" sqref="O500" start="0" length="0">
      <dxf>
        <fill>
          <patternFill patternType="solid">
            <bgColor theme="0"/>
          </patternFill>
        </fill>
      </dxf>
    </rfmt>
    <rfmt sheetId="1" sqref="P500" start="0" length="0">
      <dxf>
        <fill>
          <patternFill patternType="solid">
            <bgColor theme="0"/>
          </patternFill>
        </fill>
      </dxf>
    </rfmt>
    <rfmt sheetId="1" sqref="Q500" start="0" length="0">
      <dxf>
        <fill>
          <patternFill patternType="solid">
            <bgColor theme="0"/>
          </patternFill>
        </fill>
      </dxf>
    </rfmt>
    <rfmt sheetId="1" sqref="R500" start="0" length="0">
      <dxf>
        <fill>
          <patternFill patternType="solid">
            <bgColor theme="0"/>
          </patternFill>
        </fill>
      </dxf>
    </rfmt>
    <rfmt sheetId="1" sqref="S500" start="0" length="0">
      <dxf>
        <fill>
          <patternFill patternType="solid">
            <bgColor theme="0"/>
          </patternFill>
        </fill>
      </dxf>
    </rfmt>
  </rrc>
  <rcc rId="45490" sId="1" numFmtId="4">
    <oc r="H499">
      <v>2040643.37</v>
    </oc>
    <nc r="H499">
      <v>920.4</v>
    </nc>
  </rcc>
  <rcc rId="45491" sId="1" numFmtId="4">
    <nc r="I499">
      <v>2375211.85</v>
    </nc>
  </rcc>
  <rm rId="45492" sheetId="1" source="H499:I499" destination="G499:H499" sourceSheetId="1">
    <rcc rId="0" sId="1" dxf="1" numFmtId="4">
      <nc r="G499">
        <v>812.2</v>
      </nc>
      <ndxf>
        <font>
          <sz val="14"/>
          <color indexed="8"/>
          <name val="Times New Roman"/>
          <scheme val="none"/>
        </font>
        <numFmt numFmtId="4" formatCode="#,##0.00"/>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m>
  <rcc rId="45493" sId="1">
    <oc r="C499">
      <f>D499+F499+G499+J499+L499+N499+P499+Q499</f>
    </oc>
    <nc r="C499">
      <f>D499+F499+H499+J499+L499+N499+P499+Q499</f>
    </nc>
  </rcc>
  <rrc rId="45494" sId="1" ref="A498:XFD498" action="insertRow"/>
  <rm rId="45495" sheetId="1" source="A539:XFD539" destination="A498:XFD498" sourceSheetId="1">
    <rfmt sheetId="1" xfDxf="1" s="1" sqref="A498:XFD498"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98"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98" start="0" length="0">
      <dxf>
        <font>
          <sz val="14"/>
          <color indexed="8"/>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1" sqref="C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98"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9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49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98" start="0" length="0">
      <dxf>
        <fill>
          <patternFill patternType="solid">
            <bgColor theme="0"/>
          </patternFill>
        </fill>
      </dxf>
    </rfmt>
    <rfmt sheetId="1" sqref="S498" start="0" length="0">
      <dxf>
        <fill>
          <patternFill patternType="solid">
            <bgColor theme="0"/>
          </patternFill>
        </fill>
      </dxf>
    </rfmt>
    <rfmt sheetId="1" sqref="U498" start="0" length="0">
      <dxf>
        <font>
          <sz val="12"/>
          <name val="Times New Roman"/>
          <scheme val="none"/>
        </font>
        <numFmt numFmtId="3" formatCode="#,##0"/>
        <alignment horizontal="right" readingOrder="0"/>
      </dxf>
    </rfmt>
  </rm>
  <rrc rId="45496" sId="1" ref="A539:XFD539" action="deleteRow">
    <rfmt sheetId="1" xfDxf="1" sqref="A539:XFD539" start="0" length="0">
      <dxf>
        <font>
          <sz val="14"/>
          <name val="Times New Roman"/>
          <scheme val="none"/>
        </font>
      </dxf>
    </rfmt>
    <rfmt sheetId="1" sqref="A539" start="0" length="0">
      <dxf>
        <fill>
          <patternFill patternType="solid">
            <bgColor theme="0"/>
          </patternFill>
        </fill>
        <alignment horizontal="center" readingOrder="0"/>
      </dxf>
    </rfmt>
    <rfmt sheetId="1" sqref="B539" start="0" length="0">
      <dxf>
        <fill>
          <patternFill patternType="solid">
            <bgColor theme="0"/>
          </patternFill>
        </fill>
      </dxf>
    </rfmt>
    <rfmt sheetId="1" sqref="C539" start="0" length="0">
      <dxf>
        <fill>
          <patternFill patternType="solid">
            <bgColor theme="0"/>
          </patternFill>
        </fill>
      </dxf>
    </rfmt>
    <rfmt sheetId="1" sqref="D539" start="0" length="0">
      <dxf>
        <fill>
          <patternFill patternType="solid">
            <bgColor theme="0"/>
          </patternFill>
        </fill>
      </dxf>
    </rfmt>
    <rfmt sheetId="1" sqref="E539" start="0" length="0">
      <dxf>
        <fill>
          <patternFill patternType="solid">
            <bgColor theme="0"/>
          </patternFill>
        </fill>
      </dxf>
    </rfmt>
    <rfmt sheetId="1" sqref="F539" start="0" length="0">
      <dxf>
        <fill>
          <patternFill patternType="solid">
            <bgColor theme="0"/>
          </patternFill>
        </fill>
      </dxf>
    </rfmt>
    <rfmt sheetId="1" sqref="G539" start="0" length="0">
      <dxf>
        <fill>
          <patternFill patternType="solid">
            <bgColor theme="0"/>
          </patternFill>
        </fill>
      </dxf>
    </rfmt>
    <rfmt sheetId="1" sqref="H539" start="0" length="0">
      <dxf>
        <fill>
          <patternFill patternType="solid">
            <bgColor theme="0"/>
          </patternFill>
        </fill>
      </dxf>
    </rfmt>
    <rfmt sheetId="1" sqref="I539" start="0" length="0">
      <dxf>
        <fill>
          <patternFill patternType="solid">
            <bgColor theme="0"/>
          </patternFill>
        </fill>
      </dxf>
    </rfmt>
    <rfmt sheetId="1" sqref="J539" start="0" length="0">
      <dxf>
        <fill>
          <patternFill patternType="solid">
            <bgColor theme="0"/>
          </patternFill>
        </fill>
      </dxf>
    </rfmt>
    <rfmt sheetId="1" sqref="K539" start="0" length="0">
      <dxf>
        <fill>
          <patternFill patternType="solid">
            <bgColor theme="0"/>
          </patternFill>
        </fill>
        <alignment horizontal="right" readingOrder="0"/>
      </dxf>
    </rfmt>
    <rfmt sheetId="1" sqref="L539" start="0" length="0">
      <dxf>
        <fill>
          <patternFill patternType="solid">
            <bgColor theme="0"/>
          </patternFill>
        </fill>
      </dxf>
    </rfmt>
    <rfmt sheetId="1" sqref="M539" start="0" length="0">
      <dxf>
        <fill>
          <patternFill patternType="solid">
            <bgColor theme="0"/>
          </patternFill>
        </fill>
      </dxf>
    </rfmt>
    <rfmt sheetId="1" sqref="N539" start="0" length="0">
      <dxf>
        <fill>
          <patternFill patternType="solid">
            <bgColor theme="0"/>
          </patternFill>
        </fill>
      </dxf>
    </rfmt>
    <rfmt sheetId="1" sqref="O539" start="0" length="0">
      <dxf>
        <fill>
          <patternFill patternType="solid">
            <bgColor theme="0"/>
          </patternFill>
        </fill>
      </dxf>
    </rfmt>
    <rfmt sheetId="1" sqref="P539" start="0" length="0">
      <dxf>
        <fill>
          <patternFill patternType="solid">
            <bgColor theme="0"/>
          </patternFill>
        </fill>
      </dxf>
    </rfmt>
    <rfmt sheetId="1" sqref="Q539" start="0" length="0">
      <dxf>
        <fill>
          <patternFill patternType="solid">
            <bgColor theme="0"/>
          </patternFill>
        </fill>
      </dxf>
    </rfmt>
    <rfmt sheetId="1" sqref="R539" start="0" length="0">
      <dxf>
        <fill>
          <patternFill patternType="solid">
            <bgColor theme="0"/>
          </patternFill>
        </fill>
      </dxf>
    </rfmt>
    <rfmt sheetId="1" sqref="S539" start="0" length="0">
      <dxf>
        <fill>
          <patternFill patternType="solid">
            <bgColor theme="0"/>
          </patternFill>
        </fill>
      </dxf>
    </rfmt>
  </rrc>
  <rrc rId="45497" sId="1" ref="A501:XFD502" action="insertRow"/>
  <rm rId="45498" sheetId="1" source="A504:XFD505" destination="A501:XFD502" sourceSheetId="1">
    <rfmt sheetId="1" xfDxf="1" sqref="A501:XFD501" start="0" length="0">
      <dxf>
        <font>
          <sz val="14"/>
          <name val="Times New Roman"/>
          <scheme val="none"/>
        </font>
        <fill>
          <patternFill patternType="solid">
            <bgColor theme="0"/>
          </patternFill>
        </fill>
      </dxf>
    </rfmt>
    <rfmt sheetId="1" xfDxf="1" sqref="A502:XFD502" start="0" length="0">
      <dxf>
        <font>
          <sz val="14"/>
          <name val="Times New Roman"/>
          <scheme val="none"/>
        </font>
        <fill>
          <patternFill patternType="solid">
            <bgColor theme="0"/>
          </patternFill>
        </fill>
      </dxf>
    </rfmt>
    <rfmt sheetId="1" sqref="A501" start="0" length="0">
      <dxf>
        <alignment horizontal="center" wrapText="1" readingOrder="0"/>
        <border outline="0">
          <left style="thin">
            <color indexed="64"/>
          </left>
          <right style="thin">
            <color indexed="64"/>
          </right>
          <top style="thin">
            <color indexed="64"/>
          </top>
          <bottom style="thin">
            <color indexed="64"/>
          </bottom>
        </border>
      </dxf>
    </rfmt>
    <rfmt sheetId="1" sqref="B501" start="0" length="0">
      <dxf>
        <font>
          <sz val="14"/>
          <color indexed="8"/>
          <name val="Times New Roman"/>
          <scheme val="none"/>
        </font>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501" start="0" length="0">
      <dxf>
        <font>
          <sz val="14"/>
          <color indexed="8"/>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1" sqref="D501"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qref="E501" start="0" length="0">
      <dxf>
        <font>
          <sz val="14"/>
          <color indexed="8"/>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sqref="F501" start="0" length="0">
      <dxf>
        <font>
          <sz val="14"/>
          <color indexed="8"/>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G501" start="0" length="0">
      <dxf>
        <font>
          <sz val="14"/>
          <color indexed="8"/>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1" sqref="H501"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J501"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K501"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L501"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M501"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N501"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O501"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P501" start="0" length="0">
      <dxf>
        <numFmt numFmtId="4" formatCode="#,##0.00"/>
        <alignment horizontal="center" vertical="center" readingOrder="0"/>
        <border outline="0">
          <left style="thin">
            <color indexed="64"/>
          </left>
          <top style="thin">
            <color indexed="64"/>
          </top>
          <bottom style="thin">
            <color indexed="64"/>
          </bottom>
        </border>
      </dxf>
    </rfmt>
    <rfmt sheetId="1" sqref="Q501" start="0" length="0">
      <dxf>
        <font>
          <sz val="14"/>
          <color indexed="72"/>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501" start="0" length="0">
      <dxf>
        <fill>
          <patternFill>
            <bgColor theme="7" tint="0.39997558519241921"/>
          </patternFill>
        </fill>
      </dxf>
    </rfmt>
    <rfmt sheetId="1" sqref="A502" start="0" length="0">
      <dxf>
        <alignment horizontal="center" wrapText="1" readingOrder="0"/>
        <border outline="0">
          <left style="thin">
            <color indexed="64"/>
          </left>
          <right style="thin">
            <color indexed="64"/>
          </right>
          <top style="thin">
            <color indexed="64"/>
          </top>
          <bottom style="thin">
            <color indexed="64"/>
          </bottom>
        </border>
      </dxf>
    </rfmt>
    <rfmt sheetId="1" sqref="B502" start="0" length="0">
      <dxf>
        <font>
          <sz val="14"/>
          <color indexed="8"/>
          <name val="Times New Roman"/>
          <scheme val="none"/>
        </font>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502" start="0" length="0">
      <dxf>
        <font>
          <sz val="14"/>
          <color indexed="8"/>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1" sqref="D502"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qref="E502" start="0" length="0">
      <dxf>
        <font>
          <sz val="14"/>
          <color indexed="8"/>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sqref="F502" start="0" length="0">
      <dxf>
        <font>
          <sz val="14"/>
          <color indexed="8"/>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G502" start="0" length="0">
      <dxf>
        <font>
          <sz val="14"/>
          <color indexed="8"/>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1" sqref="H502"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J502"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K502"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L502"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M502"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N502"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O502"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P502" start="0" length="0">
      <dxf>
        <numFmt numFmtId="4" formatCode="#,##0.00"/>
        <alignment horizontal="center" vertical="center" readingOrder="0"/>
        <border outline="0">
          <left style="thin">
            <color indexed="64"/>
          </left>
          <top style="thin">
            <color indexed="64"/>
          </top>
          <bottom style="thin">
            <color indexed="64"/>
          </bottom>
        </border>
      </dxf>
    </rfmt>
    <rfmt sheetId="1" sqref="Q502" start="0" length="0">
      <dxf>
        <font>
          <sz val="14"/>
          <color indexed="72"/>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502" start="0" length="0">
      <dxf>
        <fill>
          <patternFill>
            <bgColor theme="7" tint="0.39997558519241921"/>
          </patternFill>
        </fill>
      </dxf>
    </rfmt>
  </rm>
  <rrc rId="45499"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00"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01" sId="1" ref="A501:XFD501" action="insertRow"/>
  <rm rId="45502" sheetId="1" source="A504:XFD504" destination="A501:XFD501" sourceSheetId="1">
    <rfmt sheetId="1" xfDxf="1" sqref="A501:XFD501" start="0" length="0">
      <dxf>
        <font>
          <sz val="14"/>
          <name val="Times New Roman"/>
          <scheme val="none"/>
        </font>
        <fill>
          <patternFill patternType="solid">
            <bgColor theme="0"/>
          </patternFill>
        </fill>
      </dxf>
    </rfmt>
    <rfmt sheetId="1" sqref="A501" start="0" length="0">
      <dxf>
        <alignment horizontal="center" wrapText="1" readingOrder="0"/>
        <border outline="0">
          <left style="thin">
            <color indexed="64"/>
          </left>
          <right style="thin">
            <color indexed="64"/>
          </right>
          <top style="thin">
            <color indexed="64"/>
          </top>
          <bottom style="thin">
            <color indexed="64"/>
          </bottom>
        </border>
      </dxf>
    </rfmt>
    <rfmt sheetId="1" sqref="B501" start="0" length="0">
      <dxf>
        <font>
          <sz val="14"/>
          <color indexed="8"/>
          <name val="Times New Roman"/>
          <scheme val="none"/>
        </font>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501" start="0" length="0">
      <dxf>
        <font>
          <sz val="14"/>
          <color indexed="8"/>
          <name val="Times New Roman"/>
          <scheme val="none"/>
        </font>
        <numFmt numFmtId="4" formatCode="#,##0.00"/>
        <alignment horizontal="right" wrapText="1" readingOrder="0"/>
        <border outline="0">
          <left style="thin">
            <color indexed="64"/>
          </left>
          <top style="thin">
            <color indexed="64"/>
          </top>
          <bottom style="thin">
            <color indexed="64"/>
          </bottom>
        </border>
      </dxf>
    </rfmt>
    <rfmt sheetId="1" s="1" sqref="D501"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qref="E501" start="0" length="0">
      <dxf>
        <font>
          <sz val="14"/>
          <color indexed="8"/>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sqref="F501" start="0" length="0">
      <dxf>
        <font>
          <sz val="14"/>
          <color indexed="8"/>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G501" start="0" length="0">
      <dxf>
        <font>
          <sz val="14"/>
          <color indexed="8"/>
          <name val="Times New Roman"/>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1" sqref="H501"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J501"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K501" start="0" length="0">
      <dxf>
        <numFmt numFmtId="4" formatCode="#,##0.00"/>
        <alignment vertical="center" readingOrder="0"/>
        <border outline="0">
          <left style="thin">
            <color indexed="64"/>
          </left>
          <right style="thin">
            <color indexed="64"/>
          </right>
          <top style="thin">
            <color indexed="64"/>
          </top>
          <bottom style="thin">
            <color indexed="64"/>
          </bottom>
        </border>
      </dxf>
    </rfmt>
    <rfmt sheetId="1" s="1" sqref="L501"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M501"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N501"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O501"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1" sqref="P501" start="0" length="0">
      <dxf>
        <numFmt numFmtId="4" formatCode="#,##0.00"/>
        <alignment horizontal="center" vertical="center" readingOrder="0"/>
        <border outline="0">
          <left style="thin">
            <color indexed="64"/>
          </left>
          <top style="thin">
            <color indexed="64"/>
          </top>
          <bottom style="thin">
            <color indexed="64"/>
          </bottom>
        </border>
      </dxf>
    </rfmt>
    <rfmt sheetId="1" sqref="Q501" start="0" length="0">
      <dxf>
        <font>
          <sz val="14"/>
          <color indexed="72"/>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501" start="0" length="0">
      <dxf>
        <fill>
          <patternFill>
            <bgColor theme="7" tint="0.39997558519241921"/>
          </patternFill>
        </fill>
      </dxf>
    </rfmt>
  </rm>
  <rrc rId="45503"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cc rId="45504" sId="1" numFmtId="4">
    <oc r="G502">
      <v>866</v>
    </oc>
    <nc r="G502">
      <v>615.66</v>
    </nc>
  </rcc>
  <rcc rId="45505" sId="1" numFmtId="4">
    <oc r="H502">
      <v>2399236</v>
    </oc>
    <nc r="H502">
      <v>1873824</v>
    </nc>
  </rcc>
  <rcc rId="45506" sId="1" numFmtId="4">
    <oc r="G503">
      <v>865</v>
    </oc>
    <nc r="G503">
      <v>671.64</v>
    </nc>
  </rcc>
  <rcc rId="45507" sId="1" numFmtId="4">
    <oc r="H503">
      <v>2396465</v>
    </oc>
    <nc r="H503">
      <v>2043861</v>
    </nc>
  </rcc>
  <rcc rId="45508" sId="1" numFmtId="4">
    <oc r="Q501">
      <v>3379772</v>
    </oc>
    <nc r="Q501">
      <v>6235062.1900000004</v>
    </nc>
  </rcc>
  <rrc rId="45509" sId="1" ref="A556:XFD606" action="insertRow"/>
  <rm rId="45510" sheetId="1" source="A504:XFD554" destination="A556:XFD606" sourceSheetId="1">
    <rfmt sheetId="1" xfDxf="1" s="1" sqref="A556:XFD556"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57:XFD557"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58:XFD558"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59:XFD559"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60:XFD560"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61:XFD561"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62:XFD562"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63:XFD563"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64:XFD564"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65:XFD565"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66:XFD566"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67:XFD567"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68:XFD568"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69:XFD569"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70:XFD570"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71:XFD571"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72:XFD572"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73:XFD573"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74:XFD574"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75:XFD575"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76:XFD576"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77:XFD577"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78:XFD578"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79:XFD579"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80:XFD580"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81:XFD581"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82:XFD582"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83:XFD583"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84:XFD584"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85:XFD585"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86:XFD586"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87:XFD587"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88:XFD588"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89:XFD589"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90:XFD590"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91:XFD591"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92:XFD592"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93:XFD593"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94:XFD594"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95:XFD595"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96:XFD596"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97:XFD597"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98:XFD598"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599:XFD599"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600:XFD600"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601:XFD601"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602:XFD602"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603:XFD603"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604:XFD604"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605:XFD605"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xfDxf="1" s="1" sqref="A606:XFD606"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s="1" sqref="A556"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56"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56"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5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56" start="0" length="0">
      <dxf>
        <fill>
          <patternFill patternType="solid">
            <bgColor theme="0"/>
          </patternFill>
        </fill>
      </dxf>
    </rfmt>
    <rfmt sheetId="1" sqref="S556" start="0" length="0">
      <dxf>
        <fill>
          <patternFill patternType="solid">
            <bgColor theme="0"/>
          </patternFill>
        </fill>
      </dxf>
    </rfmt>
    <rfmt sheetId="1" s="1" sqref="A557"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57"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57"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5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57" start="0" length="0">
      <dxf>
        <fill>
          <patternFill patternType="solid">
            <bgColor theme="0"/>
          </patternFill>
        </fill>
      </dxf>
    </rfmt>
    <rfmt sheetId="1" sqref="S557" start="0" length="0">
      <dxf>
        <fill>
          <patternFill patternType="solid">
            <bgColor theme="0"/>
          </patternFill>
        </fill>
      </dxf>
    </rfmt>
    <rfmt sheetId="1" s="1" sqref="A558"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58"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58"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5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58" start="0" length="0">
      <dxf>
        <fill>
          <patternFill patternType="solid">
            <bgColor theme="0"/>
          </patternFill>
        </fill>
      </dxf>
    </rfmt>
    <rfmt sheetId="1" sqref="S558" start="0" length="0">
      <dxf>
        <fill>
          <patternFill patternType="solid">
            <bgColor theme="0"/>
          </patternFill>
        </fill>
      </dxf>
    </rfmt>
    <rfmt sheetId="1" s="1" sqref="A559"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59"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59"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5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59" start="0" length="0">
      <dxf>
        <fill>
          <patternFill patternType="solid">
            <bgColor theme="0"/>
          </patternFill>
        </fill>
      </dxf>
    </rfmt>
    <rfmt sheetId="1" sqref="S559" start="0" length="0">
      <dxf>
        <fill>
          <patternFill patternType="solid">
            <bgColor theme="0"/>
          </patternFill>
        </fill>
      </dxf>
    </rfmt>
    <rfmt sheetId="1" s="1" sqref="A560"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60"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60"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6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60" start="0" length="0">
      <dxf>
        <fill>
          <patternFill patternType="solid">
            <bgColor theme="0"/>
          </patternFill>
        </fill>
      </dxf>
    </rfmt>
    <rfmt sheetId="1" sqref="S560" start="0" length="0">
      <dxf>
        <fill>
          <patternFill patternType="solid">
            <bgColor theme="0"/>
          </patternFill>
        </fill>
      </dxf>
    </rfmt>
    <rfmt sheetId="1" s="1" sqref="A561"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61"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61"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6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61" start="0" length="0">
      <dxf>
        <fill>
          <patternFill patternType="solid">
            <bgColor theme="0"/>
          </patternFill>
        </fill>
      </dxf>
    </rfmt>
    <rfmt sheetId="1" sqref="S561" start="0" length="0">
      <dxf>
        <fill>
          <patternFill patternType="solid">
            <bgColor theme="0"/>
          </patternFill>
        </fill>
      </dxf>
    </rfmt>
    <rfmt sheetId="1" s="1" sqref="A562"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62"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62"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6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62" start="0" length="0">
      <dxf>
        <fill>
          <patternFill patternType="solid">
            <bgColor theme="0"/>
          </patternFill>
        </fill>
      </dxf>
    </rfmt>
    <rfmt sheetId="1" sqref="S562" start="0" length="0">
      <dxf>
        <fill>
          <patternFill patternType="solid">
            <bgColor theme="0"/>
          </patternFill>
        </fill>
      </dxf>
    </rfmt>
    <rfmt sheetId="1" s="1" sqref="A563"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63"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63"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6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63" start="0" length="0">
      <dxf>
        <fill>
          <patternFill patternType="solid">
            <bgColor theme="0"/>
          </patternFill>
        </fill>
      </dxf>
    </rfmt>
    <rfmt sheetId="1" sqref="S563" start="0" length="0">
      <dxf>
        <fill>
          <patternFill patternType="solid">
            <bgColor theme="0"/>
          </patternFill>
        </fill>
      </dxf>
    </rfmt>
    <rfmt sheetId="1" s="1" sqref="A564"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64"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64"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6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64" start="0" length="0">
      <dxf>
        <fill>
          <patternFill patternType="solid">
            <bgColor theme="0"/>
          </patternFill>
        </fill>
      </dxf>
    </rfmt>
    <rfmt sheetId="1" sqref="S564" start="0" length="0">
      <dxf>
        <fill>
          <patternFill patternType="solid">
            <bgColor theme="0"/>
          </patternFill>
        </fill>
      </dxf>
    </rfmt>
    <rfmt sheetId="1" s="1" sqref="A565"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65"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65"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6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65" start="0" length="0">
      <dxf>
        <fill>
          <patternFill patternType="solid">
            <bgColor theme="0"/>
          </patternFill>
        </fill>
      </dxf>
    </rfmt>
    <rfmt sheetId="1" sqref="S565" start="0" length="0">
      <dxf>
        <fill>
          <patternFill patternType="solid">
            <bgColor theme="0"/>
          </patternFill>
        </fill>
      </dxf>
    </rfmt>
    <rfmt sheetId="1" s="1" sqref="A566"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66"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66"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6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66" start="0" length="0">
      <dxf>
        <fill>
          <patternFill patternType="solid">
            <bgColor theme="0"/>
          </patternFill>
        </fill>
      </dxf>
    </rfmt>
    <rfmt sheetId="1" sqref="S566" start="0" length="0">
      <dxf>
        <fill>
          <patternFill patternType="solid">
            <bgColor theme="0"/>
          </patternFill>
        </fill>
      </dxf>
    </rfmt>
    <rfmt sheetId="1" s="1" sqref="A567"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67"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67"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6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67" start="0" length="0">
      <dxf>
        <fill>
          <patternFill patternType="solid">
            <bgColor theme="0"/>
          </patternFill>
        </fill>
      </dxf>
    </rfmt>
    <rfmt sheetId="1" sqref="S567" start="0" length="0">
      <dxf>
        <fill>
          <patternFill patternType="solid">
            <bgColor theme="0"/>
          </patternFill>
        </fill>
      </dxf>
    </rfmt>
    <rfmt sheetId="1" s="1" sqref="A568"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68"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68"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6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68" start="0" length="0">
      <dxf>
        <fill>
          <patternFill patternType="solid">
            <bgColor theme="0"/>
          </patternFill>
        </fill>
      </dxf>
    </rfmt>
    <rfmt sheetId="1" sqref="S568" start="0" length="0">
      <dxf>
        <fill>
          <patternFill patternType="solid">
            <bgColor theme="0"/>
          </patternFill>
        </fill>
      </dxf>
    </rfmt>
    <rfmt sheetId="1" s="1" sqref="A569"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69"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69"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6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69" start="0" length="0">
      <dxf>
        <fill>
          <patternFill patternType="solid">
            <bgColor theme="0"/>
          </patternFill>
        </fill>
      </dxf>
    </rfmt>
    <rfmt sheetId="1" sqref="S569" start="0" length="0">
      <dxf>
        <fill>
          <patternFill patternType="solid">
            <bgColor theme="0"/>
          </patternFill>
        </fill>
      </dxf>
    </rfmt>
    <rfmt sheetId="1" s="1" sqref="A570"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70"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70"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7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70" start="0" length="0">
      <dxf>
        <fill>
          <patternFill patternType="solid">
            <bgColor theme="0"/>
          </patternFill>
        </fill>
      </dxf>
    </rfmt>
    <rfmt sheetId="1" sqref="S570" start="0" length="0">
      <dxf>
        <fill>
          <patternFill patternType="solid">
            <bgColor theme="0"/>
          </patternFill>
        </fill>
      </dxf>
    </rfmt>
    <rfmt sheetId="1" s="1" sqref="A571"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71"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71"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7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71" start="0" length="0">
      <dxf>
        <fill>
          <patternFill patternType="solid">
            <bgColor theme="0"/>
          </patternFill>
        </fill>
      </dxf>
    </rfmt>
    <rfmt sheetId="1" sqref="S571" start="0" length="0">
      <dxf>
        <fill>
          <patternFill patternType="solid">
            <bgColor theme="0"/>
          </patternFill>
        </fill>
      </dxf>
    </rfmt>
    <rfmt sheetId="1" s="1" sqref="A572"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72"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72"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7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72" start="0" length="0">
      <dxf>
        <fill>
          <patternFill patternType="solid">
            <bgColor theme="0"/>
          </patternFill>
        </fill>
      </dxf>
    </rfmt>
    <rfmt sheetId="1" sqref="S572" start="0" length="0">
      <dxf>
        <fill>
          <patternFill patternType="solid">
            <bgColor theme="0"/>
          </patternFill>
        </fill>
      </dxf>
    </rfmt>
    <rfmt sheetId="1" s="1" sqref="A573"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73"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73"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7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73" start="0" length="0">
      <dxf>
        <fill>
          <patternFill patternType="solid">
            <bgColor theme="0"/>
          </patternFill>
        </fill>
      </dxf>
    </rfmt>
    <rfmt sheetId="1" sqref="S573" start="0" length="0">
      <dxf>
        <fill>
          <patternFill patternType="solid">
            <bgColor theme="0"/>
          </patternFill>
        </fill>
      </dxf>
    </rfmt>
    <rfmt sheetId="1" s="1" sqref="A574"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74"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74"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7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74" start="0" length="0">
      <dxf>
        <fill>
          <patternFill patternType="solid">
            <bgColor theme="0"/>
          </patternFill>
        </fill>
      </dxf>
    </rfmt>
    <rfmt sheetId="1" sqref="S574" start="0" length="0">
      <dxf>
        <fill>
          <patternFill patternType="solid">
            <bgColor theme="0"/>
          </patternFill>
        </fill>
      </dxf>
    </rfmt>
    <rfmt sheetId="1" s="1" sqref="A575"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75"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75"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7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75" start="0" length="0">
      <dxf>
        <fill>
          <patternFill patternType="solid">
            <bgColor theme="0"/>
          </patternFill>
        </fill>
      </dxf>
    </rfmt>
    <rfmt sheetId="1" sqref="S575" start="0" length="0">
      <dxf>
        <fill>
          <patternFill patternType="solid">
            <bgColor theme="0"/>
          </patternFill>
        </fill>
      </dxf>
    </rfmt>
    <rfmt sheetId="1" s="1" sqref="A576"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76"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76"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7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76" start="0" length="0">
      <dxf>
        <fill>
          <patternFill patternType="solid">
            <bgColor theme="0"/>
          </patternFill>
        </fill>
      </dxf>
    </rfmt>
    <rfmt sheetId="1" sqref="S576" start="0" length="0">
      <dxf>
        <fill>
          <patternFill patternType="solid">
            <bgColor theme="0"/>
          </patternFill>
        </fill>
      </dxf>
    </rfmt>
    <rfmt sheetId="1" s="1" sqref="A577"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77"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77"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7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77" start="0" length="0">
      <dxf>
        <fill>
          <patternFill patternType="solid">
            <bgColor theme="0"/>
          </patternFill>
        </fill>
      </dxf>
    </rfmt>
    <rfmt sheetId="1" sqref="S577" start="0" length="0">
      <dxf>
        <fill>
          <patternFill patternType="solid">
            <bgColor theme="0"/>
          </patternFill>
        </fill>
      </dxf>
    </rfmt>
    <rfmt sheetId="1" s="1" sqref="A578"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78"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78"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7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78" start="0" length="0">
      <dxf>
        <fill>
          <patternFill patternType="solid">
            <bgColor theme="0"/>
          </patternFill>
        </fill>
      </dxf>
    </rfmt>
    <rfmt sheetId="1" sqref="S578" start="0" length="0">
      <dxf>
        <fill>
          <patternFill patternType="solid">
            <bgColor theme="0"/>
          </patternFill>
        </fill>
      </dxf>
    </rfmt>
    <rfmt sheetId="1" s="1" sqref="A579"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79"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79"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7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79" start="0" length="0">
      <dxf>
        <fill>
          <patternFill patternType="solid">
            <bgColor theme="0"/>
          </patternFill>
        </fill>
      </dxf>
    </rfmt>
    <rfmt sheetId="1" sqref="S579" start="0" length="0">
      <dxf>
        <fill>
          <patternFill patternType="solid">
            <bgColor theme="0"/>
          </patternFill>
        </fill>
      </dxf>
    </rfmt>
    <rfmt sheetId="1" s="1" sqref="A580"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80"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80"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8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80" start="0" length="0">
      <dxf>
        <fill>
          <patternFill patternType="solid">
            <bgColor theme="0"/>
          </patternFill>
        </fill>
      </dxf>
    </rfmt>
    <rfmt sheetId="1" sqref="S580" start="0" length="0">
      <dxf>
        <fill>
          <patternFill patternType="solid">
            <bgColor theme="0"/>
          </patternFill>
        </fill>
      </dxf>
    </rfmt>
    <rfmt sheetId="1" s="1" sqref="A581"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81"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81"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8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81" start="0" length="0">
      <dxf>
        <fill>
          <patternFill patternType="solid">
            <bgColor theme="0"/>
          </patternFill>
        </fill>
      </dxf>
    </rfmt>
    <rfmt sheetId="1" sqref="S581" start="0" length="0">
      <dxf>
        <fill>
          <patternFill patternType="solid">
            <bgColor theme="0"/>
          </patternFill>
        </fill>
      </dxf>
    </rfmt>
    <rfmt sheetId="1" s="1" sqref="A582"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82"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82"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8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82" start="0" length="0">
      <dxf>
        <fill>
          <patternFill patternType="solid">
            <bgColor theme="0"/>
          </patternFill>
        </fill>
      </dxf>
    </rfmt>
    <rfmt sheetId="1" sqref="S582" start="0" length="0">
      <dxf>
        <fill>
          <patternFill patternType="solid">
            <bgColor theme="0"/>
          </patternFill>
        </fill>
      </dxf>
    </rfmt>
    <rfmt sheetId="1" s="1" sqref="A583"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83"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83"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8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83" start="0" length="0">
      <dxf>
        <fill>
          <patternFill patternType="solid">
            <bgColor theme="0"/>
          </patternFill>
        </fill>
      </dxf>
    </rfmt>
    <rfmt sheetId="1" sqref="S583" start="0" length="0">
      <dxf>
        <fill>
          <patternFill patternType="solid">
            <bgColor theme="0"/>
          </patternFill>
        </fill>
      </dxf>
    </rfmt>
    <rfmt sheetId="1" s="1" sqref="A584"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84"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84"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8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84" start="0" length="0">
      <dxf>
        <fill>
          <patternFill patternType="solid">
            <bgColor theme="0"/>
          </patternFill>
        </fill>
      </dxf>
    </rfmt>
    <rfmt sheetId="1" sqref="S584" start="0" length="0">
      <dxf>
        <fill>
          <patternFill patternType="solid">
            <bgColor theme="0"/>
          </patternFill>
        </fill>
      </dxf>
    </rfmt>
    <rfmt sheetId="1" s="1" sqref="A585"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85"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85"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8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85" start="0" length="0">
      <dxf>
        <fill>
          <patternFill patternType="solid">
            <bgColor theme="0"/>
          </patternFill>
        </fill>
      </dxf>
    </rfmt>
    <rfmt sheetId="1" sqref="S585" start="0" length="0">
      <dxf>
        <fill>
          <patternFill patternType="solid">
            <bgColor theme="0"/>
          </patternFill>
        </fill>
      </dxf>
    </rfmt>
    <rfmt sheetId="1" s="1" sqref="A586"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86"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86"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8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86" start="0" length="0">
      <dxf>
        <fill>
          <patternFill patternType="solid">
            <bgColor theme="0"/>
          </patternFill>
        </fill>
      </dxf>
    </rfmt>
    <rfmt sheetId="1" sqref="S586" start="0" length="0">
      <dxf>
        <fill>
          <patternFill patternType="solid">
            <bgColor theme="0"/>
          </patternFill>
        </fill>
      </dxf>
    </rfmt>
    <rfmt sheetId="1" s="1" sqref="A587"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87"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87"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8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87" start="0" length="0">
      <dxf>
        <fill>
          <patternFill patternType="solid">
            <bgColor theme="0"/>
          </patternFill>
        </fill>
      </dxf>
    </rfmt>
    <rfmt sheetId="1" sqref="S587" start="0" length="0">
      <dxf>
        <fill>
          <patternFill patternType="solid">
            <bgColor theme="0"/>
          </patternFill>
        </fill>
      </dxf>
    </rfmt>
    <rfmt sheetId="1" s="1" sqref="A588"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88"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88"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8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88" start="0" length="0">
      <dxf>
        <fill>
          <patternFill patternType="solid">
            <bgColor theme="0"/>
          </patternFill>
        </fill>
      </dxf>
    </rfmt>
    <rfmt sheetId="1" sqref="S588" start="0" length="0">
      <dxf>
        <fill>
          <patternFill patternType="solid">
            <bgColor theme="0"/>
          </patternFill>
        </fill>
      </dxf>
    </rfmt>
    <rfmt sheetId="1" s="1" sqref="A589"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89"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89"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8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89" start="0" length="0">
      <dxf>
        <fill>
          <patternFill patternType="solid">
            <bgColor theme="0"/>
          </patternFill>
        </fill>
      </dxf>
    </rfmt>
    <rfmt sheetId="1" sqref="S589" start="0" length="0">
      <dxf>
        <fill>
          <patternFill patternType="solid">
            <bgColor theme="0"/>
          </patternFill>
        </fill>
      </dxf>
    </rfmt>
    <rfmt sheetId="1" s="1" sqref="A590"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90"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90"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9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90" start="0" length="0">
      <dxf>
        <fill>
          <patternFill patternType="solid">
            <bgColor theme="0"/>
          </patternFill>
        </fill>
      </dxf>
    </rfmt>
    <rfmt sheetId="1" sqref="S590" start="0" length="0">
      <dxf>
        <fill>
          <patternFill patternType="solid">
            <bgColor theme="0"/>
          </patternFill>
        </fill>
      </dxf>
    </rfmt>
    <rfmt sheetId="1" s="1" sqref="A591"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91"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91"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9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91" start="0" length="0">
      <dxf>
        <fill>
          <patternFill patternType="solid">
            <bgColor theme="0"/>
          </patternFill>
        </fill>
      </dxf>
    </rfmt>
    <rfmt sheetId="1" sqref="S591" start="0" length="0">
      <dxf>
        <fill>
          <patternFill patternType="solid">
            <bgColor theme="0"/>
          </patternFill>
        </fill>
      </dxf>
    </rfmt>
    <rfmt sheetId="1" s="1" sqref="A592"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92"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92"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9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92" start="0" length="0">
      <dxf>
        <fill>
          <patternFill patternType="solid">
            <bgColor theme="0"/>
          </patternFill>
        </fill>
      </dxf>
    </rfmt>
    <rfmt sheetId="1" sqref="S592" start="0" length="0">
      <dxf>
        <fill>
          <patternFill patternType="solid">
            <bgColor theme="0"/>
          </patternFill>
        </fill>
      </dxf>
    </rfmt>
    <rfmt sheetId="1" s="1" sqref="A593"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93"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93"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9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93" start="0" length="0">
      <dxf>
        <fill>
          <patternFill patternType="solid">
            <bgColor theme="0"/>
          </patternFill>
        </fill>
      </dxf>
    </rfmt>
    <rfmt sheetId="1" sqref="S593" start="0" length="0">
      <dxf>
        <fill>
          <patternFill patternType="solid">
            <bgColor theme="0"/>
          </patternFill>
        </fill>
      </dxf>
    </rfmt>
    <rfmt sheetId="1" s="1" sqref="A594"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94"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94"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9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94" start="0" length="0">
      <dxf>
        <fill>
          <patternFill patternType="solid">
            <bgColor theme="0"/>
          </patternFill>
        </fill>
      </dxf>
    </rfmt>
    <rfmt sheetId="1" sqref="S594" start="0" length="0">
      <dxf>
        <fill>
          <patternFill patternType="solid">
            <bgColor theme="0"/>
          </patternFill>
        </fill>
      </dxf>
    </rfmt>
    <rfmt sheetId="1" s="1" sqref="A595"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95"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95"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9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95" start="0" length="0">
      <dxf>
        <fill>
          <patternFill patternType="solid">
            <bgColor theme="0"/>
          </patternFill>
        </fill>
      </dxf>
    </rfmt>
    <rfmt sheetId="1" sqref="S595" start="0" length="0">
      <dxf>
        <fill>
          <patternFill patternType="solid">
            <bgColor theme="0"/>
          </patternFill>
        </fill>
      </dxf>
    </rfmt>
    <rfmt sheetId="1" s="1" sqref="A596"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96"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96"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9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96" start="0" length="0">
      <dxf>
        <fill>
          <patternFill patternType="solid">
            <bgColor theme="0"/>
          </patternFill>
        </fill>
      </dxf>
    </rfmt>
    <rfmt sheetId="1" sqref="S596" start="0" length="0">
      <dxf>
        <fill>
          <patternFill patternType="solid">
            <bgColor theme="0"/>
          </patternFill>
        </fill>
      </dxf>
    </rfmt>
    <rfmt sheetId="1" s="1" sqref="A597"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97"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97"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97"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97" start="0" length="0">
      <dxf>
        <fill>
          <patternFill patternType="solid">
            <bgColor theme="0"/>
          </patternFill>
        </fill>
      </dxf>
    </rfmt>
    <rfmt sheetId="1" sqref="S597" start="0" length="0">
      <dxf>
        <fill>
          <patternFill patternType="solid">
            <bgColor theme="0"/>
          </patternFill>
        </fill>
      </dxf>
    </rfmt>
    <rfmt sheetId="1" s="1" sqref="A598"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98"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98"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98"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fmt sheetId="1" sqref="S598" start="0" length="0">
      <dxf>
        <fill>
          <patternFill patternType="solid">
            <bgColor theme="0"/>
          </patternFill>
        </fill>
      </dxf>
    </rfmt>
    <rfmt sheetId="1" s="1" sqref="A599"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99"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99"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99"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99" start="0" length="0">
      <dxf>
        <fill>
          <patternFill patternType="solid">
            <bgColor theme="0"/>
          </patternFill>
        </fill>
      </dxf>
    </rfmt>
    <rfmt sheetId="1" sqref="S599" start="0" length="0">
      <dxf>
        <fill>
          <patternFill patternType="solid">
            <bgColor theme="0"/>
          </patternFill>
        </fill>
      </dxf>
    </rfmt>
    <rfmt sheetId="1" s="1" sqref="A600"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600"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600"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600"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600" start="0" length="0">
      <dxf>
        <fill>
          <patternFill patternType="solid">
            <bgColor theme="0"/>
          </patternFill>
        </fill>
      </dxf>
    </rfmt>
    <rfmt sheetId="1" sqref="S600" start="0" length="0">
      <dxf>
        <fill>
          <patternFill patternType="solid">
            <bgColor theme="0"/>
          </patternFill>
        </fill>
      </dxf>
    </rfmt>
    <rfmt sheetId="1" s="1" sqref="A601"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601"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601"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601"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601" start="0" length="0">
      <dxf>
        <fill>
          <patternFill patternType="solid">
            <bgColor theme="0"/>
          </patternFill>
        </fill>
      </dxf>
    </rfmt>
    <rfmt sheetId="1" sqref="S601" start="0" length="0">
      <dxf>
        <fill>
          <patternFill patternType="solid">
            <bgColor theme="0"/>
          </patternFill>
        </fill>
      </dxf>
    </rfmt>
    <rfmt sheetId="1" s="1" sqref="A602"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602"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602"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602"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602" start="0" length="0">
      <dxf>
        <fill>
          <patternFill patternType="solid">
            <bgColor theme="0"/>
          </patternFill>
        </fill>
      </dxf>
    </rfmt>
    <rfmt sheetId="1" sqref="S602" start="0" length="0">
      <dxf>
        <fill>
          <patternFill patternType="solid">
            <bgColor theme="0"/>
          </patternFill>
        </fill>
      </dxf>
    </rfmt>
    <rfmt sheetId="1" s="1" sqref="A603"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603"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603"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603"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603" start="0" length="0">
      <dxf>
        <fill>
          <patternFill patternType="solid">
            <bgColor theme="0"/>
          </patternFill>
        </fill>
      </dxf>
    </rfmt>
    <rfmt sheetId="1" sqref="S603" start="0" length="0">
      <dxf>
        <fill>
          <patternFill patternType="solid">
            <bgColor theme="0"/>
          </patternFill>
        </fill>
      </dxf>
    </rfmt>
    <rfmt sheetId="1" s="1" sqref="A604"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604"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604"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604"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604" start="0" length="0">
      <dxf>
        <fill>
          <patternFill patternType="solid">
            <bgColor theme="0"/>
          </patternFill>
        </fill>
      </dxf>
    </rfmt>
    <rfmt sheetId="1" sqref="S604" start="0" length="0">
      <dxf>
        <fill>
          <patternFill patternType="solid">
            <bgColor theme="0"/>
          </patternFill>
        </fill>
      </dxf>
    </rfmt>
    <rfmt sheetId="1" s="1" sqref="A605"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605"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605"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6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605" start="0" length="0">
      <dxf>
        <fill>
          <patternFill patternType="solid">
            <bgColor theme="0"/>
          </patternFill>
        </fill>
      </dxf>
    </rfmt>
    <rfmt sheetId="1" sqref="S605" start="0" length="0">
      <dxf>
        <fill>
          <patternFill patternType="solid">
            <bgColor theme="0"/>
          </patternFill>
        </fill>
      </dxf>
    </rfmt>
    <rfmt sheetId="1" s="1" sqref="A606"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606"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606"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I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606"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606" start="0" length="0">
      <dxf>
        <fill>
          <patternFill patternType="solid">
            <bgColor theme="0"/>
          </patternFill>
        </fill>
      </dxf>
    </rfmt>
    <rfmt sheetId="1" sqref="S606" start="0" length="0">
      <dxf>
        <fill>
          <patternFill patternType="solid">
            <bgColor theme="0"/>
          </patternFill>
        </fill>
      </dxf>
    </rfmt>
  </rm>
  <rrc rId="45511"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12"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13"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14"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15"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16"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17"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18"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19"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20"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21"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22"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23"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24"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25"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26"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27"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28"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29"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30"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31"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32"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33"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34"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35"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36"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37"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38"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39"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40"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41"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42"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43"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44"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45"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46"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47"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48"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49"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50"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51"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52"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53"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54"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55"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56"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57"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58"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59"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60"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61" sId="1" ref="A504:XFD504" action="deleteRow">
    <rfmt sheetId="1" xfDxf="1" sqref="A504:XFD504" start="0" length="0">
      <dxf>
        <font>
          <sz val="14"/>
          <name val="Times New Roman"/>
          <scheme val="none"/>
        </font>
      </dxf>
    </rfmt>
    <rfmt sheetId="1" sqref="A504" start="0" length="0">
      <dxf>
        <fill>
          <patternFill patternType="solid">
            <bgColor theme="0"/>
          </patternFill>
        </fill>
        <alignment horizontal="center" readingOrder="0"/>
      </dxf>
    </rfmt>
    <rfmt sheetId="1" sqref="B504" start="0" length="0">
      <dxf>
        <fill>
          <patternFill patternType="solid">
            <bgColor theme="0"/>
          </patternFill>
        </fill>
      </dxf>
    </rfmt>
    <rfmt sheetId="1" sqref="C504" start="0" length="0">
      <dxf>
        <fill>
          <patternFill patternType="solid">
            <bgColor theme="0"/>
          </patternFill>
        </fill>
      </dxf>
    </rfmt>
    <rfmt sheetId="1" sqref="D504" start="0" length="0">
      <dxf>
        <fill>
          <patternFill patternType="solid">
            <bgColor theme="0"/>
          </patternFill>
        </fill>
      </dxf>
    </rfmt>
    <rfmt sheetId="1" sqref="E504" start="0" length="0">
      <dxf>
        <fill>
          <patternFill patternType="solid">
            <bgColor theme="0"/>
          </patternFill>
        </fill>
      </dxf>
    </rfmt>
    <rfmt sheetId="1" sqref="F504" start="0" length="0">
      <dxf>
        <fill>
          <patternFill patternType="solid">
            <bgColor theme="0"/>
          </patternFill>
        </fill>
      </dxf>
    </rfmt>
    <rfmt sheetId="1" sqref="G504" start="0" length="0">
      <dxf>
        <fill>
          <patternFill patternType="solid">
            <bgColor theme="0"/>
          </patternFill>
        </fill>
      </dxf>
    </rfmt>
    <rfmt sheetId="1" sqref="H504" start="0" length="0">
      <dxf>
        <fill>
          <patternFill patternType="solid">
            <bgColor theme="0"/>
          </patternFill>
        </fill>
      </dxf>
    </rfmt>
    <rfmt sheetId="1" sqref="I504" start="0" length="0">
      <dxf>
        <fill>
          <patternFill patternType="solid">
            <bgColor theme="0"/>
          </patternFill>
        </fill>
      </dxf>
    </rfmt>
    <rfmt sheetId="1" sqref="J504" start="0" length="0">
      <dxf>
        <fill>
          <patternFill patternType="solid">
            <bgColor theme="0"/>
          </patternFill>
        </fill>
      </dxf>
    </rfmt>
    <rfmt sheetId="1" sqref="K504" start="0" length="0">
      <dxf>
        <fill>
          <patternFill patternType="solid">
            <bgColor theme="0"/>
          </patternFill>
        </fill>
        <alignment horizontal="right" readingOrder="0"/>
      </dxf>
    </rfmt>
    <rfmt sheetId="1" sqref="L504" start="0" length="0">
      <dxf>
        <fill>
          <patternFill patternType="solid">
            <bgColor theme="0"/>
          </patternFill>
        </fill>
      </dxf>
    </rfmt>
    <rfmt sheetId="1" sqref="M504" start="0" length="0">
      <dxf>
        <fill>
          <patternFill patternType="solid">
            <bgColor theme="0"/>
          </patternFill>
        </fill>
      </dxf>
    </rfmt>
    <rfmt sheetId="1" sqref="N504" start="0" length="0">
      <dxf>
        <fill>
          <patternFill patternType="solid">
            <bgColor theme="0"/>
          </patternFill>
        </fill>
      </dxf>
    </rfmt>
    <rfmt sheetId="1" sqref="O504" start="0" length="0">
      <dxf>
        <fill>
          <patternFill patternType="solid">
            <bgColor theme="0"/>
          </patternFill>
        </fill>
      </dxf>
    </rfmt>
    <rfmt sheetId="1" sqref="P504" start="0" length="0">
      <dxf>
        <fill>
          <patternFill patternType="solid">
            <bgColor theme="0"/>
          </patternFill>
        </fill>
      </dxf>
    </rfmt>
    <rfmt sheetId="1" sqref="Q504" start="0" length="0">
      <dxf>
        <fill>
          <patternFill patternType="solid">
            <bgColor theme="0"/>
          </patternFill>
        </fill>
      </dxf>
    </rfmt>
    <rfmt sheetId="1" sqref="R504" start="0" length="0">
      <dxf>
        <fill>
          <patternFill patternType="solid">
            <bgColor theme="0"/>
          </patternFill>
        </fill>
      </dxf>
    </rfmt>
    <rfmt sheetId="1" sqref="S504" start="0" length="0">
      <dxf>
        <fill>
          <patternFill patternType="solid">
            <bgColor theme="0"/>
          </patternFill>
        </fill>
      </dxf>
    </rfmt>
  </rrc>
  <rrc rId="45562" sId="1" ref="A505:XFD505" action="insertRow"/>
  <rm rId="45563" sheetId="1" source="A557:XFD557" destination="A505:XFD505" sourceSheetId="1">
    <undo index="0" exp="area" dr="Q557:Q616" r="Q504" sId="1"/>
    <undo index="0" exp="area" dr="P557:P616" r="P504" sId="1"/>
    <undo index="0" exp="area" dr="O557:O616" r="O504" sId="1"/>
    <undo index="0" exp="area" dr="N557:N616" r="N504" sId="1"/>
    <undo index="0" exp="area" dr="M557:M616" r="M504" sId="1"/>
    <undo index="0" exp="area" dr="L557:L616" r="L504" sId="1"/>
    <undo index="0" exp="area" dr="K557:K616" r="K504" sId="1"/>
    <undo index="0" exp="area" dr="J557:J616" r="J504" sId="1"/>
    <undo index="0" exp="area" dr="I557:I616" r="I504" sId="1"/>
    <undo index="0" exp="area" dr="H557:H616" r="H504" sId="1"/>
    <undo index="0" exp="area" dr="G557:G616" r="G504" sId="1"/>
    <undo index="0" exp="area" dr="F557:F616" r="F504" sId="1"/>
    <undo index="0" exp="area" dr="E557:E616" r="E504" sId="1"/>
    <undo index="0" exp="area" dr="D557:D616" r="D504" sId="1"/>
    <undo index="0" exp="area" dr="C557:C616" r="C504" sId="1"/>
    <rfmt sheetId="1" xfDxf="1" s="1" sqref="A505:XFD505" start="0" length="0">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protection locked="1" hidden="0"/>
      </dxf>
    </rfmt>
    <rfmt sheetId="1" s="1" sqref="A505" start="0" length="0">
      <dxf>
        <font>
          <sz val="14"/>
          <color indexed="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1" sqref="B505" start="0" length="0">
      <dxf>
        <font>
          <sz val="14"/>
          <color auto="1"/>
          <name val="Times New Roman"/>
          <scheme val="none"/>
        </font>
        <fill>
          <patternFill patternType="solid">
            <bgColor theme="0"/>
          </patternFill>
        </fill>
        <alignment horizontal="general" wrapText="1" readingOrder="0"/>
        <border outline="0">
          <left style="thin">
            <color indexed="64"/>
          </left>
          <right style="thin">
            <color indexed="64"/>
          </right>
          <top style="thin">
            <color indexed="64"/>
          </top>
          <bottom style="thin">
            <color indexed="64"/>
          </bottom>
        </border>
      </dxf>
    </rfmt>
    <rfmt sheetId="1" s="1" sqref="C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D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E505" start="0" length="0">
      <dxf>
        <font>
          <sz val="14"/>
          <color indexed="8"/>
          <name val="Times New Roman"/>
          <scheme val="none"/>
        </font>
        <numFmt numFmtId="3" formatCode="#,##0"/>
        <fill>
          <patternFill patternType="solid">
            <bgColor theme="0"/>
          </patternFill>
        </fill>
        <alignment horizontal="center" wrapText="1" readingOrder="0"/>
        <border outline="0">
          <left style="thin">
            <color indexed="64"/>
          </left>
          <top style="thin">
            <color indexed="64"/>
          </top>
          <bottom style="thin">
            <color indexed="64"/>
          </bottom>
        </border>
      </dxf>
    </rfmt>
    <rfmt sheetId="1" s="1" sqref="F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G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H505" start="0" length="0">
      <dxf>
        <font>
          <sz val="14"/>
          <color indexed="8"/>
          <name val="Times New Roman"/>
          <scheme val="none"/>
        </font>
        <numFmt numFmtId="4" formatCode="#,##0.00"/>
        <fill>
          <patternFill patternType="solid">
            <bgColor theme="0"/>
          </patternFill>
        </fill>
        <alignment horizontal="right" wrapText="1" readingOrder="0"/>
      </dxf>
    </rfmt>
    <rfmt sheetId="1" s="1" sqref="I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J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K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L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M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N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O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P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1" sqref="Q5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505" start="0" length="0">
      <dxf>
        <fill>
          <patternFill patternType="solid">
            <bgColor theme="0"/>
          </patternFill>
        </fill>
      </dxf>
    </rfmt>
    <rfmt sheetId="1" sqref="S505" start="0" length="0">
      <dxf>
        <fill>
          <patternFill patternType="solid">
            <bgColor theme="0"/>
          </patternFill>
        </fill>
      </dxf>
    </rfmt>
  </rm>
  <rrc rId="45564" sId="1" ref="A557:XFD557" action="deleteRow">
    <rfmt sheetId="1" xfDxf="1" sqref="A557:XFD557" start="0" length="0">
      <dxf>
        <font>
          <sz val="14"/>
          <name val="Times New Roman"/>
          <scheme val="none"/>
        </font>
      </dxf>
    </rfmt>
    <rfmt sheetId="1" sqref="A557" start="0" length="0">
      <dxf>
        <fill>
          <patternFill patternType="solid">
            <bgColor theme="0"/>
          </patternFill>
        </fill>
        <alignment horizontal="center" readingOrder="0"/>
      </dxf>
    </rfmt>
    <rfmt sheetId="1" sqref="B557" start="0" length="0">
      <dxf>
        <fill>
          <patternFill patternType="solid">
            <bgColor theme="0"/>
          </patternFill>
        </fill>
      </dxf>
    </rfmt>
    <rfmt sheetId="1" sqref="C557" start="0" length="0">
      <dxf>
        <fill>
          <patternFill patternType="solid">
            <bgColor theme="0"/>
          </patternFill>
        </fill>
      </dxf>
    </rfmt>
    <rfmt sheetId="1" sqref="D557" start="0" length="0">
      <dxf>
        <fill>
          <patternFill patternType="solid">
            <bgColor theme="0"/>
          </patternFill>
        </fill>
      </dxf>
    </rfmt>
    <rfmt sheetId="1" sqref="E557" start="0" length="0">
      <dxf>
        <fill>
          <patternFill patternType="solid">
            <bgColor theme="0"/>
          </patternFill>
        </fill>
      </dxf>
    </rfmt>
    <rfmt sheetId="1" sqref="F557" start="0" length="0">
      <dxf>
        <fill>
          <patternFill patternType="solid">
            <bgColor theme="0"/>
          </patternFill>
        </fill>
      </dxf>
    </rfmt>
    <rfmt sheetId="1" sqref="G557" start="0" length="0">
      <dxf>
        <fill>
          <patternFill patternType="solid">
            <bgColor theme="0"/>
          </patternFill>
        </fill>
      </dxf>
    </rfmt>
    <rfmt sheetId="1" sqref="H557" start="0" length="0">
      <dxf>
        <fill>
          <patternFill patternType="solid">
            <bgColor theme="0"/>
          </patternFill>
        </fill>
      </dxf>
    </rfmt>
    <rfmt sheetId="1" sqref="I557" start="0" length="0">
      <dxf>
        <fill>
          <patternFill patternType="solid">
            <bgColor theme="0"/>
          </patternFill>
        </fill>
      </dxf>
    </rfmt>
    <rfmt sheetId="1" sqref="J557" start="0" length="0">
      <dxf>
        <fill>
          <patternFill patternType="solid">
            <bgColor theme="0"/>
          </patternFill>
        </fill>
      </dxf>
    </rfmt>
    <rfmt sheetId="1" sqref="K557" start="0" length="0">
      <dxf>
        <fill>
          <patternFill patternType="solid">
            <bgColor theme="0"/>
          </patternFill>
        </fill>
        <alignment horizontal="right" readingOrder="0"/>
      </dxf>
    </rfmt>
    <rfmt sheetId="1" sqref="L557" start="0" length="0">
      <dxf>
        <fill>
          <patternFill patternType="solid">
            <bgColor theme="0"/>
          </patternFill>
        </fill>
      </dxf>
    </rfmt>
    <rfmt sheetId="1" sqref="M557" start="0" length="0">
      <dxf>
        <fill>
          <patternFill patternType="solid">
            <bgColor theme="0"/>
          </patternFill>
        </fill>
      </dxf>
    </rfmt>
    <rfmt sheetId="1" sqref="N557" start="0" length="0">
      <dxf>
        <fill>
          <patternFill patternType="solid">
            <bgColor theme="0"/>
          </patternFill>
        </fill>
      </dxf>
    </rfmt>
    <rfmt sheetId="1" sqref="O557" start="0" length="0">
      <dxf>
        <fill>
          <patternFill patternType="solid">
            <bgColor theme="0"/>
          </patternFill>
        </fill>
      </dxf>
    </rfmt>
    <rfmt sheetId="1" sqref="P557" start="0" length="0">
      <dxf>
        <fill>
          <patternFill patternType="solid">
            <bgColor theme="0"/>
          </patternFill>
        </fill>
      </dxf>
    </rfmt>
    <rfmt sheetId="1" sqref="Q557" start="0" length="0">
      <dxf>
        <fill>
          <patternFill patternType="solid">
            <bgColor theme="0"/>
          </patternFill>
        </fill>
      </dxf>
    </rfmt>
    <rfmt sheetId="1" sqref="R557" start="0" length="0">
      <dxf>
        <fill>
          <patternFill patternType="solid">
            <bgColor theme="0"/>
          </patternFill>
        </fill>
      </dxf>
    </rfmt>
    <rfmt sheetId="1" sqref="S557" start="0" length="0">
      <dxf>
        <fill>
          <patternFill patternType="solid">
            <bgColor theme="0"/>
          </patternFill>
        </fill>
      </dxf>
    </rfmt>
  </rrc>
  <rrc rId="45565" sId="1" ref="A506:XFD511" action="insertRow"/>
  <rm rId="45566" sheetId="1" source="A563:XFD568" destination="A506:XFD511" sourceSheetId="1">
    <rfmt sheetId="1" xfDxf="1" s="1" sqref="A506:XFD506"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07:XFD507"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08:XFD508"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09:XFD509"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10:XFD510"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11:XFD51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06"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06"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50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0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06"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0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0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06" start="0" length="0">
      <dxf>
        <font>
          <sz val="14"/>
          <color indexed="8"/>
          <name val="Times New Roman"/>
          <scheme val="none"/>
        </font>
        <numFmt numFmtId="4" formatCode="#,##0.00"/>
        <fill>
          <patternFill patternType="solid">
            <bgColor theme="0"/>
          </patternFill>
        </fill>
        <alignment horizontal="right" vertical="top" wrapText="1" readingOrder="0"/>
      </dxf>
    </rfmt>
    <rfmt sheetId="1" sqref="I50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0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0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0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0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0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0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0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0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06" start="0" length="0">
      <dxf>
        <fill>
          <patternFill patternType="solid">
            <bgColor theme="0"/>
          </patternFill>
        </fill>
      </dxf>
    </rfmt>
    <rfmt sheetId="1" sqref="S506" start="0" length="0">
      <dxf>
        <fill>
          <patternFill patternType="solid">
            <bgColor theme="0"/>
          </patternFill>
        </fill>
      </dxf>
    </rfmt>
    <rfmt sheetId="1" sqref="T506" start="0" length="0">
      <dxf>
        <numFmt numFmtId="3" formatCode="#,##0"/>
      </dxf>
    </rfmt>
    <rfmt sheetId="1" sqref="U506" start="0" length="0">
      <dxf>
        <font>
          <sz val="12"/>
          <name val="Times New Roman"/>
          <scheme val="none"/>
        </font>
        <numFmt numFmtId="3" formatCode="#,##0"/>
        <alignment horizontal="right" readingOrder="0"/>
      </dxf>
    </rfmt>
    <rfmt sheetId="1" s="1" sqref="A507"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07"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50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07"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0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0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07" start="0" length="0">
      <dxf>
        <font>
          <sz val="14"/>
          <color indexed="8"/>
          <name val="Times New Roman"/>
          <scheme val="none"/>
        </font>
        <numFmt numFmtId="4" formatCode="#,##0.00"/>
        <fill>
          <patternFill patternType="solid">
            <bgColor theme="0"/>
          </patternFill>
        </fill>
        <alignment horizontal="right" vertical="top" wrapText="1" readingOrder="0"/>
      </dxf>
    </rfmt>
    <rfmt sheetId="1" sqref="I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0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07" start="0" length="0">
      <dxf>
        <fill>
          <patternFill patternType="solid">
            <bgColor theme="0"/>
          </patternFill>
        </fill>
      </dxf>
    </rfmt>
    <rfmt sheetId="1" sqref="S507" start="0" length="0">
      <dxf>
        <fill>
          <patternFill patternType="solid">
            <bgColor theme="0"/>
          </patternFill>
        </fill>
      </dxf>
    </rfmt>
    <rfmt sheetId="1" sqref="T507" start="0" length="0">
      <dxf>
        <numFmt numFmtId="3" formatCode="#,##0"/>
      </dxf>
    </rfmt>
    <rfmt sheetId="1" sqref="U507" start="0" length="0">
      <dxf>
        <font>
          <sz val="12"/>
          <name val="Times New Roman"/>
          <scheme val="none"/>
        </font>
        <numFmt numFmtId="3" formatCode="#,##0"/>
        <alignment horizontal="right" readingOrder="0"/>
      </dxf>
    </rfmt>
    <rfmt sheetId="1" s="1" sqref="A508"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08"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50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08"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0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0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08" start="0" length="0">
      <dxf>
        <font>
          <sz val="14"/>
          <color indexed="8"/>
          <name val="Times New Roman"/>
          <scheme val="none"/>
        </font>
        <numFmt numFmtId="4" formatCode="#,##0.00"/>
        <fill>
          <patternFill patternType="solid">
            <bgColor theme="0"/>
          </patternFill>
        </fill>
        <alignment horizontal="right" vertical="top" wrapText="1" readingOrder="0"/>
      </dxf>
    </rfmt>
    <rfmt sheetId="1" sqref="I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0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08" start="0" length="0">
      <dxf>
        <fill>
          <patternFill patternType="solid">
            <bgColor theme="0"/>
          </patternFill>
        </fill>
      </dxf>
    </rfmt>
    <rfmt sheetId="1" sqref="S508" start="0" length="0">
      <dxf>
        <fill>
          <patternFill patternType="solid">
            <bgColor theme="0"/>
          </patternFill>
        </fill>
      </dxf>
    </rfmt>
    <rfmt sheetId="1" sqref="T508" start="0" length="0">
      <dxf>
        <numFmt numFmtId="3" formatCode="#,##0"/>
      </dxf>
    </rfmt>
    <rfmt sheetId="1" sqref="U508" start="0" length="0">
      <dxf>
        <font>
          <sz val="12"/>
          <name val="Times New Roman"/>
          <scheme val="none"/>
        </font>
        <numFmt numFmtId="3" formatCode="#,##0"/>
        <alignment horizontal="right" readingOrder="0"/>
      </dxf>
    </rfmt>
    <rfmt sheetId="1" s="1" sqref="A509"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09"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50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0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09"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0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0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09" start="0" length="0">
      <dxf>
        <font>
          <sz val="14"/>
          <color indexed="8"/>
          <name val="Times New Roman"/>
          <scheme val="none"/>
        </font>
        <numFmt numFmtId="4" formatCode="#,##0.00"/>
        <fill>
          <patternFill patternType="solid">
            <bgColor theme="0"/>
          </patternFill>
        </fill>
        <alignment horizontal="right" vertical="top" wrapText="1" readingOrder="0"/>
      </dxf>
    </rfmt>
    <rfmt sheetId="1" sqref="I50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0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0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0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0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0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0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0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0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09" start="0" length="0">
      <dxf>
        <fill>
          <patternFill patternType="solid">
            <bgColor theme="0"/>
          </patternFill>
        </fill>
      </dxf>
    </rfmt>
    <rfmt sheetId="1" sqref="S509" start="0" length="0">
      <dxf>
        <fill>
          <patternFill patternType="solid">
            <bgColor theme="0"/>
          </patternFill>
        </fill>
      </dxf>
    </rfmt>
    <rfmt sheetId="1" sqref="T509" start="0" length="0">
      <dxf>
        <numFmt numFmtId="3" formatCode="#,##0"/>
      </dxf>
    </rfmt>
    <rfmt sheetId="1" sqref="U509" start="0" length="0">
      <dxf>
        <font>
          <sz val="12"/>
          <name val="Times New Roman"/>
          <scheme val="none"/>
        </font>
        <numFmt numFmtId="3" formatCode="#,##0"/>
        <alignment horizontal="right" readingOrder="0"/>
      </dxf>
    </rfmt>
    <rfmt sheetId="1" s="1" sqref="A510"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10"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51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1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10"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1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1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10" start="0" length="0">
      <dxf>
        <font>
          <sz val="14"/>
          <color indexed="8"/>
          <name val="Times New Roman"/>
          <scheme val="none"/>
        </font>
        <numFmt numFmtId="4" formatCode="#,##0.00"/>
        <fill>
          <patternFill patternType="solid">
            <bgColor theme="0"/>
          </patternFill>
        </fill>
        <alignment horizontal="right" vertical="top" wrapText="1" readingOrder="0"/>
      </dxf>
    </rfmt>
    <rfmt sheetId="1" sqref="I51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1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1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1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1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1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1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1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1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10" start="0" length="0">
      <dxf>
        <fill>
          <patternFill patternType="solid">
            <bgColor theme="0"/>
          </patternFill>
        </fill>
      </dxf>
    </rfmt>
    <rfmt sheetId="1" sqref="S510" start="0" length="0">
      <dxf>
        <fill>
          <patternFill patternType="solid">
            <bgColor theme="0"/>
          </patternFill>
        </fill>
      </dxf>
    </rfmt>
    <rfmt sheetId="1" sqref="T510" start="0" length="0">
      <dxf>
        <numFmt numFmtId="3" formatCode="#,##0"/>
      </dxf>
    </rfmt>
    <rfmt sheetId="1" sqref="U510" start="0" length="0">
      <dxf>
        <font>
          <sz val="12"/>
          <name val="Times New Roman"/>
          <scheme val="none"/>
        </font>
        <numFmt numFmtId="3" formatCode="#,##0"/>
        <alignment horizontal="right" readingOrder="0"/>
      </dxf>
    </rfmt>
    <rfmt sheetId="1" s="1" sqref="A511"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11"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51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11"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1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1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11" start="0" length="0">
      <dxf>
        <font>
          <sz val="14"/>
          <color indexed="8"/>
          <name val="Times New Roman"/>
          <scheme val="none"/>
        </font>
        <numFmt numFmtId="4" formatCode="#,##0.00"/>
        <fill>
          <patternFill patternType="solid">
            <bgColor theme="0"/>
          </patternFill>
        </fill>
        <alignment horizontal="right" vertical="top" wrapText="1" readingOrder="0"/>
      </dxf>
    </rfmt>
    <rfmt sheetId="1" sqref="I5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1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11" start="0" length="0">
      <dxf>
        <fill>
          <patternFill patternType="solid">
            <bgColor theme="0"/>
          </patternFill>
        </fill>
      </dxf>
    </rfmt>
    <rfmt sheetId="1" sqref="S511" start="0" length="0">
      <dxf>
        <fill>
          <patternFill patternType="solid">
            <bgColor theme="0"/>
          </patternFill>
        </fill>
      </dxf>
    </rfmt>
    <rfmt sheetId="1" sqref="T511" start="0" length="0">
      <dxf>
        <numFmt numFmtId="3" formatCode="#,##0"/>
      </dxf>
    </rfmt>
    <rfmt sheetId="1" sqref="U511" start="0" length="0">
      <dxf>
        <font>
          <sz val="12"/>
          <name val="Times New Roman"/>
          <scheme val="none"/>
        </font>
        <numFmt numFmtId="3" formatCode="#,##0"/>
        <alignment horizontal="right" readingOrder="0"/>
      </dxf>
    </rfmt>
  </rm>
  <rrc rId="45567" sId="1" ref="A563:XFD563" action="deleteRow">
    <rfmt sheetId="1" xfDxf="1" sqref="A563:XFD563" start="0" length="0">
      <dxf>
        <font>
          <sz val="14"/>
          <name val="Times New Roman"/>
          <scheme val="none"/>
        </font>
      </dxf>
    </rfmt>
    <rfmt sheetId="1" sqref="A563" start="0" length="0">
      <dxf>
        <fill>
          <patternFill patternType="solid">
            <bgColor theme="0"/>
          </patternFill>
        </fill>
        <alignment horizontal="center" readingOrder="0"/>
      </dxf>
    </rfmt>
    <rfmt sheetId="1" sqref="B563" start="0" length="0">
      <dxf>
        <fill>
          <patternFill patternType="solid">
            <bgColor theme="0"/>
          </patternFill>
        </fill>
      </dxf>
    </rfmt>
    <rfmt sheetId="1" sqref="C563" start="0" length="0">
      <dxf>
        <fill>
          <patternFill patternType="solid">
            <bgColor theme="0"/>
          </patternFill>
        </fill>
      </dxf>
    </rfmt>
    <rfmt sheetId="1" sqref="D563" start="0" length="0">
      <dxf>
        <fill>
          <patternFill patternType="solid">
            <bgColor theme="0"/>
          </patternFill>
        </fill>
      </dxf>
    </rfmt>
    <rfmt sheetId="1" sqref="E563" start="0" length="0">
      <dxf>
        <fill>
          <patternFill patternType="solid">
            <bgColor theme="0"/>
          </patternFill>
        </fill>
      </dxf>
    </rfmt>
    <rfmt sheetId="1" sqref="F563" start="0" length="0">
      <dxf>
        <fill>
          <patternFill patternType="solid">
            <bgColor theme="0"/>
          </patternFill>
        </fill>
      </dxf>
    </rfmt>
    <rfmt sheetId="1" sqref="G563" start="0" length="0">
      <dxf>
        <fill>
          <patternFill patternType="solid">
            <bgColor theme="0"/>
          </patternFill>
        </fill>
      </dxf>
    </rfmt>
    <rfmt sheetId="1" sqref="H563" start="0" length="0">
      <dxf>
        <fill>
          <patternFill patternType="solid">
            <bgColor theme="0"/>
          </patternFill>
        </fill>
      </dxf>
    </rfmt>
    <rfmt sheetId="1" sqref="I563" start="0" length="0">
      <dxf>
        <fill>
          <patternFill patternType="solid">
            <bgColor theme="0"/>
          </patternFill>
        </fill>
      </dxf>
    </rfmt>
    <rfmt sheetId="1" sqref="J563" start="0" length="0">
      <dxf>
        <fill>
          <patternFill patternType="solid">
            <bgColor theme="0"/>
          </patternFill>
        </fill>
      </dxf>
    </rfmt>
    <rfmt sheetId="1" sqref="K563" start="0" length="0">
      <dxf>
        <fill>
          <patternFill patternType="solid">
            <bgColor theme="0"/>
          </patternFill>
        </fill>
        <alignment horizontal="right" readingOrder="0"/>
      </dxf>
    </rfmt>
    <rfmt sheetId="1" sqref="L563" start="0" length="0">
      <dxf>
        <fill>
          <patternFill patternType="solid">
            <bgColor theme="0"/>
          </patternFill>
        </fill>
      </dxf>
    </rfmt>
    <rfmt sheetId="1" sqref="M563" start="0" length="0">
      <dxf>
        <fill>
          <patternFill patternType="solid">
            <bgColor theme="0"/>
          </patternFill>
        </fill>
      </dxf>
    </rfmt>
    <rfmt sheetId="1" sqref="N563" start="0" length="0">
      <dxf>
        <fill>
          <patternFill patternType="solid">
            <bgColor theme="0"/>
          </patternFill>
        </fill>
      </dxf>
    </rfmt>
    <rfmt sheetId="1" sqref="O563" start="0" length="0">
      <dxf>
        <fill>
          <patternFill patternType="solid">
            <bgColor theme="0"/>
          </patternFill>
        </fill>
      </dxf>
    </rfmt>
    <rfmt sheetId="1" sqref="P563" start="0" length="0">
      <dxf>
        <fill>
          <patternFill patternType="solid">
            <bgColor theme="0"/>
          </patternFill>
        </fill>
      </dxf>
    </rfmt>
    <rfmt sheetId="1" sqref="Q563" start="0" length="0">
      <dxf>
        <fill>
          <patternFill patternType="solid">
            <bgColor theme="0"/>
          </patternFill>
        </fill>
      </dxf>
    </rfmt>
    <rfmt sheetId="1" sqref="R563" start="0" length="0">
      <dxf>
        <fill>
          <patternFill patternType="solid">
            <bgColor theme="0"/>
          </patternFill>
        </fill>
      </dxf>
    </rfmt>
    <rfmt sheetId="1" sqref="S563" start="0" length="0">
      <dxf>
        <fill>
          <patternFill patternType="solid">
            <bgColor theme="0"/>
          </patternFill>
        </fill>
      </dxf>
    </rfmt>
  </rrc>
  <rrc rId="45568" sId="1" ref="A563:XFD563" action="deleteRow">
    <rfmt sheetId="1" xfDxf="1" sqref="A563:XFD563" start="0" length="0">
      <dxf>
        <font>
          <sz val="14"/>
          <name val="Times New Roman"/>
          <scheme val="none"/>
        </font>
      </dxf>
    </rfmt>
    <rfmt sheetId="1" sqref="A563" start="0" length="0">
      <dxf>
        <fill>
          <patternFill patternType="solid">
            <bgColor theme="0"/>
          </patternFill>
        </fill>
        <alignment horizontal="center" readingOrder="0"/>
      </dxf>
    </rfmt>
    <rfmt sheetId="1" sqref="B563" start="0" length="0">
      <dxf>
        <fill>
          <patternFill patternType="solid">
            <bgColor theme="0"/>
          </patternFill>
        </fill>
      </dxf>
    </rfmt>
    <rfmt sheetId="1" sqref="C563" start="0" length="0">
      <dxf>
        <fill>
          <patternFill patternType="solid">
            <bgColor theme="0"/>
          </patternFill>
        </fill>
      </dxf>
    </rfmt>
    <rfmt sheetId="1" sqref="D563" start="0" length="0">
      <dxf>
        <fill>
          <patternFill patternType="solid">
            <bgColor theme="0"/>
          </patternFill>
        </fill>
      </dxf>
    </rfmt>
    <rfmt sheetId="1" sqref="E563" start="0" length="0">
      <dxf>
        <fill>
          <patternFill patternType="solid">
            <bgColor theme="0"/>
          </patternFill>
        </fill>
      </dxf>
    </rfmt>
    <rfmt sheetId="1" sqref="F563" start="0" length="0">
      <dxf>
        <fill>
          <patternFill patternType="solid">
            <bgColor theme="0"/>
          </patternFill>
        </fill>
      </dxf>
    </rfmt>
    <rfmt sheetId="1" sqref="G563" start="0" length="0">
      <dxf>
        <fill>
          <patternFill patternType="solid">
            <bgColor theme="0"/>
          </patternFill>
        </fill>
      </dxf>
    </rfmt>
    <rfmt sheetId="1" sqref="H563" start="0" length="0">
      <dxf>
        <fill>
          <patternFill patternType="solid">
            <bgColor theme="0"/>
          </patternFill>
        </fill>
      </dxf>
    </rfmt>
    <rfmt sheetId="1" sqref="I563" start="0" length="0">
      <dxf>
        <fill>
          <patternFill patternType="solid">
            <bgColor theme="0"/>
          </patternFill>
        </fill>
      </dxf>
    </rfmt>
    <rfmt sheetId="1" sqref="J563" start="0" length="0">
      <dxf>
        <fill>
          <patternFill patternType="solid">
            <bgColor theme="0"/>
          </patternFill>
        </fill>
      </dxf>
    </rfmt>
    <rfmt sheetId="1" sqref="K563" start="0" length="0">
      <dxf>
        <fill>
          <patternFill patternType="solid">
            <bgColor theme="0"/>
          </patternFill>
        </fill>
        <alignment horizontal="right" readingOrder="0"/>
      </dxf>
    </rfmt>
    <rfmt sheetId="1" sqref="L563" start="0" length="0">
      <dxf>
        <fill>
          <patternFill patternType="solid">
            <bgColor theme="0"/>
          </patternFill>
        </fill>
      </dxf>
    </rfmt>
    <rfmt sheetId="1" sqref="M563" start="0" length="0">
      <dxf>
        <fill>
          <patternFill patternType="solid">
            <bgColor theme="0"/>
          </patternFill>
        </fill>
      </dxf>
    </rfmt>
    <rfmt sheetId="1" sqref="N563" start="0" length="0">
      <dxf>
        <fill>
          <patternFill patternType="solid">
            <bgColor theme="0"/>
          </patternFill>
        </fill>
      </dxf>
    </rfmt>
    <rfmt sheetId="1" sqref="O563" start="0" length="0">
      <dxf>
        <fill>
          <patternFill patternType="solid">
            <bgColor theme="0"/>
          </patternFill>
        </fill>
      </dxf>
    </rfmt>
    <rfmt sheetId="1" sqref="P563" start="0" length="0">
      <dxf>
        <fill>
          <patternFill patternType="solid">
            <bgColor theme="0"/>
          </patternFill>
        </fill>
      </dxf>
    </rfmt>
    <rfmt sheetId="1" sqref="Q563" start="0" length="0">
      <dxf>
        <fill>
          <patternFill patternType="solid">
            <bgColor theme="0"/>
          </patternFill>
        </fill>
      </dxf>
    </rfmt>
    <rfmt sheetId="1" sqref="R563" start="0" length="0">
      <dxf>
        <fill>
          <patternFill patternType="solid">
            <bgColor theme="0"/>
          </patternFill>
        </fill>
      </dxf>
    </rfmt>
    <rfmt sheetId="1" sqref="S563" start="0" length="0">
      <dxf>
        <fill>
          <patternFill patternType="solid">
            <bgColor theme="0"/>
          </patternFill>
        </fill>
      </dxf>
    </rfmt>
  </rrc>
  <rrc rId="45569" sId="1" ref="A563:XFD563" action="deleteRow">
    <rfmt sheetId="1" xfDxf="1" sqref="A563:XFD563" start="0" length="0">
      <dxf>
        <font>
          <sz val="14"/>
          <name val="Times New Roman"/>
          <scheme val="none"/>
        </font>
      </dxf>
    </rfmt>
    <rfmt sheetId="1" sqref="A563" start="0" length="0">
      <dxf>
        <fill>
          <patternFill patternType="solid">
            <bgColor theme="0"/>
          </patternFill>
        </fill>
        <alignment horizontal="center" readingOrder="0"/>
      </dxf>
    </rfmt>
    <rfmt sheetId="1" sqref="B563" start="0" length="0">
      <dxf>
        <fill>
          <patternFill patternType="solid">
            <bgColor theme="0"/>
          </patternFill>
        </fill>
      </dxf>
    </rfmt>
    <rfmt sheetId="1" sqref="C563" start="0" length="0">
      <dxf>
        <fill>
          <patternFill patternType="solid">
            <bgColor theme="0"/>
          </patternFill>
        </fill>
      </dxf>
    </rfmt>
    <rfmt sheetId="1" sqref="D563" start="0" length="0">
      <dxf>
        <fill>
          <patternFill patternType="solid">
            <bgColor theme="0"/>
          </patternFill>
        </fill>
      </dxf>
    </rfmt>
    <rfmt sheetId="1" sqref="E563" start="0" length="0">
      <dxf>
        <fill>
          <patternFill patternType="solid">
            <bgColor theme="0"/>
          </patternFill>
        </fill>
      </dxf>
    </rfmt>
    <rfmt sheetId="1" sqref="F563" start="0" length="0">
      <dxf>
        <fill>
          <patternFill patternType="solid">
            <bgColor theme="0"/>
          </patternFill>
        </fill>
      </dxf>
    </rfmt>
    <rfmt sheetId="1" sqref="G563" start="0" length="0">
      <dxf>
        <fill>
          <patternFill patternType="solid">
            <bgColor theme="0"/>
          </patternFill>
        </fill>
      </dxf>
    </rfmt>
    <rfmt sheetId="1" sqref="H563" start="0" length="0">
      <dxf>
        <fill>
          <patternFill patternType="solid">
            <bgColor theme="0"/>
          </patternFill>
        </fill>
      </dxf>
    </rfmt>
    <rfmt sheetId="1" sqref="I563" start="0" length="0">
      <dxf>
        <fill>
          <patternFill patternType="solid">
            <bgColor theme="0"/>
          </patternFill>
        </fill>
      </dxf>
    </rfmt>
    <rfmt sheetId="1" sqref="J563" start="0" length="0">
      <dxf>
        <fill>
          <patternFill patternType="solid">
            <bgColor theme="0"/>
          </patternFill>
        </fill>
      </dxf>
    </rfmt>
    <rfmt sheetId="1" sqref="K563" start="0" length="0">
      <dxf>
        <fill>
          <patternFill patternType="solid">
            <bgColor theme="0"/>
          </patternFill>
        </fill>
        <alignment horizontal="right" readingOrder="0"/>
      </dxf>
    </rfmt>
    <rfmt sheetId="1" sqref="L563" start="0" length="0">
      <dxf>
        <fill>
          <patternFill patternType="solid">
            <bgColor theme="0"/>
          </patternFill>
        </fill>
      </dxf>
    </rfmt>
    <rfmt sheetId="1" sqref="M563" start="0" length="0">
      <dxf>
        <fill>
          <patternFill patternType="solid">
            <bgColor theme="0"/>
          </patternFill>
        </fill>
      </dxf>
    </rfmt>
    <rfmt sheetId="1" sqref="N563" start="0" length="0">
      <dxf>
        <fill>
          <patternFill patternType="solid">
            <bgColor theme="0"/>
          </patternFill>
        </fill>
      </dxf>
    </rfmt>
    <rfmt sheetId="1" sqref="O563" start="0" length="0">
      <dxf>
        <fill>
          <patternFill patternType="solid">
            <bgColor theme="0"/>
          </patternFill>
        </fill>
      </dxf>
    </rfmt>
    <rfmt sheetId="1" sqref="P563" start="0" length="0">
      <dxf>
        <fill>
          <patternFill patternType="solid">
            <bgColor theme="0"/>
          </patternFill>
        </fill>
      </dxf>
    </rfmt>
    <rfmt sheetId="1" sqref="Q563" start="0" length="0">
      <dxf>
        <fill>
          <patternFill patternType="solid">
            <bgColor theme="0"/>
          </patternFill>
        </fill>
      </dxf>
    </rfmt>
    <rfmt sheetId="1" sqref="R563" start="0" length="0">
      <dxf>
        <fill>
          <patternFill patternType="solid">
            <bgColor theme="0"/>
          </patternFill>
        </fill>
      </dxf>
    </rfmt>
    <rfmt sheetId="1" sqref="S563" start="0" length="0">
      <dxf>
        <fill>
          <patternFill patternType="solid">
            <bgColor theme="0"/>
          </patternFill>
        </fill>
      </dxf>
    </rfmt>
  </rrc>
  <rrc rId="45570" sId="1" ref="A563:XFD563" action="deleteRow">
    <rfmt sheetId="1" xfDxf="1" sqref="A563:XFD563" start="0" length="0">
      <dxf>
        <font>
          <sz val="14"/>
          <name val="Times New Roman"/>
          <scheme val="none"/>
        </font>
      </dxf>
    </rfmt>
    <rfmt sheetId="1" sqref="A563" start="0" length="0">
      <dxf>
        <fill>
          <patternFill patternType="solid">
            <bgColor theme="0"/>
          </patternFill>
        </fill>
        <alignment horizontal="center" readingOrder="0"/>
      </dxf>
    </rfmt>
    <rfmt sheetId="1" sqref="B563" start="0" length="0">
      <dxf>
        <fill>
          <patternFill patternType="solid">
            <bgColor theme="0"/>
          </patternFill>
        </fill>
      </dxf>
    </rfmt>
    <rfmt sheetId="1" sqref="C563" start="0" length="0">
      <dxf>
        <fill>
          <patternFill patternType="solid">
            <bgColor theme="0"/>
          </patternFill>
        </fill>
      </dxf>
    </rfmt>
    <rfmt sheetId="1" sqref="D563" start="0" length="0">
      <dxf>
        <fill>
          <patternFill patternType="solid">
            <bgColor theme="0"/>
          </patternFill>
        </fill>
      </dxf>
    </rfmt>
    <rfmt sheetId="1" sqref="E563" start="0" length="0">
      <dxf>
        <fill>
          <patternFill patternType="solid">
            <bgColor theme="0"/>
          </patternFill>
        </fill>
      </dxf>
    </rfmt>
    <rfmt sheetId="1" sqref="F563" start="0" length="0">
      <dxf>
        <fill>
          <patternFill patternType="solid">
            <bgColor theme="0"/>
          </patternFill>
        </fill>
      </dxf>
    </rfmt>
    <rfmt sheetId="1" sqref="G563" start="0" length="0">
      <dxf>
        <fill>
          <patternFill patternType="solid">
            <bgColor theme="0"/>
          </patternFill>
        </fill>
      </dxf>
    </rfmt>
    <rfmt sheetId="1" sqref="H563" start="0" length="0">
      <dxf>
        <fill>
          <patternFill patternType="solid">
            <bgColor theme="0"/>
          </patternFill>
        </fill>
      </dxf>
    </rfmt>
    <rfmt sheetId="1" sqref="I563" start="0" length="0">
      <dxf>
        <fill>
          <patternFill patternType="solid">
            <bgColor theme="0"/>
          </patternFill>
        </fill>
      </dxf>
    </rfmt>
    <rfmt sheetId="1" sqref="J563" start="0" length="0">
      <dxf>
        <fill>
          <patternFill patternType="solid">
            <bgColor theme="0"/>
          </patternFill>
        </fill>
      </dxf>
    </rfmt>
    <rfmt sheetId="1" sqref="K563" start="0" length="0">
      <dxf>
        <fill>
          <patternFill patternType="solid">
            <bgColor theme="0"/>
          </patternFill>
        </fill>
        <alignment horizontal="right" readingOrder="0"/>
      </dxf>
    </rfmt>
    <rfmt sheetId="1" sqref="L563" start="0" length="0">
      <dxf>
        <fill>
          <patternFill patternType="solid">
            <bgColor theme="0"/>
          </patternFill>
        </fill>
      </dxf>
    </rfmt>
    <rfmt sheetId="1" sqref="M563" start="0" length="0">
      <dxf>
        <fill>
          <patternFill patternType="solid">
            <bgColor theme="0"/>
          </patternFill>
        </fill>
      </dxf>
    </rfmt>
    <rfmt sheetId="1" sqref="N563" start="0" length="0">
      <dxf>
        <fill>
          <patternFill patternType="solid">
            <bgColor theme="0"/>
          </patternFill>
        </fill>
      </dxf>
    </rfmt>
    <rfmt sheetId="1" sqref="O563" start="0" length="0">
      <dxf>
        <fill>
          <patternFill patternType="solid">
            <bgColor theme="0"/>
          </patternFill>
        </fill>
      </dxf>
    </rfmt>
    <rfmt sheetId="1" sqref="P563" start="0" length="0">
      <dxf>
        <fill>
          <patternFill patternType="solid">
            <bgColor theme="0"/>
          </patternFill>
        </fill>
      </dxf>
    </rfmt>
    <rfmt sheetId="1" sqref="Q563" start="0" length="0">
      <dxf>
        <fill>
          <patternFill patternType="solid">
            <bgColor theme="0"/>
          </patternFill>
        </fill>
      </dxf>
    </rfmt>
    <rfmt sheetId="1" sqref="R563" start="0" length="0">
      <dxf>
        <fill>
          <patternFill patternType="solid">
            <bgColor theme="0"/>
          </patternFill>
        </fill>
      </dxf>
    </rfmt>
    <rfmt sheetId="1" sqref="S563" start="0" length="0">
      <dxf>
        <fill>
          <patternFill patternType="solid">
            <bgColor theme="0"/>
          </patternFill>
        </fill>
      </dxf>
    </rfmt>
  </rrc>
  <rrc rId="45571" sId="1" ref="A563:XFD563" action="deleteRow">
    <rfmt sheetId="1" xfDxf="1" sqref="A563:XFD563" start="0" length="0">
      <dxf>
        <font>
          <sz val="14"/>
          <name val="Times New Roman"/>
          <scheme val="none"/>
        </font>
      </dxf>
    </rfmt>
    <rfmt sheetId="1" sqref="A563" start="0" length="0">
      <dxf>
        <fill>
          <patternFill patternType="solid">
            <bgColor theme="0"/>
          </patternFill>
        </fill>
        <alignment horizontal="center" readingOrder="0"/>
      </dxf>
    </rfmt>
    <rfmt sheetId="1" sqref="B563" start="0" length="0">
      <dxf>
        <fill>
          <patternFill patternType="solid">
            <bgColor theme="0"/>
          </patternFill>
        </fill>
      </dxf>
    </rfmt>
    <rfmt sheetId="1" sqref="C563" start="0" length="0">
      <dxf>
        <fill>
          <patternFill patternType="solid">
            <bgColor theme="0"/>
          </patternFill>
        </fill>
      </dxf>
    </rfmt>
    <rfmt sheetId="1" sqref="D563" start="0" length="0">
      <dxf>
        <fill>
          <patternFill patternType="solid">
            <bgColor theme="0"/>
          </patternFill>
        </fill>
      </dxf>
    </rfmt>
    <rfmt sheetId="1" sqref="E563" start="0" length="0">
      <dxf>
        <fill>
          <patternFill patternType="solid">
            <bgColor theme="0"/>
          </patternFill>
        </fill>
      </dxf>
    </rfmt>
    <rfmt sheetId="1" sqref="F563" start="0" length="0">
      <dxf>
        <fill>
          <patternFill patternType="solid">
            <bgColor theme="0"/>
          </patternFill>
        </fill>
      </dxf>
    </rfmt>
    <rfmt sheetId="1" sqref="G563" start="0" length="0">
      <dxf>
        <fill>
          <patternFill patternType="solid">
            <bgColor theme="0"/>
          </patternFill>
        </fill>
      </dxf>
    </rfmt>
    <rfmt sheetId="1" sqref="H563" start="0" length="0">
      <dxf>
        <fill>
          <patternFill patternType="solid">
            <bgColor theme="0"/>
          </patternFill>
        </fill>
      </dxf>
    </rfmt>
    <rfmt sheetId="1" sqref="I563" start="0" length="0">
      <dxf>
        <fill>
          <patternFill patternType="solid">
            <bgColor theme="0"/>
          </patternFill>
        </fill>
      </dxf>
    </rfmt>
    <rfmt sheetId="1" sqref="J563" start="0" length="0">
      <dxf>
        <fill>
          <patternFill patternType="solid">
            <bgColor theme="0"/>
          </patternFill>
        </fill>
      </dxf>
    </rfmt>
    <rfmt sheetId="1" sqref="K563" start="0" length="0">
      <dxf>
        <fill>
          <patternFill patternType="solid">
            <bgColor theme="0"/>
          </patternFill>
        </fill>
        <alignment horizontal="right" readingOrder="0"/>
      </dxf>
    </rfmt>
    <rfmt sheetId="1" sqref="L563" start="0" length="0">
      <dxf>
        <fill>
          <patternFill patternType="solid">
            <bgColor theme="0"/>
          </patternFill>
        </fill>
      </dxf>
    </rfmt>
    <rfmt sheetId="1" sqref="M563" start="0" length="0">
      <dxf>
        <fill>
          <patternFill patternType="solid">
            <bgColor theme="0"/>
          </patternFill>
        </fill>
      </dxf>
    </rfmt>
    <rfmt sheetId="1" sqref="N563" start="0" length="0">
      <dxf>
        <fill>
          <patternFill patternType="solid">
            <bgColor theme="0"/>
          </patternFill>
        </fill>
      </dxf>
    </rfmt>
    <rfmt sheetId="1" sqref="O563" start="0" length="0">
      <dxf>
        <fill>
          <patternFill patternType="solid">
            <bgColor theme="0"/>
          </patternFill>
        </fill>
      </dxf>
    </rfmt>
    <rfmt sheetId="1" sqref="P563" start="0" length="0">
      <dxf>
        <fill>
          <patternFill patternType="solid">
            <bgColor theme="0"/>
          </patternFill>
        </fill>
      </dxf>
    </rfmt>
    <rfmt sheetId="1" sqref="Q563" start="0" length="0">
      <dxf>
        <fill>
          <patternFill patternType="solid">
            <bgColor theme="0"/>
          </patternFill>
        </fill>
      </dxf>
    </rfmt>
    <rfmt sheetId="1" sqref="R563" start="0" length="0">
      <dxf>
        <fill>
          <patternFill patternType="solid">
            <bgColor theme="0"/>
          </patternFill>
        </fill>
      </dxf>
    </rfmt>
    <rfmt sheetId="1" sqref="S563" start="0" length="0">
      <dxf>
        <fill>
          <patternFill patternType="solid">
            <bgColor theme="0"/>
          </patternFill>
        </fill>
      </dxf>
    </rfmt>
  </rrc>
  <rrc rId="45572" sId="1" ref="A563:XFD563" action="deleteRow">
    <rfmt sheetId="1" xfDxf="1" sqref="A563:XFD563" start="0" length="0">
      <dxf>
        <font>
          <sz val="14"/>
          <name val="Times New Roman"/>
          <scheme val="none"/>
        </font>
      </dxf>
    </rfmt>
    <rfmt sheetId="1" sqref="A563" start="0" length="0">
      <dxf>
        <fill>
          <patternFill patternType="solid">
            <bgColor theme="0"/>
          </patternFill>
        </fill>
        <alignment horizontal="center" readingOrder="0"/>
      </dxf>
    </rfmt>
    <rfmt sheetId="1" sqref="B563" start="0" length="0">
      <dxf>
        <fill>
          <patternFill patternType="solid">
            <bgColor theme="0"/>
          </patternFill>
        </fill>
      </dxf>
    </rfmt>
    <rfmt sheetId="1" sqref="C563" start="0" length="0">
      <dxf>
        <fill>
          <patternFill patternType="solid">
            <bgColor theme="0"/>
          </patternFill>
        </fill>
      </dxf>
    </rfmt>
    <rfmt sheetId="1" sqref="D563" start="0" length="0">
      <dxf>
        <fill>
          <patternFill patternType="solid">
            <bgColor theme="0"/>
          </patternFill>
        </fill>
      </dxf>
    </rfmt>
    <rfmt sheetId="1" sqref="E563" start="0" length="0">
      <dxf>
        <fill>
          <patternFill patternType="solid">
            <bgColor theme="0"/>
          </patternFill>
        </fill>
      </dxf>
    </rfmt>
    <rfmt sheetId="1" sqref="F563" start="0" length="0">
      <dxf>
        <fill>
          <patternFill patternType="solid">
            <bgColor theme="0"/>
          </patternFill>
        </fill>
      </dxf>
    </rfmt>
    <rfmt sheetId="1" sqref="G563" start="0" length="0">
      <dxf>
        <fill>
          <patternFill patternType="solid">
            <bgColor theme="0"/>
          </patternFill>
        </fill>
      </dxf>
    </rfmt>
    <rfmt sheetId="1" sqref="H563" start="0" length="0">
      <dxf>
        <fill>
          <patternFill patternType="solid">
            <bgColor theme="0"/>
          </patternFill>
        </fill>
      </dxf>
    </rfmt>
    <rfmt sheetId="1" sqref="I563" start="0" length="0">
      <dxf>
        <fill>
          <patternFill patternType="solid">
            <bgColor theme="0"/>
          </patternFill>
        </fill>
      </dxf>
    </rfmt>
    <rfmt sheetId="1" sqref="J563" start="0" length="0">
      <dxf>
        <fill>
          <patternFill patternType="solid">
            <bgColor theme="0"/>
          </patternFill>
        </fill>
      </dxf>
    </rfmt>
    <rfmt sheetId="1" sqref="K563" start="0" length="0">
      <dxf>
        <fill>
          <patternFill patternType="solid">
            <bgColor theme="0"/>
          </patternFill>
        </fill>
        <alignment horizontal="right" readingOrder="0"/>
      </dxf>
    </rfmt>
    <rfmt sheetId="1" sqref="L563" start="0" length="0">
      <dxf>
        <fill>
          <patternFill patternType="solid">
            <bgColor theme="0"/>
          </patternFill>
        </fill>
      </dxf>
    </rfmt>
    <rfmt sheetId="1" sqref="M563" start="0" length="0">
      <dxf>
        <fill>
          <patternFill patternType="solid">
            <bgColor theme="0"/>
          </patternFill>
        </fill>
      </dxf>
    </rfmt>
    <rfmt sheetId="1" sqref="N563" start="0" length="0">
      <dxf>
        <fill>
          <patternFill patternType="solid">
            <bgColor theme="0"/>
          </patternFill>
        </fill>
      </dxf>
    </rfmt>
    <rfmt sheetId="1" sqref="O563" start="0" length="0">
      <dxf>
        <fill>
          <patternFill patternType="solid">
            <bgColor theme="0"/>
          </patternFill>
        </fill>
      </dxf>
    </rfmt>
    <rfmt sheetId="1" sqref="P563" start="0" length="0">
      <dxf>
        <fill>
          <patternFill patternType="solid">
            <bgColor theme="0"/>
          </patternFill>
        </fill>
      </dxf>
    </rfmt>
    <rfmt sheetId="1" sqref="Q563" start="0" length="0">
      <dxf>
        <fill>
          <patternFill patternType="solid">
            <bgColor theme="0"/>
          </patternFill>
        </fill>
      </dxf>
    </rfmt>
    <rfmt sheetId="1" sqref="R563" start="0" length="0">
      <dxf>
        <fill>
          <patternFill patternType="solid">
            <bgColor theme="0"/>
          </patternFill>
        </fill>
      </dxf>
    </rfmt>
    <rfmt sheetId="1" sqref="S563" start="0" length="0">
      <dxf>
        <fill>
          <patternFill patternType="solid">
            <bgColor theme="0"/>
          </patternFill>
        </fill>
      </dxf>
    </rfmt>
  </rrc>
  <rrc rId="45573" sId="1" ref="A507:XFD508" action="insertRow"/>
  <rm rId="45574" sheetId="1" source="A514:XFD515" destination="A507:XFD508" sourceSheetId="1">
    <undo index="0" exp="area" dr="Q514:Q564" r="Q475" sId="1"/>
    <undo index="0" exp="area" dr="P514:P564" r="P475" sId="1"/>
    <undo index="0" exp="area" dr="O514:O564" r="O475" sId="1"/>
    <undo index="0" exp="area" dr="N514:N564" r="N475" sId="1"/>
    <undo index="0" exp="area" dr="M514:M564" r="M475" sId="1"/>
    <undo index="0" exp="area" dr="L514:L564" r="L475" sId="1"/>
    <undo index="0" exp="area" dr="K514:K564" r="K475" sId="1"/>
    <undo index="0" exp="area" dr="J514:J564" r="J475" sId="1"/>
    <undo index="0" exp="area" dr="I514:I564" r="I475" sId="1"/>
    <undo index="0" exp="area" dr="H514:H564" r="H475" sId="1"/>
    <undo index="0" exp="area" dr="G514:G564" r="G475" sId="1"/>
    <undo index="0" exp="area" dr="F514:F564" r="F475" sId="1"/>
    <undo index="0" exp="area" dr="E514:E564" r="E475" sId="1"/>
    <undo index="0" exp="area" dr="D514:D564" r="D475" sId="1"/>
    <undo index="0" exp="area" dr="C514:C564" r="C475" sId="1"/>
    <rfmt sheetId="1" xfDxf="1" s="1" sqref="A507:XFD507"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08:XFD508"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07"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07"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50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07"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0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0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0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0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0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07" start="0" length="0">
      <dxf>
        <fill>
          <patternFill patternType="solid">
            <bgColor theme="0"/>
          </patternFill>
        </fill>
      </dxf>
    </rfmt>
    <rfmt sheetId="1" sqref="S507" start="0" length="0">
      <dxf>
        <fill>
          <patternFill patternType="solid">
            <bgColor theme="0"/>
          </patternFill>
        </fill>
      </dxf>
    </rfmt>
    <rfmt sheetId="1" sqref="U507" start="0" length="0">
      <dxf>
        <font>
          <sz val="12"/>
          <name val="Times New Roman"/>
          <scheme val="none"/>
        </font>
        <numFmt numFmtId="3" formatCode="#,##0"/>
        <alignment horizontal="right" readingOrder="0"/>
      </dxf>
    </rfmt>
    <rfmt sheetId="1" s="1" sqref="A508"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08"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50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08"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0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0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0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08"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08"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08" start="0" length="0">
      <dxf>
        <fill>
          <patternFill patternType="solid">
            <bgColor theme="0"/>
          </patternFill>
        </fill>
      </dxf>
    </rfmt>
    <rfmt sheetId="1" sqref="S508" start="0" length="0">
      <dxf>
        <fill>
          <patternFill patternType="solid">
            <bgColor theme="0"/>
          </patternFill>
        </fill>
      </dxf>
    </rfmt>
    <rfmt sheetId="1" sqref="U508" start="0" length="0">
      <dxf>
        <font>
          <sz val="12"/>
          <name val="Times New Roman"/>
          <scheme val="none"/>
        </font>
        <numFmt numFmtId="3" formatCode="#,##0"/>
        <alignment horizontal="right" readingOrder="0"/>
      </dxf>
    </rfmt>
  </rm>
  <rrc rId="45575" sId="1" ref="A514:XFD514" action="deleteRow">
    <rfmt sheetId="1" xfDxf="1" sqref="A514:XFD514" start="0" length="0">
      <dxf>
        <font>
          <sz val="14"/>
          <name val="Times New Roman"/>
          <scheme val="none"/>
        </font>
      </dxf>
    </rfmt>
    <rfmt sheetId="1" sqref="A514" start="0" length="0">
      <dxf>
        <fill>
          <patternFill patternType="solid">
            <bgColor theme="0"/>
          </patternFill>
        </fill>
        <alignment horizontal="center" readingOrder="0"/>
      </dxf>
    </rfmt>
    <rfmt sheetId="1" sqref="B514" start="0" length="0">
      <dxf>
        <fill>
          <patternFill patternType="solid">
            <bgColor theme="0"/>
          </patternFill>
        </fill>
      </dxf>
    </rfmt>
    <rfmt sheetId="1" sqref="C514" start="0" length="0">
      <dxf>
        <fill>
          <patternFill patternType="solid">
            <bgColor theme="0"/>
          </patternFill>
        </fill>
      </dxf>
    </rfmt>
    <rfmt sheetId="1" sqref="D514" start="0" length="0">
      <dxf>
        <fill>
          <patternFill patternType="solid">
            <bgColor theme="0"/>
          </patternFill>
        </fill>
      </dxf>
    </rfmt>
    <rfmt sheetId="1" sqref="E514" start="0" length="0">
      <dxf>
        <fill>
          <patternFill patternType="solid">
            <bgColor theme="0"/>
          </patternFill>
        </fill>
      </dxf>
    </rfmt>
    <rfmt sheetId="1" sqref="F514" start="0" length="0">
      <dxf>
        <fill>
          <patternFill patternType="solid">
            <bgColor theme="0"/>
          </patternFill>
        </fill>
      </dxf>
    </rfmt>
    <rfmt sheetId="1" sqref="G514" start="0" length="0">
      <dxf>
        <fill>
          <patternFill patternType="solid">
            <bgColor theme="0"/>
          </patternFill>
        </fill>
      </dxf>
    </rfmt>
    <rfmt sheetId="1" sqref="H514" start="0" length="0">
      <dxf>
        <fill>
          <patternFill patternType="solid">
            <bgColor theme="0"/>
          </patternFill>
        </fill>
      </dxf>
    </rfmt>
    <rfmt sheetId="1" sqref="I514" start="0" length="0">
      <dxf>
        <fill>
          <patternFill patternType="solid">
            <bgColor theme="0"/>
          </patternFill>
        </fill>
      </dxf>
    </rfmt>
    <rfmt sheetId="1" sqref="J514" start="0" length="0">
      <dxf>
        <fill>
          <patternFill patternType="solid">
            <bgColor theme="0"/>
          </patternFill>
        </fill>
      </dxf>
    </rfmt>
    <rfmt sheetId="1" sqref="K514" start="0" length="0">
      <dxf>
        <fill>
          <patternFill patternType="solid">
            <bgColor theme="0"/>
          </patternFill>
        </fill>
        <alignment horizontal="right" readingOrder="0"/>
      </dxf>
    </rfmt>
    <rfmt sheetId="1" sqref="L514" start="0" length="0">
      <dxf>
        <fill>
          <patternFill patternType="solid">
            <bgColor theme="0"/>
          </patternFill>
        </fill>
      </dxf>
    </rfmt>
    <rfmt sheetId="1" sqref="M514" start="0" length="0">
      <dxf>
        <fill>
          <patternFill patternType="solid">
            <bgColor theme="0"/>
          </patternFill>
        </fill>
      </dxf>
    </rfmt>
    <rfmt sheetId="1" sqref="N514" start="0" length="0">
      <dxf>
        <fill>
          <patternFill patternType="solid">
            <bgColor theme="0"/>
          </patternFill>
        </fill>
      </dxf>
    </rfmt>
    <rfmt sheetId="1" sqref="O514" start="0" length="0">
      <dxf>
        <fill>
          <patternFill patternType="solid">
            <bgColor theme="0"/>
          </patternFill>
        </fill>
      </dxf>
    </rfmt>
    <rfmt sheetId="1" sqref="P514" start="0" length="0">
      <dxf>
        <fill>
          <patternFill patternType="solid">
            <bgColor theme="0"/>
          </patternFill>
        </fill>
      </dxf>
    </rfmt>
    <rfmt sheetId="1" sqref="Q514" start="0" length="0">
      <dxf>
        <fill>
          <patternFill patternType="solid">
            <bgColor theme="0"/>
          </patternFill>
        </fill>
      </dxf>
    </rfmt>
    <rfmt sheetId="1" sqref="R514" start="0" length="0">
      <dxf>
        <fill>
          <patternFill patternType="solid">
            <bgColor theme="0"/>
          </patternFill>
        </fill>
      </dxf>
    </rfmt>
    <rfmt sheetId="1" sqref="S514" start="0" length="0">
      <dxf>
        <fill>
          <patternFill patternType="solid">
            <bgColor theme="0"/>
          </patternFill>
        </fill>
      </dxf>
    </rfmt>
  </rrc>
  <rrc rId="45576" sId="1" ref="A514:XFD514" action="deleteRow">
    <rfmt sheetId="1" xfDxf="1" sqref="A514:XFD514" start="0" length="0">
      <dxf>
        <font>
          <sz val="14"/>
          <name val="Times New Roman"/>
          <scheme val="none"/>
        </font>
      </dxf>
    </rfmt>
    <rfmt sheetId="1" sqref="A514" start="0" length="0">
      <dxf>
        <fill>
          <patternFill patternType="solid">
            <bgColor theme="0"/>
          </patternFill>
        </fill>
        <alignment horizontal="center" readingOrder="0"/>
      </dxf>
    </rfmt>
    <rfmt sheetId="1" sqref="B514" start="0" length="0">
      <dxf>
        <fill>
          <patternFill patternType="solid">
            <bgColor theme="0"/>
          </patternFill>
        </fill>
      </dxf>
    </rfmt>
    <rfmt sheetId="1" sqref="C514" start="0" length="0">
      <dxf>
        <fill>
          <patternFill patternType="solid">
            <bgColor theme="0"/>
          </patternFill>
        </fill>
      </dxf>
    </rfmt>
    <rfmt sheetId="1" sqref="D514" start="0" length="0">
      <dxf>
        <fill>
          <patternFill patternType="solid">
            <bgColor theme="0"/>
          </patternFill>
        </fill>
      </dxf>
    </rfmt>
    <rfmt sheetId="1" sqref="E514" start="0" length="0">
      <dxf>
        <fill>
          <patternFill patternType="solid">
            <bgColor theme="0"/>
          </patternFill>
        </fill>
      </dxf>
    </rfmt>
    <rfmt sheetId="1" sqref="F514" start="0" length="0">
      <dxf>
        <fill>
          <patternFill patternType="solid">
            <bgColor theme="0"/>
          </patternFill>
        </fill>
      </dxf>
    </rfmt>
    <rfmt sheetId="1" sqref="G514" start="0" length="0">
      <dxf>
        <fill>
          <patternFill patternType="solid">
            <bgColor theme="0"/>
          </patternFill>
        </fill>
      </dxf>
    </rfmt>
    <rfmt sheetId="1" sqref="H514" start="0" length="0">
      <dxf>
        <fill>
          <patternFill patternType="solid">
            <bgColor theme="0"/>
          </patternFill>
        </fill>
      </dxf>
    </rfmt>
    <rfmt sheetId="1" sqref="I514" start="0" length="0">
      <dxf>
        <fill>
          <patternFill patternType="solid">
            <bgColor theme="0"/>
          </patternFill>
        </fill>
      </dxf>
    </rfmt>
    <rfmt sheetId="1" sqref="J514" start="0" length="0">
      <dxf>
        <fill>
          <patternFill patternType="solid">
            <bgColor theme="0"/>
          </patternFill>
        </fill>
      </dxf>
    </rfmt>
    <rfmt sheetId="1" sqref="K514" start="0" length="0">
      <dxf>
        <fill>
          <patternFill patternType="solid">
            <bgColor theme="0"/>
          </patternFill>
        </fill>
        <alignment horizontal="right" readingOrder="0"/>
      </dxf>
    </rfmt>
    <rfmt sheetId="1" sqref="L514" start="0" length="0">
      <dxf>
        <fill>
          <patternFill patternType="solid">
            <bgColor theme="0"/>
          </patternFill>
        </fill>
      </dxf>
    </rfmt>
    <rfmt sheetId="1" sqref="M514" start="0" length="0">
      <dxf>
        <fill>
          <patternFill patternType="solid">
            <bgColor theme="0"/>
          </patternFill>
        </fill>
      </dxf>
    </rfmt>
    <rfmt sheetId="1" sqref="N514" start="0" length="0">
      <dxf>
        <fill>
          <patternFill patternType="solid">
            <bgColor theme="0"/>
          </patternFill>
        </fill>
      </dxf>
    </rfmt>
    <rfmt sheetId="1" sqref="O514" start="0" length="0">
      <dxf>
        <fill>
          <patternFill patternType="solid">
            <bgColor theme="0"/>
          </patternFill>
        </fill>
      </dxf>
    </rfmt>
    <rfmt sheetId="1" sqref="P514" start="0" length="0">
      <dxf>
        <fill>
          <patternFill patternType="solid">
            <bgColor theme="0"/>
          </patternFill>
        </fill>
      </dxf>
    </rfmt>
    <rfmt sheetId="1" sqref="Q514" start="0" length="0">
      <dxf>
        <fill>
          <patternFill patternType="solid">
            <bgColor theme="0"/>
          </patternFill>
        </fill>
      </dxf>
    </rfmt>
    <rfmt sheetId="1" sqref="R514" start="0" length="0">
      <dxf>
        <fill>
          <patternFill patternType="solid">
            <bgColor theme="0"/>
          </patternFill>
        </fill>
      </dxf>
    </rfmt>
    <rfmt sheetId="1" sqref="S514" start="0" length="0">
      <dxf>
        <fill>
          <patternFill patternType="solid">
            <bgColor theme="0"/>
          </patternFill>
        </fill>
      </dxf>
    </rfmt>
  </rrc>
  <rrc rId="45577" sId="1" ref="A512:XFD513" action="insertRow"/>
  <rm rId="45578" sheetId="1" source="A516:XFD517" destination="A512:XFD513" sourceSheetId="1">
    <rfmt sheetId="1" xfDxf="1" s="1" sqref="A512:XFD512"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13:XFD513"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12"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12"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12"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12" start="0" length="0">
      <dxf>
        <fill>
          <patternFill patternType="solid">
            <bgColor theme="0"/>
          </patternFill>
        </fill>
      </dxf>
    </rfmt>
    <rfmt sheetId="1" sqref="S512" start="0" length="0">
      <dxf>
        <fill>
          <patternFill patternType="solid">
            <bgColor theme="0"/>
          </patternFill>
        </fill>
      </dxf>
    </rfmt>
    <rfmt sheetId="1" sqref="U512" start="0" length="0">
      <dxf>
        <font>
          <sz val="12"/>
          <name val="Times New Roman"/>
          <scheme val="none"/>
        </font>
        <numFmt numFmtId="3" formatCode="#,##0"/>
        <alignment horizontal="right" readingOrder="0"/>
      </dxf>
    </rfmt>
    <rfmt sheetId="1" s="1" sqref="A513"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13"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1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1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13"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1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1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1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1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1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1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1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1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1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1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1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1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13" start="0" length="0">
      <dxf>
        <fill>
          <patternFill patternType="solid">
            <bgColor theme="0"/>
          </patternFill>
        </fill>
      </dxf>
    </rfmt>
    <rfmt sheetId="1" sqref="S513" start="0" length="0">
      <dxf>
        <fill>
          <patternFill patternType="solid">
            <bgColor theme="0"/>
          </patternFill>
        </fill>
      </dxf>
    </rfmt>
    <rfmt sheetId="1" sqref="U513" start="0" length="0">
      <dxf>
        <font>
          <sz val="12"/>
          <name val="Times New Roman"/>
          <scheme val="none"/>
        </font>
        <numFmt numFmtId="3" formatCode="#,##0"/>
        <alignment horizontal="right" readingOrder="0"/>
      </dxf>
    </rfmt>
  </rm>
  <rrc rId="45579" sId="1" ref="A516:XFD516" action="deleteRow">
    <rfmt sheetId="1" xfDxf="1" sqref="A516:XFD516" start="0" length="0">
      <dxf>
        <font>
          <sz val="14"/>
          <name val="Times New Roman"/>
          <scheme val="none"/>
        </font>
      </dxf>
    </rfmt>
    <rfmt sheetId="1" sqref="A516" start="0" length="0">
      <dxf>
        <fill>
          <patternFill patternType="solid">
            <bgColor theme="0"/>
          </patternFill>
        </fill>
        <alignment horizontal="center" readingOrder="0"/>
      </dxf>
    </rfmt>
    <rfmt sheetId="1" sqref="B516" start="0" length="0">
      <dxf>
        <fill>
          <patternFill patternType="solid">
            <bgColor theme="0"/>
          </patternFill>
        </fill>
      </dxf>
    </rfmt>
    <rfmt sheetId="1" sqref="C516" start="0" length="0">
      <dxf>
        <fill>
          <patternFill patternType="solid">
            <bgColor theme="0"/>
          </patternFill>
        </fill>
      </dxf>
    </rfmt>
    <rfmt sheetId="1" sqref="D516" start="0" length="0">
      <dxf>
        <fill>
          <patternFill patternType="solid">
            <bgColor theme="0"/>
          </patternFill>
        </fill>
      </dxf>
    </rfmt>
    <rfmt sheetId="1" sqref="E516" start="0" length="0">
      <dxf>
        <fill>
          <patternFill patternType="solid">
            <bgColor theme="0"/>
          </patternFill>
        </fill>
      </dxf>
    </rfmt>
    <rfmt sheetId="1" sqref="F516" start="0" length="0">
      <dxf>
        <fill>
          <patternFill patternType="solid">
            <bgColor theme="0"/>
          </patternFill>
        </fill>
      </dxf>
    </rfmt>
    <rfmt sheetId="1" sqref="G516" start="0" length="0">
      <dxf>
        <fill>
          <patternFill patternType="solid">
            <bgColor theme="0"/>
          </patternFill>
        </fill>
      </dxf>
    </rfmt>
    <rfmt sheetId="1" sqref="H516" start="0" length="0">
      <dxf>
        <fill>
          <patternFill patternType="solid">
            <bgColor theme="0"/>
          </patternFill>
        </fill>
      </dxf>
    </rfmt>
    <rfmt sheetId="1" sqref="I516" start="0" length="0">
      <dxf>
        <fill>
          <patternFill patternType="solid">
            <bgColor theme="0"/>
          </patternFill>
        </fill>
      </dxf>
    </rfmt>
    <rfmt sheetId="1" sqref="J516" start="0" length="0">
      <dxf>
        <fill>
          <patternFill patternType="solid">
            <bgColor theme="0"/>
          </patternFill>
        </fill>
      </dxf>
    </rfmt>
    <rfmt sheetId="1" sqref="K516" start="0" length="0">
      <dxf>
        <fill>
          <patternFill patternType="solid">
            <bgColor theme="0"/>
          </patternFill>
        </fill>
        <alignment horizontal="right" readingOrder="0"/>
      </dxf>
    </rfmt>
    <rfmt sheetId="1" sqref="L516" start="0" length="0">
      <dxf>
        <fill>
          <patternFill patternType="solid">
            <bgColor theme="0"/>
          </patternFill>
        </fill>
      </dxf>
    </rfmt>
    <rfmt sheetId="1" sqref="M516" start="0" length="0">
      <dxf>
        <fill>
          <patternFill patternType="solid">
            <bgColor theme="0"/>
          </patternFill>
        </fill>
      </dxf>
    </rfmt>
    <rfmt sheetId="1" sqref="N516" start="0" length="0">
      <dxf>
        <fill>
          <patternFill patternType="solid">
            <bgColor theme="0"/>
          </patternFill>
        </fill>
      </dxf>
    </rfmt>
    <rfmt sheetId="1" sqref="O516" start="0" length="0">
      <dxf>
        <fill>
          <patternFill patternType="solid">
            <bgColor theme="0"/>
          </patternFill>
        </fill>
      </dxf>
    </rfmt>
    <rfmt sheetId="1" sqref="P516" start="0" length="0">
      <dxf>
        <fill>
          <patternFill patternType="solid">
            <bgColor theme="0"/>
          </patternFill>
        </fill>
      </dxf>
    </rfmt>
    <rfmt sheetId="1" sqref="Q516" start="0" length="0">
      <dxf>
        <fill>
          <patternFill patternType="solid">
            <bgColor theme="0"/>
          </patternFill>
        </fill>
      </dxf>
    </rfmt>
    <rfmt sheetId="1" sqref="R516" start="0" length="0">
      <dxf>
        <fill>
          <patternFill patternType="solid">
            <bgColor theme="0"/>
          </patternFill>
        </fill>
      </dxf>
    </rfmt>
    <rfmt sheetId="1" sqref="S516" start="0" length="0">
      <dxf>
        <fill>
          <patternFill patternType="solid">
            <bgColor theme="0"/>
          </patternFill>
        </fill>
      </dxf>
    </rfmt>
  </rrc>
  <rrc rId="45580" sId="1" ref="A516:XFD516" action="deleteRow">
    <rfmt sheetId="1" xfDxf="1" sqref="A516:XFD516" start="0" length="0">
      <dxf>
        <font>
          <sz val="14"/>
          <name val="Times New Roman"/>
          <scheme val="none"/>
        </font>
      </dxf>
    </rfmt>
    <rfmt sheetId="1" sqref="A516" start="0" length="0">
      <dxf>
        <fill>
          <patternFill patternType="solid">
            <bgColor theme="0"/>
          </patternFill>
        </fill>
        <alignment horizontal="center" readingOrder="0"/>
      </dxf>
    </rfmt>
    <rfmt sheetId="1" sqref="B516" start="0" length="0">
      <dxf>
        <fill>
          <patternFill patternType="solid">
            <bgColor theme="0"/>
          </patternFill>
        </fill>
      </dxf>
    </rfmt>
    <rfmt sheetId="1" sqref="C516" start="0" length="0">
      <dxf>
        <fill>
          <patternFill patternType="solid">
            <bgColor theme="0"/>
          </patternFill>
        </fill>
      </dxf>
    </rfmt>
    <rfmt sheetId="1" sqref="D516" start="0" length="0">
      <dxf>
        <fill>
          <patternFill patternType="solid">
            <bgColor theme="0"/>
          </patternFill>
        </fill>
      </dxf>
    </rfmt>
    <rfmt sheetId="1" sqref="E516" start="0" length="0">
      <dxf>
        <fill>
          <patternFill patternType="solid">
            <bgColor theme="0"/>
          </patternFill>
        </fill>
      </dxf>
    </rfmt>
    <rfmt sheetId="1" sqref="F516" start="0" length="0">
      <dxf>
        <fill>
          <patternFill patternType="solid">
            <bgColor theme="0"/>
          </patternFill>
        </fill>
      </dxf>
    </rfmt>
    <rfmt sheetId="1" sqref="G516" start="0" length="0">
      <dxf>
        <fill>
          <patternFill patternType="solid">
            <bgColor theme="0"/>
          </patternFill>
        </fill>
      </dxf>
    </rfmt>
    <rfmt sheetId="1" sqref="H516" start="0" length="0">
      <dxf>
        <fill>
          <patternFill patternType="solid">
            <bgColor theme="0"/>
          </patternFill>
        </fill>
      </dxf>
    </rfmt>
    <rfmt sheetId="1" sqref="I516" start="0" length="0">
      <dxf>
        <fill>
          <patternFill patternType="solid">
            <bgColor theme="0"/>
          </patternFill>
        </fill>
      </dxf>
    </rfmt>
    <rfmt sheetId="1" sqref="J516" start="0" length="0">
      <dxf>
        <fill>
          <patternFill patternType="solid">
            <bgColor theme="0"/>
          </patternFill>
        </fill>
      </dxf>
    </rfmt>
    <rfmt sheetId="1" sqref="K516" start="0" length="0">
      <dxf>
        <fill>
          <patternFill patternType="solid">
            <bgColor theme="0"/>
          </patternFill>
        </fill>
        <alignment horizontal="right" readingOrder="0"/>
      </dxf>
    </rfmt>
    <rfmt sheetId="1" sqref="L516" start="0" length="0">
      <dxf>
        <fill>
          <patternFill patternType="solid">
            <bgColor theme="0"/>
          </patternFill>
        </fill>
      </dxf>
    </rfmt>
    <rfmt sheetId="1" sqref="M516" start="0" length="0">
      <dxf>
        <fill>
          <patternFill patternType="solid">
            <bgColor theme="0"/>
          </patternFill>
        </fill>
      </dxf>
    </rfmt>
    <rfmt sheetId="1" sqref="N516" start="0" length="0">
      <dxf>
        <fill>
          <patternFill patternType="solid">
            <bgColor theme="0"/>
          </patternFill>
        </fill>
      </dxf>
    </rfmt>
    <rfmt sheetId="1" sqref="O516" start="0" length="0">
      <dxf>
        <fill>
          <patternFill patternType="solid">
            <bgColor theme="0"/>
          </patternFill>
        </fill>
      </dxf>
    </rfmt>
    <rfmt sheetId="1" sqref="P516" start="0" length="0">
      <dxf>
        <fill>
          <patternFill patternType="solid">
            <bgColor theme="0"/>
          </patternFill>
        </fill>
      </dxf>
    </rfmt>
    <rfmt sheetId="1" sqref="Q516" start="0" length="0">
      <dxf>
        <fill>
          <patternFill patternType="solid">
            <bgColor theme="0"/>
          </patternFill>
        </fill>
      </dxf>
    </rfmt>
    <rfmt sheetId="1" sqref="R516" start="0" length="0">
      <dxf>
        <fill>
          <patternFill patternType="solid">
            <bgColor theme="0"/>
          </patternFill>
        </fill>
      </dxf>
    </rfmt>
    <rfmt sheetId="1" sqref="S516" start="0" length="0">
      <dxf>
        <fill>
          <patternFill patternType="solid">
            <bgColor theme="0"/>
          </patternFill>
        </fill>
      </dxf>
    </rfmt>
  </rrc>
  <rrc rId="45581" sId="1" ref="A516:XFD517" action="insertRow"/>
  <rm rId="45582" sheetId="1" source="A565:XFD566" destination="A516:XFD517" sourceSheetId="1">
    <rfmt sheetId="1" xfDxf="1" s="1" sqref="A516:XFD516"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17:XFD517"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16"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16"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51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1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16"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1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1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1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1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1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1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1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1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1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1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1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1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16" start="0" length="0">
      <dxf>
        <fill>
          <patternFill patternType="solid">
            <bgColor theme="0"/>
          </patternFill>
        </fill>
      </dxf>
    </rfmt>
    <rfmt sheetId="1" sqref="S516" start="0" length="0">
      <dxf>
        <fill>
          <patternFill patternType="solid">
            <bgColor theme="0"/>
          </patternFill>
        </fill>
      </dxf>
    </rfmt>
    <rfmt sheetId="1" sqref="U516" start="0" length="0">
      <dxf>
        <font>
          <sz val="12"/>
          <name val="Times New Roman"/>
          <scheme val="none"/>
        </font>
        <numFmt numFmtId="3" formatCode="#,##0"/>
        <alignment horizontal="right" readingOrder="0"/>
      </dxf>
    </rfmt>
    <rfmt sheetId="1" s="1" sqref="A517"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17"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51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1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17"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1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1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1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1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1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1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1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1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1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1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1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1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17" start="0" length="0">
      <dxf>
        <fill>
          <patternFill patternType="solid">
            <bgColor theme="0"/>
          </patternFill>
        </fill>
      </dxf>
    </rfmt>
    <rfmt sheetId="1" sqref="S517" start="0" length="0">
      <dxf>
        <fill>
          <patternFill patternType="solid">
            <bgColor theme="0"/>
          </patternFill>
        </fill>
      </dxf>
    </rfmt>
    <rfmt sheetId="1" sqref="U517" start="0" length="0">
      <dxf>
        <font>
          <sz val="12"/>
          <name val="Times New Roman"/>
          <scheme val="none"/>
        </font>
        <numFmt numFmtId="3" formatCode="#,##0"/>
        <alignment horizontal="right" readingOrder="0"/>
      </dxf>
    </rfmt>
  </rm>
  <rrc rId="45583" sId="1" ref="A565:XFD565" action="deleteRow">
    <rfmt sheetId="1" xfDxf="1" sqref="A565:XFD565" start="0" length="0">
      <dxf>
        <font>
          <sz val="14"/>
          <name val="Times New Roman"/>
          <scheme val="none"/>
        </font>
      </dxf>
    </rfmt>
    <rfmt sheetId="1" sqref="A565" start="0" length="0">
      <dxf>
        <fill>
          <patternFill patternType="solid">
            <bgColor theme="0"/>
          </patternFill>
        </fill>
        <alignment horizontal="center" readingOrder="0"/>
      </dxf>
    </rfmt>
    <rfmt sheetId="1" sqref="B565" start="0" length="0">
      <dxf>
        <fill>
          <patternFill patternType="solid">
            <bgColor theme="0"/>
          </patternFill>
        </fill>
      </dxf>
    </rfmt>
    <rfmt sheetId="1" sqref="C565" start="0" length="0">
      <dxf>
        <fill>
          <patternFill patternType="solid">
            <bgColor theme="0"/>
          </patternFill>
        </fill>
      </dxf>
    </rfmt>
    <rfmt sheetId="1" sqref="D565" start="0" length="0">
      <dxf>
        <fill>
          <patternFill patternType="solid">
            <bgColor theme="0"/>
          </patternFill>
        </fill>
      </dxf>
    </rfmt>
    <rfmt sheetId="1" sqref="E565" start="0" length="0">
      <dxf>
        <fill>
          <patternFill patternType="solid">
            <bgColor theme="0"/>
          </patternFill>
        </fill>
      </dxf>
    </rfmt>
    <rfmt sheetId="1" sqref="F565" start="0" length="0">
      <dxf>
        <fill>
          <patternFill patternType="solid">
            <bgColor theme="0"/>
          </patternFill>
        </fill>
      </dxf>
    </rfmt>
    <rfmt sheetId="1" sqref="G565" start="0" length="0">
      <dxf>
        <fill>
          <patternFill patternType="solid">
            <bgColor theme="0"/>
          </patternFill>
        </fill>
      </dxf>
    </rfmt>
    <rfmt sheetId="1" sqref="H565" start="0" length="0">
      <dxf>
        <fill>
          <patternFill patternType="solid">
            <bgColor theme="0"/>
          </patternFill>
        </fill>
      </dxf>
    </rfmt>
    <rfmt sheetId="1" sqref="I565" start="0" length="0">
      <dxf>
        <fill>
          <patternFill patternType="solid">
            <bgColor theme="0"/>
          </patternFill>
        </fill>
      </dxf>
    </rfmt>
    <rfmt sheetId="1" sqref="J565" start="0" length="0">
      <dxf>
        <fill>
          <patternFill patternType="solid">
            <bgColor theme="0"/>
          </patternFill>
        </fill>
      </dxf>
    </rfmt>
    <rfmt sheetId="1" sqref="K565" start="0" length="0">
      <dxf>
        <fill>
          <patternFill patternType="solid">
            <bgColor theme="0"/>
          </patternFill>
        </fill>
        <alignment horizontal="right" readingOrder="0"/>
      </dxf>
    </rfmt>
    <rfmt sheetId="1" sqref="L565" start="0" length="0">
      <dxf>
        <fill>
          <patternFill patternType="solid">
            <bgColor theme="0"/>
          </patternFill>
        </fill>
      </dxf>
    </rfmt>
    <rfmt sheetId="1" sqref="M565" start="0" length="0">
      <dxf>
        <fill>
          <patternFill patternType="solid">
            <bgColor theme="0"/>
          </patternFill>
        </fill>
      </dxf>
    </rfmt>
    <rfmt sheetId="1" sqref="N565" start="0" length="0">
      <dxf>
        <fill>
          <patternFill patternType="solid">
            <bgColor theme="0"/>
          </patternFill>
        </fill>
      </dxf>
    </rfmt>
    <rfmt sheetId="1" sqref="O565" start="0" length="0">
      <dxf>
        <fill>
          <patternFill patternType="solid">
            <bgColor theme="0"/>
          </patternFill>
        </fill>
      </dxf>
    </rfmt>
    <rfmt sheetId="1" sqref="P565" start="0" length="0">
      <dxf>
        <fill>
          <patternFill patternType="solid">
            <bgColor theme="0"/>
          </patternFill>
        </fill>
      </dxf>
    </rfmt>
    <rfmt sheetId="1" sqref="Q565" start="0" length="0">
      <dxf>
        <fill>
          <patternFill patternType="solid">
            <bgColor theme="0"/>
          </patternFill>
        </fill>
      </dxf>
    </rfmt>
    <rfmt sheetId="1" sqref="R565" start="0" length="0">
      <dxf>
        <fill>
          <patternFill patternType="solid">
            <bgColor theme="0"/>
          </patternFill>
        </fill>
      </dxf>
    </rfmt>
    <rfmt sheetId="1" sqref="S565" start="0" length="0">
      <dxf>
        <fill>
          <patternFill patternType="solid">
            <bgColor theme="0"/>
          </patternFill>
        </fill>
      </dxf>
    </rfmt>
  </rrc>
  <rrc rId="45584" sId="1" ref="A565:XFD565" action="deleteRow">
    <rfmt sheetId="1" xfDxf="1" sqref="A565:XFD565" start="0" length="0">
      <dxf>
        <font>
          <sz val="14"/>
          <name val="Times New Roman"/>
          <scheme val="none"/>
        </font>
      </dxf>
    </rfmt>
    <rfmt sheetId="1" sqref="A565" start="0" length="0">
      <dxf>
        <fill>
          <patternFill patternType="solid">
            <bgColor theme="0"/>
          </patternFill>
        </fill>
        <alignment horizontal="center" readingOrder="0"/>
      </dxf>
    </rfmt>
    <rfmt sheetId="1" sqref="B565" start="0" length="0">
      <dxf>
        <fill>
          <patternFill patternType="solid">
            <bgColor theme="0"/>
          </patternFill>
        </fill>
      </dxf>
    </rfmt>
    <rfmt sheetId="1" sqref="C565" start="0" length="0">
      <dxf>
        <fill>
          <patternFill patternType="solid">
            <bgColor theme="0"/>
          </patternFill>
        </fill>
      </dxf>
    </rfmt>
    <rfmt sheetId="1" sqref="D565" start="0" length="0">
      <dxf>
        <fill>
          <patternFill patternType="solid">
            <bgColor theme="0"/>
          </patternFill>
        </fill>
      </dxf>
    </rfmt>
    <rfmt sheetId="1" sqref="E565" start="0" length="0">
      <dxf>
        <fill>
          <patternFill patternType="solid">
            <bgColor theme="0"/>
          </patternFill>
        </fill>
      </dxf>
    </rfmt>
    <rfmt sheetId="1" sqref="F565" start="0" length="0">
      <dxf>
        <fill>
          <patternFill patternType="solid">
            <bgColor theme="0"/>
          </patternFill>
        </fill>
      </dxf>
    </rfmt>
    <rfmt sheetId="1" sqref="G565" start="0" length="0">
      <dxf>
        <fill>
          <patternFill patternType="solid">
            <bgColor theme="0"/>
          </patternFill>
        </fill>
      </dxf>
    </rfmt>
    <rfmt sheetId="1" sqref="H565" start="0" length="0">
      <dxf>
        <fill>
          <patternFill patternType="solid">
            <bgColor theme="0"/>
          </patternFill>
        </fill>
      </dxf>
    </rfmt>
    <rfmt sheetId="1" sqref="I565" start="0" length="0">
      <dxf>
        <fill>
          <patternFill patternType="solid">
            <bgColor theme="0"/>
          </patternFill>
        </fill>
      </dxf>
    </rfmt>
    <rfmt sheetId="1" sqref="J565" start="0" length="0">
      <dxf>
        <fill>
          <patternFill patternType="solid">
            <bgColor theme="0"/>
          </patternFill>
        </fill>
      </dxf>
    </rfmt>
    <rfmt sheetId="1" sqref="K565" start="0" length="0">
      <dxf>
        <fill>
          <patternFill patternType="solid">
            <bgColor theme="0"/>
          </patternFill>
        </fill>
        <alignment horizontal="right" readingOrder="0"/>
      </dxf>
    </rfmt>
    <rfmt sheetId="1" sqref="L565" start="0" length="0">
      <dxf>
        <fill>
          <patternFill patternType="solid">
            <bgColor theme="0"/>
          </patternFill>
        </fill>
      </dxf>
    </rfmt>
    <rfmt sheetId="1" sqref="M565" start="0" length="0">
      <dxf>
        <fill>
          <patternFill patternType="solid">
            <bgColor theme="0"/>
          </patternFill>
        </fill>
      </dxf>
    </rfmt>
    <rfmt sheetId="1" sqref="N565" start="0" length="0">
      <dxf>
        <fill>
          <patternFill patternType="solid">
            <bgColor theme="0"/>
          </patternFill>
        </fill>
      </dxf>
    </rfmt>
    <rfmt sheetId="1" sqref="O565" start="0" length="0">
      <dxf>
        <fill>
          <patternFill patternType="solid">
            <bgColor theme="0"/>
          </patternFill>
        </fill>
      </dxf>
    </rfmt>
    <rfmt sheetId="1" sqref="P565" start="0" length="0">
      <dxf>
        <fill>
          <patternFill patternType="solid">
            <bgColor theme="0"/>
          </patternFill>
        </fill>
      </dxf>
    </rfmt>
    <rfmt sheetId="1" sqref="Q565" start="0" length="0">
      <dxf>
        <fill>
          <patternFill patternType="solid">
            <bgColor theme="0"/>
          </patternFill>
        </fill>
      </dxf>
    </rfmt>
    <rfmt sheetId="1" sqref="R565" start="0" length="0">
      <dxf>
        <fill>
          <patternFill patternType="solid">
            <bgColor theme="0"/>
          </patternFill>
        </fill>
      </dxf>
    </rfmt>
    <rfmt sheetId="1" sqref="S565" start="0" length="0">
      <dxf>
        <fill>
          <patternFill patternType="solid">
            <bgColor theme="0"/>
          </patternFill>
        </fill>
      </dxf>
    </rfmt>
  </rrc>
  <rrc rId="45585" sId="1" ref="A519:XFD526" action="insertRow"/>
  <rm rId="45586" sheetId="1" source="A573:XFD580" destination="A519:XFD526" sourceSheetId="1">
    <rfmt sheetId="1" xfDxf="1" s="1" sqref="A519:XFD519"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20:XFD520"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21:XFD52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22:XFD522"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23:XFD523"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24:XFD524"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25:XFD525"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26:XFD526"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19"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19"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1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1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19"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1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1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1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1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1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1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1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1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1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1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1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1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19" start="0" length="0">
      <dxf>
        <fill>
          <patternFill patternType="solid">
            <bgColor theme="0"/>
          </patternFill>
        </fill>
      </dxf>
    </rfmt>
    <rfmt sheetId="1" sqref="S519" start="0" length="0">
      <dxf>
        <fill>
          <patternFill patternType="solid">
            <bgColor theme="0"/>
          </patternFill>
        </fill>
      </dxf>
    </rfmt>
    <rfmt sheetId="1" sqref="U519" start="0" length="0">
      <dxf>
        <font>
          <sz val="12"/>
          <name val="Times New Roman"/>
          <scheme val="none"/>
        </font>
        <numFmt numFmtId="3" formatCode="#,##0"/>
        <alignment horizontal="right" readingOrder="0"/>
      </dxf>
    </rfmt>
    <rfmt sheetId="1" s="1" sqref="A520"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0"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0"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0" start="0" length="0">
      <dxf>
        <fill>
          <patternFill patternType="solid">
            <bgColor theme="0"/>
          </patternFill>
        </fill>
      </dxf>
    </rfmt>
    <rfmt sheetId="1" sqref="S520" start="0" length="0">
      <dxf>
        <fill>
          <patternFill patternType="solid">
            <bgColor theme="0"/>
          </patternFill>
        </fill>
      </dxf>
    </rfmt>
    <rfmt sheetId="1" sqref="U520" start="0" length="0">
      <dxf>
        <font>
          <sz val="12"/>
          <name val="Times New Roman"/>
          <scheme val="none"/>
        </font>
        <numFmt numFmtId="3" formatCode="#,##0"/>
        <alignment horizontal="right" readingOrder="0"/>
      </dxf>
    </rfmt>
    <rfmt sheetId="1" s="1" sqref="A521"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1"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1"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1" start="0" length="0">
      <dxf>
        <fill>
          <patternFill patternType="solid">
            <bgColor theme="0"/>
          </patternFill>
        </fill>
      </dxf>
    </rfmt>
    <rfmt sheetId="1" sqref="S521" start="0" length="0">
      <dxf>
        <fill>
          <patternFill patternType="solid">
            <bgColor theme="0"/>
          </patternFill>
        </fill>
      </dxf>
    </rfmt>
    <rfmt sheetId="1" sqref="U521" start="0" length="0">
      <dxf>
        <font>
          <sz val="12"/>
          <name val="Times New Roman"/>
          <scheme val="none"/>
        </font>
        <numFmt numFmtId="3" formatCode="#,##0"/>
        <alignment horizontal="right" readingOrder="0"/>
      </dxf>
    </rfmt>
    <rfmt sheetId="1" s="1" sqref="A522"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2"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2"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2" start="0" length="0">
      <dxf>
        <fill>
          <patternFill patternType="solid">
            <bgColor theme="0"/>
          </patternFill>
        </fill>
      </dxf>
    </rfmt>
    <rfmt sheetId="1" sqref="S522" start="0" length="0">
      <dxf>
        <fill>
          <patternFill patternType="solid">
            <bgColor theme="0"/>
          </patternFill>
        </fill>
      </dxf>
    </rfmt>
    <rfmt sheetId="1" sqref="U522" start="0" length="0">
      <dxf>
        <font>
          <sz val="12"/>
          <name val="Times New Roman"/>
          <scheme val="none"/>
        </font>
        <numFmt numFmtId="3" formatCode="#,##0"/>
        <alignment horizontal="right" readingOrder="0"/>
      </dxf>
    </rfmt>
    <rfmt sheetId="1" s="1" sqref="A523"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3"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3"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3" start="0" length="0">
      <dxf>
        <fill>
          <patternFill patternType="solid">
            <bgColor theme="0"/>
          </patternFill>
        </fill>
      </dxf>
    </rfmt>
    <rfmt sheetId="1" sqref="S523" start="0" length="0">
      <dxf>
        <fill>
          <patternFill patternType="solid">
            <bgColor theme="0"/>
          </patternFill>
        </fill>
      </dxf>
    </rfmt>
    <rfmt sheetId="1" sqref="U523" start="0" length="0">
      <dxf>
        <font>
          <sz val="12"/>
          <name val="Times New Roman"/>
          <scheme val="none"/>
        </font>
        <numFmt numFmtId="3" formatCode="#,##0"/>
        <alignment horizontal="right" readingOrder="0"/>
      </dxf>
    </rfmt>
    <rfmt sheetId="1" s="1" sqref="A524"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4"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4"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4" start="0" length="0">
      <dxf>
        <fill>
          <patternFill patternType="solid">
            <bgColor theme="0"/>
          </patternFill>
        </fill>
      </dxf>
    </rfmt>
    <rfmt sheetId="1" sqref="S524" start="0" length="0">
      <dxf>
        <fill>
          <patternFill patternType="solid">
            <bgColor theme="0"/>
          </patternFill>
        </fill>
      </dxf>
    </rfmt>
    <rfmt sheetId="1" sqref="U524" start="0" length="0">
      <dxf>
        <font>
          <sz val="12"/>
          <name val="Times New Roman"/>
          <scheme val="none"/>
        </font>
        <numFmt numFmtId="3" formatCode="#,##0"/>
        <alignment horizontal="right" readingOrder="0"/>
      </dxf>
    </rfmt>
    <rfmt sheetId="1" s="1" sqref="A525"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5"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5"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5" start="0" length="0">
      <dxf>
        <fill>
          <patternFill patternType="solid">
            <bgColor theme="0"/>
          </patternFill>
        </fill>
      </dxf>
    </rfmt>
    <rfmt sheetId="1" sqref="S525" start="0" length="0">
      <dxf>
        <fill>
          <patternFill patternType="solid">
            <bgColor theme="0"/>
          </patternFill>
        </fill>
      </dxf>
    </rfmt>
    <rfmt sheetId="1" sqref="U525" start="0" length="0">
      <dxf>
        <font>
          <sz val="12"/>
          <name val="Times New Roman"/>
          <scheme val="none"/>
        </font>
        <numFmt numFmtId="3" formatCode="#,##0"/>
        <alignment horizontal="right" readingOrder="0"/>
      </dxf>
    </rfmt>
    <rfmt sheetId="1" s="1" sqref="A526"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6"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6"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6" start="0" length="0">
      <dxf>
        <fill>
          <patternFill patternType="solid">
            <bgColor theme="0"/>
          </patternFill>
        </fill>
      </dxf>
    </rfmt>
    <rfmt sheetId="1" sqref="S526" start="0" length="0">
      <dxf>
        <fill>
          <patternFill patternType="solid">
            <bgColor theme="0"/>
          </patternFill>
        </fill>
      </dxf>
    </rfmt>
    <rfmt sheetId="1" sqref="U526" start="0" length="0">
      <dxf>
        <font>
          <sz val="12"/>
          <name val="Times New Roman"/>
          <scheme val="none"/>
        </font>
        <numFmt numFmtId="3" formatCode="#,##0"/>
        <alignment horizontal="right" readingOrder="0"/>
      </dxf>
    </rfmt>
  </rm>
  <rrc rId="45587" sId="1" ref="A573:XFD573" action="deleteRow">
    <rfmt sheetId="1" xfDxf="1" sqref="A573:XFD573" start="0" length="0">
      <dxf>
        <font>
          <sz val="14"/>
          <name val="Times New Roman"/>
          <scheme val="none"/>
        </font>
      </dxf>
    </rfmt>
    <rfmt sheetId="1" sqref="A573" start="0" length="0">
      <dxf>
        <fill>
          <patternFill patternType="solid">
            <bgColor theme="0"/>
          </patternFill>
        </fill>
        <alignment horizontal="center" readingOrder="0"/>
      </dxf>
    </rfmt>
    <rfmt sheetId="1" sqref="B573" start="0" length="0">
      <dxf>
        <fill>
          <patternFill patternType="solid">
            <bgColor theme="0"/>
          </patternFill>
        </fill>
      </dxf>
    </rfmt>
    <rfmt sheetId="1" sqref="C573" start="0" length="0">
      <dxf>
        <fill>
          <patternFill patternType="solid">
            <bgColor theme="0"/>
          </patternFill>
        </fill>
      </dxf>
    </rfmt>
    <rfmt sheetId="1" sqref="D573" start="0" length="0">
      <dxf>
        <fill>
          <patternFill patternType="solid">
            <bgColor theme="0"/>
          </patternFill>
        </fill>
      </dxf>
    </rfmt>
    <rfmt sheetId="1" sqref="E573" start="0" length="0">
      <dxf>
        <fill>
          <patternFill patternType="solid">
            <bgColor theme="0"/>
          </patternFill>
        </fill>
      </dxf>
    </rfmt>
    <rfmt sheetId="1" sqref="F573" start="0" length="0">
      <dxf>
        <fill>
          <patternFill patternType="solid">
            <bgColor theme="0"/>
          </patternFill>
        </fill>
      </dxf>
    </rfmt>
    <rfmt sheetId="1" sqref="G573" start="0" length="0">
      <dxf>
        <fill>
          <patternFill patternType="solid">
            <bgColor theme="0"/>
          </patternFill>
        </fill>
      </dxf>
    </rfmt>
    <rfmt sheetId="1" sqref="H573" start="0" length="0">
      <dxf>
        <fill>
          <patternFill patternType="solid">
            <bgColor theme="0"/>
          </patternFill>
        </fill>
      </dxf>
    </rfmt>
    <rfmt sheetId="1" sqref="I573" start="0" length="0">
      <dxf>
        <fill>
          <patternFill patternType="solid">
            <bgColor theme="0"/>
          </patternFill>
        </fill>
      </dxf>
    </rfmt>
    <rfmt sheetId="1" sqref="J573" start="0" length="0">
      <dxf>
        <fill>
          <patternFill patternType="solid">
            <bgColor theme="0"/>
          </patternFill>
        </fill>
      </dxf>
    </rfmt>
    <rfmt sheetId="1" sqref="K573" start="0" length="0">
      <dxf>
        <fill>
          <patternFill patternType="solid">
            <bgColor theme="0"/>
          </patternFill>
        </fill>
        <alignment horizontal="right" readingOrder="0"/>
      </dxf>
    </rfmt>
    <rfmt sheetId="1" sqref="L573" start="0" length="0">
      <dxf>
        <fill>
          <patternFill patternType="solid">
            <bgColor theme="0"/>
          </patternFill>
        </fill>
      </dxf>
    </rfmt>
    <rfmt sheetId="1" sqref="M573" start="0" length="0">
      <dxf>
        <fill>
          <patternFill patternType="solid">
            <bgColor theme="0"/>
          </patternFill>
        </fill>
      </dxf>
    </rfmt>
    <rfmt sheetId="1" sqref="N573" start="0" length="0">
      <dxf>
        <fill>
          <patternFill patternType="solid">
            <bgColor theme="0"/>
          </patternFill>
        </fill>
      </dxf>
    </rfmt>
    <rfmt sheetId="1" sqref="O573" start="0" length="0">
      <dxf>
        <fill>
          <patternFill patternType="solid">
            <bgColor theme="0"/>
          </patternFill>
        </fill>
      </dxf>
    </rfmt>
    <rfmt sheetId="1" sqref="P573" start="0" length="0">
      <dxf>
        <fill>
          <patternFill patternType="solid">
            <bgColor theme="0"/>
          </patternFill>
        </fill>
      </dxf>
    </rfmt>
    <rfmt sheetId="1" sqref="Q573" start="0" length="0">
      <dxf>
        <fill>
          <patternFill patternType="solid">
            <bgColor theme="0"/>
          </patternFill>
        </fill>
      </dxf>
    </rfmt>
    <rfmt sheetId="1" sqref="R573" start="0" length="0">
      <dxf>
        <fill>
          <patternFill patternType="solid">
            <bgColor theme="0"/>
          </patternFill>
        </fill>
      </dxf>
    </rfmt>
    <rfmt sheetId="1" sqref="S573" start="0" length="0">
      <dxf>
        <fill>
          <patternFill patternType="solid">
            <bgColor theme="0"/>
          </patternFill>
        </fill>
      </dxf>
    </rfmt>
  </rrc>
  <rrc rId="45588" sId="1" ref="A573:XFD573" action="deleteRow">
    <rfmt sheetId="1" xfDxf="1" sqref="A573:XFD573" start="0" length="0">
      <dxf>
        <font>
          <sz val="14"/>
          <name val="Times New Roman"/>
          <scheme val="none"/>
        </font>
      </dxf>
    </rfmt>
    <rfmt sheetId="1" sqref="A573" start="0" length="0">
      <dxf>
        <fill>
          <patternFill patternType="solid">
            <bgColor theme="0"/>
          </patternFill>
        </fill>
        <alignment horizontal="center" readingOrder="0"/>
      </dxf>
    </rfmt>
    <rfmt sheetId="1" sqref="B573" start="0" length="0">
      <dxf>
        <fill>
          <patternFill patternType="solid">
            <bgColor theme="0"/>
          </patternFill>
        </fill>
      </dxf>
    </rfmt>
    <rfmt sheetId="1" sqref="C573" start="0" length="0">
      <dxf>
        <fill>
          <patternFill patternType="solid">
            <bgColor theme="0"/>
          </patternFill>
        </fill>
      </dxf>
    </rfmt>
    <rfmt sheetId="1" sqref="D573" start="0" length="0">
      <dxf>
        <fill>
          <patternFill patternType="solid">
            <bgColor theme="0"/>
          </patternFill>
        </fill>
      </dxf>
    </rfmt>
    <rfmt sheetId="1" sqref="E573" start="0" length="0">
      <dxf>
        <fill>
          <patternFill patternType="solid">
            <bgColor theme="0"/>
          </patternFill>
        </fill>
      </dxf>
    </rfmt>
    <rfmt sheetId="1" sqref="F573" start="0" length="0">
      <dxf>
        <fill>
          <patternFill patternType="solid">
            <bgColor theme="0"/>
          </patternFill>
        </fill>
      </dxf>
    </rfmt>
    <rfmt sheetId="1" sqref="G573" start="0" length="0">
      <dxf>
        <fill>
          <patternFill patternType="solid">
            <bgColor theme="0"/>
          </patternFill>
        </fill>
      </dxf>
    </rfmt>
    <rfmt sheetId="1" sqref="H573" start="0" length="0">
      <dxf>
        <fill>
          <patternFill patternType="solid">
            <bgColor theme="0"/>
          </patternFill>
        </fill>
      </dxf>
    </rfmt>
    <rfmt sheetId="1" sqref="I573" start="0" length="0">
      <dxf>
        <fill>
          <patternFill patternType="solid">
            <bgColor theme="0"/>
          </patternFill>
        </fill>
      </dxf>
    </rfmt>
    <rfmt sheetId="1" sqref="J573" start="0" length="0">
      <dxf>
        <fill>
          <patternFill patternType="solid">
            <bgColor theme="0"/>
          </patternFill>
        </fill>
      </dxf>
    </rfmt>
    <rfmt sheetId="1" sqref="K573" start="0" length="0">
      <dxf>
        <fill>
          <patternFill patternType="solid">
            <bgColor theme="0"/>
          </patternFill>
        </fill>
        <alignment horizontal="right" readingOrder="0"/>
      </dxf>
    </rfmt>
    <rfmt sheetId="1" sqref="L573" start="0" length="0">
      <dxf>
        <fill>
          <patternFill patternType="solid">
            <bgColor theme="0"/>
          </patternFill>
        </fill>
      </dxf>
    </rfmt>
    <rfmt sheetId="1" sqref="M573" start="0" length="0">
      <dxf>
        <fill>
          <patternFill patternType="solid">
            <bgColor theme="0"/>
          </patternFill>
        </fill>
      </dxf>
    </rfmt>
    <rfmt sheetId="1" sqref="N573" start="0" length="0">
      <dxf>
        <fill>
          <patternFill patternType="solid">
            <bgColor theme="0"/>
          </patternFill>
        </fill>
      </dxf>
    </rfmt>
    <rfmt sheetId="1" sqref="O573" start="0" length="0">
      <dxf>
        <fill>
          <patternFill patternType="solid">
            <bgColor theme="0"/>
          </patternFill>
        </fill>
      </dxf>
    </rfmt>
    <rfmt sheetId="1" sqref="P573" start="0" length="0">
      <dxf>
        <fill>
          <patternFill patternType="solid">
            <bgColor theme="0"/>
          </patternFill>
        </fill>
      </dxf>
    </rfmt>
    <rfmt sheetId="1" sqref="Q573" start="0" length="0">
      <dxf>
        <fill>
          <patternFill patternType="solid">
            <bgColor theme="0"/>
          </patternFill>
        </fill>
      </dxf>
    </rfmt>
    <rfmt sheetId="1" sqref="R573" start="0" length="0">
      <dxf>
        <fill>
          <patternFill patternType="solid">
            <bgColor theme="0"/>
          </patternFill>
        </fill>
      </dxf>
    </rfmt>
    <rfmt sheetId="1" sqref="S573" start="0" length="0">
      <dxf>
        <fill>
          <patternFill patternType="solid">
            <bgColor theme="0"/>
          </patternFill>
        </fill>
      </dxf>
    </rfmt>
  </rrc>
  <rrc rId="45589" sId="1" ref="A573:XFD573" action="deleteRow">
    <rfmt sheetId="1" xfDxf="1" sqref="A573:XFD573" start="0" length="0">
      <dxf>
        <font>
          <sz val="14"/>
          <name val="Times New Roman"/>
          <scheme val="none"/>
        </font>
      </dxf>
    </rfmt>
    <rfmt sheetId="1" sqref="A573" start="0" length="0">
      <dxf>
        <fill>
          <patternFill patternType="solid">
            <bgColor theme="0"/>
          </patternFill>
        </fill>
        <alignment horizontal="center" readingOrder="0"/>
      </dxf>
    </rfmt>
    <rfmt sheetId="1" sqref="B573" start="0" length="0">
      <dxf>
        <fill>
          <patternFill patternType="solid">
            <bgColor theme="0"/>
          </patternFill>
        </fill>
      </dxf>
    </rfmt>
    <rfmt sheetId="1" sqref="C573" start="0" length="0">
      <dxf>
        <fill>
          <patternFill patternType="solid">
            <bgColor theme="0"/>
          </patternFill>
        </fill>
      </dxf>
    </rfmt>
    <rfmt sheetId="1" sqref="D573" start="0" length="0">
      <dxf>
        <fill>
          <patternFill patternType="solid">
            <bgColor theme="0"/>
          </patternFill>
        </fill>
      </dxf>
    </rfmt>
    <rfmt sheetId="1" sqref="E573" start="0" length="0">
      <dxf>
        <fill>
          <patternFill patternType="solid">
            <bgColor theme="0"/>
          </patternFill>
        </fill>
      </dxf>
    </rfmt>
    <rfmt sheetId="1" sqref="F573" start="0" length="0">
      <dxf>
        <fill>
          <patternFill patternType="solid">
            <bgColor theme="0"/>
          </patternFill>
        </fill>
      </dxf>
    </rfmt>
    <rfmt sheetId="1" sqref="G573" start="0" length="0">
      <dxf>
        <fill>
          <patternFill patternType="solid">
            <bgColor theme="0"/>
          </patternFill>
        </fill>
      </dxf>
    </rfmt>
    <rfmt sheetId="1" sqref="H573" start="0" length="0">
      <dxf>
        <fill>
          <patternFill patternType="solid">
            <bgColor theme="0"/>
          </patternFill>
        </fill>
      </dxf>
    </rfmt>
    <rfmt sheetId="1" sqref="I573" start="0" length="0">
      <dxf>
        <fill>
          <patternFill patternType="solid">
            <bgColor theme="0"/>
          </patternFill>
        </fill>
      </dxf>
    </rfmt>
    <rfmt sheetId="1" sqref="J573" start="0" length="0">
      <dxf>
        <fill>
          <patternFill patternType="solid">
            <bgColor theme="0"/>
          </patternFill>
        </fill>
      </dxf>
    </rfmt>
    <rfmt sheetId="1" sqref="K573" start="0" length="0">
      <dxf>
        <fill>
          <patternFill patternType="solid">
            <bgColor theme="0"/>
          </patternFill>
        </fill>
        <alignment horizontal="right" readingOrder="0"/>
      </dxf>
    </rfmt>
    <rfmt sheetId="1" sqref="L573" start="0" length="0">
      <dxf>
        <fill>
          <patternFill patternType="solid">
            <bgColor theme="0"/>
          </patternFill>
        </fill>
      </dxf>
    </rfmt>
    <rfmt sheetId="1" sqref="M573" start="0" length="0">
      <dxf>
        <fill>
          <patternFill patternType="solid">
            <bgColor theme="0"/>
          </patternFill>
        </fill>
      </dxf>
    </rfmt>
    <rfmt sheetId="1" sqref="N573" start="0" length="0">
      <dxf>
        <fill>
          <patternFill patternType="solid">
            <bgColor theme="0"/>
          </patternFill>
        </fill>
      </dxf>
    </rfmt>
    <rfmt sheetId="1" sqref="O573" start="0" length="0">
      <dxf>
        <fill>
          <patternFill patternType="solid">
            <bgColor theme="0"/>
          </patternFill>
        </fill>
      </dxf>
    </rfmt>
    <rfmt sheetId="1" sqref="P573" start="0" length="0">
      <dxf>
        <fill>
          <patternFill patternType="solid">
            <bgColor theme="0"/>
          </patternFill>
        </fill>
      </dxf>
    </rfmt>
    <rfmt sheetId="1" sqref="Q573" start="0" length="0">
      <dxf>
        <fill>
          <patternFill patternType="solid">
            <bgColor theme="0"/>
          </patternFill>
        </fill>
      </dxf>
    </rfmt>
    <rfmt sheetId="1" sqref="R573" start="0" length="0">
      <dxf>
        <fill>
          <patternFill patternType="solid">
            <bgColor theme="0"/>
          </patternFill>
        </fill>
      </dxf>
    </rfmt>
    <rfmt sheetId="1" sqref="S573" start="0" length="0">
      <dxf>
        <fill>
          <patternFill patternType="solid">
            <bgColor theme="0"/>
          </patternFill>
        </fill>
      </dxf>
    </rfmt>
  </rrc>
  <rrc rId="45590" sId="1" ref="A573:XFD573" action="deleteRow">
    <rfmt sheetId="1" xfDxf="1" sqref="A573:XFD573" start="0" length="0">
      <dxf>
        <font>
          <sz val="14"/>
          <name val="Times New Roman"/>
          <scheme val="none"/>
        </font>
      </dxf>
    </rfmt>
    <rfmt sheetId="1" sqref="A573" start="0" length="0">
      <dxf>
        <fill>
          <patternFill patternType="solid">
            <bgColor theme="0"/>
          </patternFill>
        </fill>
        <alignment horizontal="center" readingOrder="0"/>
      </dxf>
    </rfmt>
    <rfmt sheetId="1" sqref="B573" start="0" length="0">
      <dxf>
        <fill>
          <patternFill patternType="solid">
            <bgColor theme="0"/>
          </patternFill>
        </fill>
      </dxf>
    </rfmt>
    <rfmt sheetId="1" sqref="C573" start="0" length="0">
      <dxf>
        <fill>
          <patternFill patternType="solid">
            <bgColor theme="0"/>
          </patternFill>
        </fill>
      </dxf>
    </rfmt>
    <rfmt sheetId="1" sqref="D573" start="0" length="0">
      <dxf>
        <fill>
          <patternFill patternType="solid">
            <bgColor theme="0"/>
          </patternFill>
        </fill>
      </dxf>
    </rfmt>
    <rfmt sheetId="1" sqref="E573" start="0" length="0">
      <dxf>
        <fill>
          <patternFill patternType="solid">
            <bgColor theme="0"/>
          </patternFill>
        </fill>
      </dxf>
    </rfmt>
    <rfmt sheetId="1" sqref="F573" start="0" length="0">
      <dxf>
        <fill>
          <patternFill patternType="solid">
            <bgColor theme="0"/>
          </patternFill>
        </fill>
      </dxf>
    </rfmt>
    <rfmt sheetId="1" sqref="G573" start="0" length="0">
      <dxf>
        <fill>
          <patternFill patternType="solid">
            <bgColor theme="0"/>
          </patternFill>
        </fill>
      </dxf>
    </rfmt>
    <rfmt sheetId="1" sqref="H573" start="0" length="0">
      <dxf>
        <fill>
          <patternFill patternType="solid">
            <bgColor theme="0"/>
          </patternFill>
        </fill>
      </dxf>
    </rfmt>
    <rfmt sheetId="1" sqref="I573" start="0" length="0">
      <dxf>
        <fill>
          <patternFill patternType="solid">
            <bgColor theme="0"/>
          </patternFill>
        </fill>
      </dxf>
    </rfmt>
    <rfmt sheetId="1" sqref="J573" start="0" length="0">
      <dxf>
        <fill>
          <patternFill patternType="solid">
            <bgColor theme="0"/>
          </patternFill>
        </fill>
      </dxf>
    </rfmt>
    <rfmt sheetId="1" sqref="K573" start="0" length="0">
      <dxf>
        <fill>
          <patternFill patternType="solid">
            <bgColor theme="0"/>
          </patternFill>
        </fill>
        <alignment horizontal="right" readingOrder="0"/>
      </dxf>
    </rfmt>
    <rfmt sheetId="1" sqref="L573" start="0" length="0">
      <dxf>
        <fill>
          <patternFill patternType="solid">
            <bgColor theme="0"/>
          </patternFill>
        </fill>
      </dxf>
    </rfmt>
    <rfmt sheetId="1" sqref="M573" start="0" length="0">
      <dxf>
        <fill>
          <patternFill patternType="solid">
            <bgColor theme="0"/>
          </patternFill>
        </fill>
      </dxf>
    </rfmt>
    <rfmt sheetId="1" sqref="N573" start="0" length="0">
      <dxf>
        <fill>
          <patternFill patternType="solid">
            <bgColor theme="0"/>
          </patternFill>
        </fill>
      </dxf>
    </rfmt>
    <rfmt sheetId="1" sqref="O573" start="0" length="0">
      <dxf>
        <fill>
          <patternFill patternType="solid">
            <bgColor theme="0"/>
          </patternFill>
        </fill>
      </dxf>
    </rfmt>
    <rfmt sheetId="1" sqref="P573" start="0" length="0">
      <dxf>
        <fill>
          <patternFill patternType="solid">
            <bgColor theme="0"/>
          </patternFill>
        </fill>
      </dxf>
    </rfmt>
    <rfmt sheetId="1" sqref="Q573" start="0" length="0">
      <dxf>
        <fill>
          <patternFill patternType="solid">
            <bgColor theme="0"/>
          </patternFill>
        </fill>
      </dxf>
    </rfmt>
    <rfmt sheetId="1" sqref="R573" start="0" length="0">
      <dxf>
        <fill>
          <patternFill patternType="solid">
            <bgColor theme="0"/>
          </patternFill>
        </fill>
      </dxf>
    </rfmt>
    <rfmt sheetId="1" sqref="S573" start="0" length="0">
      <dxf>
        <fill>
          <patternFill patternType="solid">
            <bgColor theme="0"/>
          </patternFill>
        </fill>
      </dxf>
    </rfmt>
  </rrc>
  <rrc rId="45591" sId="1" ref="A573:XFD573" action="deleteRow">
    <rfmt sheetId="1" xfDxf="1" sqref="A573:XFD573" start="0" length="0">
      <dxf>
        <font>
          <sz val="14"/>
          <name val="Times New Roman"/>
          <scheme val="none"/>
        </font>
      </dxf>
    </rfmt>
    <rfmt sheetId="1" sqref="A573" start="0" length="0">
      <dxf>
        <fill>
          <patternFill patternType="solid">
            <bgColor theme="0"/>
          </patternFill>
        </fill>
        <alignment horizontal="center" readingOrder="0"/>
      </dxf>
    </rfmt>
    <rfmt sheetId="1" sqref="B573" start="0" length="0">
      <dxf>
        <fill>
          <patternFill patternType="solid">
            <bgColor theme="0"/>
          </patternFill>
        </fill>
      </dxf>
    </rfmt>
    <rfmt sheetId="1" sqref="C573" start="0" length="0">
      <dxf>
        <fill>
          <patternFill patternType="solid">
            <bgColor theme="0"/>
          </patternFill>
        </fill>
      </dxf>
    </rfmt>
    <rfmt sheetId="1" sqref="D573" start="0" length="0">
      <dxf>
        <fill>
          <patternFill patternType="solid">
            <bgColor theme="0"/>
          </patternFill>
        </fill>
      </dxf>
    </rfmt>
    <rfmt sheetId="1" sqref="E573" start="0" length="0">
      <dxf>
        <fill>
          <patternFill patternType="solid">
            <bgColor theme="0"/>
          </patternFill>
        </fill>
      </dxf>
    </rfmt>
    <rfmt sheetId="1" sqref="F573" start="0" length="0">
      <dxf>
        <fill>
          <patternFill patternType="solid">
            <bgColor theme="0"/>
          </patternFill>
        </fill>
      </dxf>
    </rfmt>
    <rfmt sheetId="1" sqref="G573" start="0" length="0">
      <dxf>
        <fill>
          <patternFill patternType="solid">
            <bgColor theme="0"/>
          </patternFill>
        </fill>
      </dxf>
    </rfmt>
    <rfmt sheetId="1" sqref="H573" start="0" length="0">
      <dxf>
        <fill>
          <patternFill patternType="solid">
            <bgColor theme="0"/>
          </patternFill>
        </fill>
      </dxf>
    </rfmt>
    <rfmt sheetId="1" sqref="I573" start="0" length="0">
      <dxf>
        <fill>
          <patternFill patternType="solid">
            <bgColor theme="0"/>
          </patternFill>
        </fill>
      </dxf>
    </rfmt>
    <rfmt sheetId="1" sqref="J573" start="0" length="0">
      <dxf>
        <fill>
          <patternFill patternType="solid">
            <bgColor theme="0"/>
          </patternFill>
        </fill>
      </dxf>
    </rfmt>
    <rfmt sheetId="1" sqref="K573" start="0" length="0">
      <dxf>
        <fill>
          <patternFill patternType="solid">
            <bgColor theme="0"/>
          </patternFill>
        </fill>
        <alignment horizontal="right" readingOrder="0"/>
      </dxf>
    </rfmt>
    <rfmt sheetId="1" sqref="L573" start="0" length="0">
      <dxf>
        <fill>
          <patternFill patternType="solid">
            <bgColor theme="0"/>
          </patternFill>
        </fill>
      </dxf>
    </rfmt>
    <rfmt sheetId="1" sqref="M573" start="0" length="0">
      <dxf>
        <fill>
          <patternFill patternType="solid">
            <bgColor theme="0"/>
          </patternFill>
        </fill>
      </dxf>
    </rfmt>
    <rfmt sheetId="1" sqref="N573" start="0" length="0">
      <dxf>
        <fill>
          <patternFill patternType="solid">
            <bgColor theme="0"/>
          </patternFill>
        </fill>
      </dxf>
    </rfmt>
    <rfmt sheetId="1" sqref="O573" start="0" length="0">
      <dxf>
        <fill>
          <patternFill patternType="solid">
            <bgColor theme="0"/>
          </patternFill>
        </fill>
      </dxf>
    </rfmt>
    <rfmt sheetId="1" sqref="P573" start="0" length="0">
      <dxf>
        <fill>
          <patternFill patternType="solid">
            <bgColor theme="0"/>
          </patternFill>
        </fill>
      </dxf>
    </rfmt>
    <rfmt sheetId="1" sqref="Q573" start="0" length="0">
      <dxf>
        <fill>
          <patternFill patternType="solid">
            <bgColor theme="0"/>
          </patternFill>
        </fill>
      </dxf>
    </rfmt>
    <rfmt sheetId="1" sqref="R573" start="0" length="0">
      <dxf>
        <fill>
          <patternFill patternType="solid">
            <bgColor theme="0"/>
          </patternFill>
        </fill>
      </dxf>
    </rfmt>
    <rfmt sheetId="1" sqref="S573" start="0" length="0">
      <dxf>
        <fill>
          <patternFill patternType="solid">
            <bgColor theme="0"/>
          </patternFill>
        </fill>
      </dxf>
    </rfmt>
  </rrc>
  <rrc rId="45592" sId="1" ref="A573:XFD573" action="deleteRow">
    <rfmt sheetId="1" xfDxf="1" sqref="A573:XFD573" start="0" length="0">
      <dxf>
        <font>
          <sz val="14"/>
          <name val="Times New Roman"/>
          <scheme val="none"/>
        </font>
      </dxf>
    </rfmt>
    <rfmt sheetId="1" sqref="A573" start="0" length="0">
      <dxf>
        <fill>
          <patternFill patternType="solid">
            <bgColor theme="0"/>
          </patternFill>
        </fill>
        <alignment horizontal="center" readingOrder="0"/>
      </dxf>
    </rfmt>
    <rfmt sheetId="1" sqref="B573" start="0" length="0">
      <dxf>
        <fill>
          <patternFill patternType="solid">
            <bgColor theme="0"/>
          </patternFill>
        </fill>
      </dxf>
    </rfmt>
    <rfmt sheetId="1" sqref="C573" start="0" length="0">
      <dxf>
        <fill>
          <patternFill patternType="solid">
            <bgColor theme="0"/>
          </patternFill>
        </fill>
      </dxf>
    </rfmt>
    <rfmt sheetId="1" sqref="D573" start="0" length="0">
      <dxf>
        <fill>
          <patternFill patternType="solid">
            <bgColor theme="0"/>
          </patternFill>
        </fill>
      </dxf>
    </rfmt>
    <rfmt sheetId="1" sqref="E573" start="0" length="0">
      <dxf>
        <fill>
          <patternFill patternType="solid">
            <bgColor theme="0"/>
          </patternFill>
        </fill>
      </dxf>
    </rfmt>
    <rfmt sheetId="1" sqref="F573" start="0" length="0">
      <dxf>
        <fill>
          <patternFill patternType="solid">
            <bgColor theme="0"/>
          </patternFill>
        </fill>
      </dxf>
    </rfmt>
    <rfmt sheetId="1" sqref="G573" start="0" length="0">
      <dxf>
        <fill>
          <patternFill patternType="solid">
            <bgColor theme="0"/>
          </patternFill>
        </fill>
      </dxf>
    </rfmt>
    <rfmt sheetId="1" sqref="H573" start="0" length="0">
      <dxf>
        <fill>
          <patternFill patternType="solid">
            <bgColor theme="0"/>
          </patternFill>
        </fill>
      </dxf>
    </rfmt>
    <rfmt sheetId="1" sqref="I573" start="0" length="0">
      <dxf>
        <fill>
          <patternFill patternType="solid">
            <bgColor theme="0"/>
          </patternFill>
        </fill>
      </dxf>
    </rfmt>
    <rfmt sheetId="1" sqref="J573" start="0" length="0">
      <dxf>
        <fill>
          <patternFill patternType="solid">
            <bgColor theme="0"/>
          </patternFill>
        </fill>
      </dxf>
    </rfmt>
    <rfmt sheetId="1" sqref="K573" start="0" length="0">
      <dxf>
        <fill>
          <patternFill patternType="solid">
            <bgColor theme="0"/>
          </patternFill>
        </fill>
        <alignment horizontal="right" readingOrder="0"/>
      </dxf>
    </rfmt>
    <rfmt sheetId="1" sqref="L573" start="0" length="0">
      <dxf>
        <fill>
          <patternFill patternType="solid">
            <bgColor theme="0"/>
          </patternFill>
        </fill>
      </dxf>
    </rfmt>
    <rfmt sheetId="1" sqref="M573" start="0" length="0">
      <dxf>
        <fill>
          <patternFill patternType="solid">
            <bgColor theme="0"/>
          </patternFill>
        </fill>
      </dxf>
    </rfmt>
    <rfmt sheetId="1" sqref="N573" start="0" length="0">
      <dxf>
        <fill>
          <patternFill patternType="solid">
            <bgColor theme="0"/>
          </patternFill>
        </fill>
      </dxf>
    </rfmt>
    <rfmt sheetId="1" sqref="O573" start="0" length="0">
      <dxf>
        <fill>
          <patternFill patternType="solid">
            <bgColor theme="0"/>
          </patternFill>
        </fill>
      </dxf>
    </rfmt>
    <rfmt sheetId="1" sqref="P573" start="0" length="0">
      <dxf>
        <fill>
          <patternFill patternType="solid">
            <bgColor theme="0"/>
          </patternFill>
        </fill>
      </dxf>
    </rfmt>
    <rfmt sheetId="1" sqref="Q573" start="0" length="0">
      <dxf>
        <fill>
          <patternFill patternType="solid">
            <bgColor theme="0"/>
          </patternFill>
        </fill>
      </dxf>
    </rfmt>
    <rfmt sheetId="1" sqref="R573" start="0" length="0">
      <dxf>
        <fill>
          <patternFill patternType="solid">
            <bgColor theme="0"/>
          </patternFill>
        </fill>
      </dxf>
    </rfmt>
    <rfmt sheetId="1" sqref="S573" start="0" length="0">
      <dxf>
        <fill>
          <patternFill patternType="solid">
            <bgColor theme="0"/>
          </patternFill>
        </fill>
      </dxf>
    </rfmt>
  </rrc>
  <rrc rId="45593" sId="1" ref="A573:XFD573" action="deleteRow">
    <rfmt sheetId="1" xfDxf="1" sqref="A573:XFD573" start="0" length="0">
      <dxf>
        <font>
          <sz val="14"/>
          <name val="Times New Roman"/>
          <scheme val="none"/>
        </font>
      </dxf>
    </rfmt>
    <rfmt sheetId="1" sqref="A573" start="0" length="0">
      <dxf>
        <fill>
          <patternFill patternType="solid">
            <bgColor theme="0"/>
          </patternFill>
        </fill>
        <alignment horizontal="center" readingOrder="0"/>
      </dxf>
    </rfmt>
    <rfmt sheetId="1" sqref="B573" start="0" length="0">
      <dxf>
        <fill>
          <patternFill patternType="solid">
            <bgColor theme="0"/>
          </patternFill>
        </fill>
      </dxf>
    </rfmt>
    <rfmt sheetId="1" sqref="C573" start="0" length="0">
      <dxf>
        <fill>
          <patternFill patternType="solid">
            <bgColor theme="0"/>
          </patternFill>
        </fill>
      </dxf>
    </rfmt>
    <rfmt sheetId="1" sqref="D573" start="0" length="0">
      <dxf>
        <fill>
          <patternFill patternType="solid">
            <bgColor theme="0"/>
          </patternFill>
        </fill>
      </dxf>
    </rfmt>
    <rfmt sheetId="1" sqref="E573" start="0" length="0">
      <dxf>
        <fill>
          <patternFill patternType="solid">
            <bgColor theme="0"/>
          </patternFill>
        </fill>
      </dxf>
    </rfmt>
    <rfmt sheetId="1" sqref="F573" start="0" length="0">
      <dxf>
        <fill>
          <patternFill patternType="solid">
            <bgColor theme="0"/>
          </patternFill>
        </fill>
      </dxf>
    </rfmt>
    <rfmt sheetId="1" sqref="G573" start="0" length="0">
      <dxf>
        <fill>
          <patternFill patternType="solid">
            <bgColor theme="0"/>
          </patternFill>
        </fill>
      </dxf>
    </rfmt>
    <rfmt sheetId="1" sqref="H573" start="0" length="0">
      <dxf>
        <fill>
          <patternFill patternType="solid">
            <bgColor theme="0"/>
          </patternFill>
        </fill>
      </dxf>
    </rfmt>
    <rfmt sheetId="1" sqref="I573" start="0" length="0">
      <dxf>
        <fill>
          <patternFill patternType="solid">
            <bgColor theme="0"/>
          </patternFill>
        </fill>
      </dxf>
    </rfmt>
    <rfmt sheetId="1" sqref="J573" start="0" length="0">
      <dxf>
        <fill>
          <patternFill patternType="solid">
            <bgColor theme="0"/>
          </patternFill>
        </fill>
      </dxf>
    </rfmt>
    <rfmt sheetId="1" sqref="K573" start="0" length="0">
      <dxf>
        <fill>
          <patternFill patternType="solid">
            <bgColor theme="0"/>
          </patternFill>
        </fill>
        <alignment horizontal="right" readingOrder="0"/>
      </dxf>
    </rfmt>
    <rfmt sheetId="1" sqref="L573" start="0" length="0">
      <dxf>
        <fill>
          <patternFill patternType="solid">
            <bgColor theme="0"/>
          </patternFill>
        </fill>
      </dxf>
    </rfmt>
    <rfmt sheetId="1" sqref="M573" start="0" length="0">
      <dxf>
        <fill>
          <patternFill patternType="solid">
            <bgColor theme="0"/>
          </patternFill>
        </fill>
      </dxf>
    </rfmt>
    <rfmt sheetId="1" sqref="N573" start="0" length="0">
      <dxf>
        <fill>
          <patternFill patternType="solid">
            <bgColor theme="0"/>
          </patternFill>
        </fill>
      </dxf>
    </rfmt>
    <rfmt sheetId="1" sqref="O573" start="0" length="0">
      <dxf>
        <fill>
          <patternFill patternType="solid">
            <bgColor theme="0"/>
          </patternFill>
        </fill>
      </dxf>
    </rfmt>
    <rfmt sheetId="1" sqref="P573" start="0" length="0">
      <dxf>
        <fill>
          <patternFill patternType="solid">
            <bgColor theme="0"/>
          </patternFill>
        </fill>
      </dxf>
    </rfmt>
    <rfmt sheetId="1" sqref="Q573" start="0" length="0">
      <dxf>
        <fill>
          <patternFill patternType="solid">
            <bgColor theme="0"/>
          </patternFill>
        </fill>
      </dxf>
    </rfmt>
    <rfmt sheetId="1" sqref="R573" start="0" length="0">
      <dxf>
        <fill>
          <patternFill patternType="solid">
            <bgColor theme="0"/>
          </patternFill>
        </fill>
      </dxf>
    </rfmt>
    <rfmt sheetId="1" sqref="S573" start="0" length="0">
      <dxf>
        <fill>
          <patternFill patternType="solid">
            <bgColor theme="0"/>
          </patternFill>
        </fill>
      </dxf>
    </rfmt>
  </rrc>
  <rrc rId="45594" sId="1" ref="A573:XFD573" action="deleteRow">
    <rfmt sheetId="1" xfDxf="1" sqref="A573:XFD573" start="0" length="0">
      <dxf>
        <font>
          <sz val="14"/>
          <name val="Times New Roman"/>
          <scheme val="none"/>
        </font>
      </dxf>
    </rfmt>
    <rfmt sheetId="1" sqref="A573" start="0" length="0">
      <dxf>
        <fill>
          <patternFill patternType="solid">
            <bgColor theme="0"/>
          </patternFill>
        </fill>
        <alignment horizontal="center" readingOrder="0"/>
      </dxf>
    </rfmt>
    <rfmt sheetId="1" sqref="B573" start="0" length="0">
      <dxf>
        <fill>
          <patternFill patternType="solid">
            <bgColor theme="0"/>
          </patternFill>
        </fill>
      </dxf>
    </rfmt>
    <rfmt sheetId="1" sqref="C573" start="0" length="0">
      <dxf>
        <fill>
          <patternFill patternType="solid">
            <bgColor theme="0"/>
          </patternFill>
        </fill>
      </dxf>
    </rfmt>
    <rfmt sheetId="1" sqref="D573" start="0" length="0">
      <dxf>
        <fill>
          <patternFill patternType="solid">
            <bgColor theme="0"/>
          </patternFill>
        </fill>
      </dxf>
    </rfmt>
    <rfmt sheetId="1" sqref="E573" start="0" length="0">
      <dxf>
        <fill>
          <patternFill patternType="solid">
            <bgColor theme="0"/>
          </patternFill>
        </fill>
      </dxf>
    </rfmt>
    <rfmt sheetId="1" sqref="F573" start="0" length="0">
      <dxf>
        <fill>
          <patternFill patternType="solid">
            <bgColor theme="0"/>
          </patternFill>
        </fill>
      </dxf>
    </rfmt>
    <rfmt sheetId="1" sqref="G573" start="0" length="0">
      <dxf>
        <fill>
          <patternFill patternType="solid">
            <bgColor theme="0"/>
          </patternFill>
        </fill>
      </dxf>
    </rfmt>
    <rfmt sheetId="1" sqref="H573" start="0" length="0">
      <dxf>
        <fill>
          <patternFill patternType="solid">
            <bgColor theme="0"/>
          </patternFill>
        </fill>
      </dxf>
    </rfmt>
    <rfmt sheetId="1" sqref="I573" start="0" length="0">
      <dxf>
        <fill>
          <patternFill patternType="solid">
            <bgColor theme="0"/>
          </patternFill>
        </fill>
      </dxf>
    </rfmt>
    <rfmt sheetId="1" sqref="J573" start="0" length="0">
      <dxf>
        <fill>
          <patternFill patternType="solid">
            <bgColor theme="0"/>
          </patternFill>
        </fill>
      </dxf>
    </rfmt>
    <rfmt sheetId="1" sqref="K573" start="0" length="0">
      <dxf>
        <fill>
          <patternFill patternType="solid">
            <bgColor theme="0"/>
          </patternFill>
        </fill>
        <alignment horizontal="right" readingOrder="0"/>
      </dxf>
    </rfmt>
    <rfmt sheetId="1" sqref="L573" start="0" length="0">
      <dxf>
        <fill>
          <patternFill patternType="solid">
            <bgColor theme="0"/>
          </patternFill>
        </fill>
      </dxf>
    </rfmt>
    <rfmt sheetId="1" sqref="M573" start="0" length="0">
      <dxf>
        <fill>
          <patternFill patternType="solid">
            <bgColor theme="0"/>
          </patternFill>
        </fill>
      </dxf>
    </rfmt>
    <rfmt sheetId="1" sqref="N573" start="0" length="0">
      <dxf>
        <fill>
          <patternFill patternType="solid">
            <bgColor theme="0"/>
          </patternFill>
        </fill>
      </dxf>
    </rfmt>
    <rfmt sheetId="1" sqref="O573" start="0" length="0">
      <dxf>
        <fill>
          <patternFill patternType="solid">
            <bgColor theme="0"/>
          </patternFill>
        </fill>
      </dxf>
    </rfmt>
    <rfmt sheetId="1" sqref="P573" start="0" length="0">
      <dxf>
        <fill>
          <patternFill patternType="solid">
            <bgColor theme="0"/>
          </patternFill>
        </fill>
      </dxf>
    </rfmt>
    <rfmt sheetId="1" sqref="Q573" start="0" length="0">
      <dxf>
        <fill>
          <patternFill patternType="solid">
            <bgColor theme="0"/>
          </patternFill>
        </fill>
      </dxf>
    </rfmt>
    <rfmt sheetId="1" sqref="R573" start="0" length="0">
      <dxf>
        <fill>
          <patternFill patternType="solid">
            <bgColor theme="0"/>
          </patternFill>
        </fill>
      </dxf>
    </rfmt>
    <rfmt sheetId="1" sqref="S573" start="0" length="0">
      <dxf>
        <fill>
          <patternFill patternType="solid">
            <bgColor theme="0"/>
          </patternFill>
        </fill>
      </dxf>
    </rfmt>
  </rrc>
  <rrc rId="45595" sId="1" ref="A521:XFD522" action="insertRow"/>
  <rm rId="45596" sheetId="1" source="A529:XFD530" destination="A521:XFD522" sourceSheetId="1">
    <rfmt sheetId="1" xfDxf="1" s="1" sqref="A521:XFD52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22:XFD522"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21"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1"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1"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1" start="0" length="0">
      <dxf>
        <fill>
          <patternFill patternType="solid">
            <bgColor theme="0"/>
          </patternFill>
        </fill>
      </dxf>
    </rfmt>
    <rfmt sheetId="1" sqref="S521" start="0" length="0">
      <dxf>
        <fill>
          <patternFill patternType="solid">
            <bgColor theme="0"/>
          </patternFill>
        </fill>
      </dxf>
    </rfmt>
    <rfmt sheetId="1" sqref="U521" start="0" length="0">
      <dxf>
        <font>
          <sz val="12"/>
          <name val="Times New Roman"/>
          <scheme val="none"/>
        </font>
        <numFmt numFmtId="3" formatCode="#,##0"/>
        <alignment horizontal="right" readingOrder="0"/>
      </dxf>
    </rfmt>
    <rfmt sheetId="1" s="1" sqref="A522"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2"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2"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2" start="0" length="0">
      <dxf>
        <fill>
          <patternFill patternType="solid">
            <bgColor theme="0"/>
          </patternFill>
        </fill>
      </dxf>
    </rfmt>
    <rfmt sheetId="1" sqref="S522" start="0" length="0">
      <dxf>
        <fill>
          <patternFill patternType="solid">
            <bgColor theme="0"/>
          </patternFill>
        </fill>
      </dxf>
    </rfmt>
    <rfmt sheetId="1" sqref="U522" start="0" length="0">
      <dxf>
        <font>
          <sz val="12"/>
          <name val="Times New Roman"/>
          <scheme val="none"/>
        </font>
        <numFmt numFmtId="3" formatCode="#,##0"/>
        <alignment horizontal="right" readingOrder="0"/>
      </dxf>
    </rfmt>
  </rm>
  <rrc rId="45597" sId="1" ref="A529:XFD529" action="deleteRow">
    <rfmt sheetId="1" xfDxf="1" sqref="A529:XFD529" start="0" length="0">
      <dxf>
        <font>
          <sz val="14"/>
          <name val="Times New Roman"/>
          <scheme val="none"/>
        </font>
      </dxf>
    </rfmt>
    <rfmt sheetId="1" sqref="A529" start="0" length="0">
      <dxf>
        <fill>
          <patternFill patternType="solid">
            <bgColor theme="0"/>
          </patternFill>
        </fill>
        <alignment horizontal="center" readingOrder="0"/>
      </dxf>
    </rfmt>
    <rfmt sheetId="1" sqref="B529" start="0" length="0">
      <dxf>
        <fill>
          <patternFill patternType="solid">
            <bgColor theme="0"/>
          </patternFill>
        </fill>
      </dxf>
    </rfmt>
    <rfmt sheetId="1" sqref="C529" start="0" length="0">
      <dxf>
        <fill>
          <patternFill patternType="solid">
            <bgColor theme="0"/>
          </patternFill>
        </fill>
      </dxf>
    </rfmt>
    <rfmt sheetId="1" sqref="D529" start="0" length="0">
      <dxf>
        <fill>
          <patternFill patternType="solid">
            <bgColor theme="0"/>
          </patternFill>
        </fill>
      </dxf>
    </rfmt>
    <rfmt sheetId="1" sqref="E529" start="0" length="0">
      <dxf>
        <fill>
          <patternFill patternType="solid">
            <bgColor theme="0"/>
          </patternFill>
        </fill>
      </dxf>
    </rfmt>
    <rfmt sheetId="1" sqref="F529" start="0" length="0">
      <dxf>
        <fill>
          <patternFill patternType="solid">
            <bgColor theme="0"/>
          </patternFill>
        </fill>
      </dxf>
    </rfmt>
    <rfmt sheetId="1" sqref="G529" start="0" length="0">
      <dxf>
        <fill>
          <patternFill patternType="solid">
            <bgColor theme="0"/>
          </patternFill>
        </fill>
      </dxf>
    </rfmt>
    <rfmt sheetId="1" sqref="H529" start="0" length="0">
      <dxf>
        <fill>
          <patternFill patternType="solid">
            <bgColor theme="0"/>
          </patternFill>
        </fill>
      </dxf>
    </rfmt>
    <rfmt sheetId="1" sqref="I529" start="0" length="0">
      <dxf>
        <fill>
          <patternFill patternType="solid">
            <bgColor theme="0"/>
          </patternFill>
        </fill>
      </dxf>
    </rfmt>
    <rfmt sheetId="1" sqref="J529" start="0" length="0">
      <dxf>
        <fill>
          <patternFill patternType="solid">
            <bgColor theme="0"/>
          </patternFill>
        </fill>
      </dxf>
    </rfmt>
    <rfmt sheetId="1" sqref="K529" start="0" length="0">
      <dxf>
        <fill>
          <patternFill patternType="solid">
            <bgColor theme="0"/>
          </patternFill>
        </fill>
        <alignment horizontal="right" readingOrder="0"/>
      </dxf>
    </rfmt>
    <rfmt sheetId="1" sqref="L529" start="0" length="0">
      <dxf>
        <fill>
          <patternFill patternType="solid">
            <bgColor theme="0"/>
          </patternFill>
        </fill>
      </dxf>
    </rfmt>
    <rfmt sheetId="1" sqref="M529" start="0" length="0">
      <dxf>
        <fill>
          <patternFill patternType="solid">
            <bgColor theme="0"/>
          </patternFill>
        </fill>
      </dxf>
    </rfmt>
    <rfmt sheetId="1" sqref="N529" start="0" length="0">
      <dxf>
        <fill>
          <patternFill patternType="solid">
            <bgColor theme="0"/>
          </patternFill>
        </fill>
      </dxf>
    </rfmt>
    <rfmt sheetId="1" sqref="O529" start="0" length="0">
      <dxf>
        <fill>
          <patternFill patternType="solid">
            <bgColor theme="0"/>
          </patternFill>
        </fill>
      </dxf>
    </rfmt>
    <rfmt sheetId="1" sqref="P529" start="0" length="0">
      <dxf>
        <fill>
          <patternFill patternType="solid">
            <bgColor theme="0"/>
          </patternFill>
        </fill>
      </dxf>
    </rfmt>
    <rfmt sheetId="1" sqref="Q529" start="0" length="0">
      <dxf>
        <fill>
          <patternFill patternType="solid">
            <bgColor theme="0"/>
          </patternFill>
        </fill>
      </dxf>
    </rfmt>
    <rfmt sheetId="1" sqref="R529" start="0" length="0">
      <dxf>
        <fill>
          <patternFill patternType="solid">
            <bgColor theme="0"/>
          </patternFill>
        </fill>
      </dxf>
    </rfmt>
    <rfmt sheetId="1" sqref="S529" start="0" length="0">
      <dxf>
        <fill>
          <patternFill patternType="solid">
            <bgColor theme="0"/>
          </patternFill>
        </fill>
      </dxf>
    </rfmt>
  </rrc>
  <rrc rId="45598" sId="1" ref="A529:XFD529" action="deleteRow">
    <rfmt sheetId="1" xfDxf="1" sqref="A529:XFD529" start="0" length="0">
      <dxf>
        <font>
          <sz val="14"/>
          <name val="Times New Roman"/>
          <scheme val="none"/>
        </font>
      </dxf>
    </rfmt>
    <rfmt sheetId="1" sqref="A529" start="0" length="0">
      <dxf>
        <fill>
          <patternFill patternType="solid">
            <bgColor theme="0"/>
          </patternFill>
        </fill>
        <alignment horizontal="center" readingOrder="0"/>
      </dxf>
    </rfmt>
    <rfmt sheetId="1" sqref="B529" start="0" length="0">
      <dxf>
        <fill>
          <patternFill patternType="solid">
            <bgColor theme="0"/>
          </patternFill>
        </fill>
      </dxf>
    </rfmt>
    <rfmt sheetId="1" sqref="C529" start="0" length="0">
      <dxf>
        <fill>
          <patternFill patternType="solid">
            <bgColor theme="0"/>
          </patternFill>
        </fill>
      </dxf>
    </rfmt>
    <rfmt sheetId="1" sqref="D529" start="0" length="0">
      <dxf>
        <fill>
          <patternFill patternType="solid">
            <bgColor theme="0"/>
          </patternFill>
        </fill>
      </dxf>
    </rfmt>
    <rfmt sheetId="1" sqref="E529" start="0" length="0">
      <dxf>
        <fill>
          <patternFill patternType="solid">
            <bgColor theme="0"/>
          </patternFill>
        </fill>
      </dxf>
    </rfmt>
    <rfmt sheetId="1" sqref="F529" start="0" length="0">
      <dxf>
        <fill>
          <patternFill patternType="solid">
            <bgColor theme="0"/>
          </patternFill>
        </fill>
      </dxf>
    </rfmt>
    <rfmt sheetId="1" sqref="G529" start="0" length="0">
      <dxf>
        <fill>
          <patternFill patternType="solid">
            <bgColor theme="0"/>
          </patternFill>
        </fill>
      </dxf>
    </rfmt>
    <rfmt sheetId="1" sqref="H529" start="0" length="0">
      <dxf>
        <fill>
          <patternFill patternType="solid">
            <bgColor theme="0"/>
          </patternFill>
        </fill>
      </dxf>
    </rfmt>
    <rfmt sheetId="1" sqref="I529" start="0" length="0">
      <dxf>
        <fill>
          <patternFill patternType="solid">
            <bgColor theme="0"/>
          </patternFill>
        </fill>
      </dxf>
    </rfmt>
    <rfmt sheetId="1" sqref="J529" start="0" length="0">
      <dxf>
        <fill>
          <patternFill patternType="solid">
            <bgColor theme="0"/>
          </patternFill>
        </fill>
      </dxf>
    </rfmt>
    <rfmt sheetId="1" sqref="K529" start="0" length="0">
      <dxf>
        <fill>
          <patternFill patternType="solid">
            <bgColor theme="0"/>
          </patternFill>
        </fill>
        <alignment horizontal="right" readingOrder="0"/>
      </dxf>
    </rfmt>
    <rfmt sheetId="1" sqref="L529" start="0" length="0">
      <dxf>
        <fill>
          <patternFill patternType="solid">
            <bgColor theme="0"/>
          </patternFill>
        </fill>
      </dxf>
    </rfmt>
    <rfmt sheetId="1" sqref="M529" start="0" length="0">
      <dxf>
        <fill>
          <patternFill patternType="solid">
            <bgColor theme="0"/>
          </patternFill>
        </fill>
      </dxf>
    </rfmt>
    <rfmt sheetId="1" sqref="N529" start="0" length="0">
      <dxf>
        <fill>
          <patternFill patternType="solid">
            <bgColor theme="0"/>
          </patternFill>
        </fill>
      </dxf>
    </rfmt>
    <rfmt sheetId="1" sqref="O529" start="0" length="0">
      <dxf>
        <fill>
          <patternFill patternType="solid">
            <bgColor theme="0"/>
          </patternFill>
        </fill>
      </dxf>
    </rfmt>
    <rfmt sheetId="1" sqref="P529" start="0" length="0">
      <dxf>
        <fill>
          <patternFill patternType="solid">
            <bgColor theme="0"/>
          </patternFill>
        </fill>
      </dxf>
    </rfmt>
    <rfmt sheetId="1" sqref="Q529" start="0" length="0">
      <dxf>
        <fill>
          <patternFill patternType="solid">
            <bgColor theme="0"/>
          </patternFill>
        </fill>
      </dxf>
    </rfmt>
    <rfmt sheetId="1" sqref="R529" start="0" length="0">
      <dxf>
        <fill>
          <patternFill patternType="solid">
            <bgColor theme="0"/>
          </patternFill>
        </fill>
      </dxf>
    </rfmt>
    <rfmt sheetId="1" sqref="S529" start="0" length="0">
      <dxf>
        <fill>
          <patternFill patternType="solid">
            <bgColor theme="0"/>
          </patternFill>
        </fill>
      </dxf>
    </rfmt>
  </rrc>
  <rrc rId="45599" sId="1" ref="A520:XFD521" action="insertRow"/>
  <rm rId="45600" sheetId="1" source="A523:XFD524" destination="A520:XFD521" sourceSheetId="1">
    <rfmt sheetId="1" xfDxf="1" s="1" sqref="A520:XFD520"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21:XFD52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20"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0"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0"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0" start="0" length="0">
      <dxf>
        <fill>
          <patternFill patternType="solid">
            <bgColor theme="0"/>
          </patternFill>
        </fill>
      </dxf>
    </rfmt>
    <rfmt sheetId="1" sqref="S520" start="0" length="0">
      <dxf>
        <fill>
          <patternFill patternType="solid">
            <bgColor theme="0"/>
          </patternFill>
        </fill>
      </dxf>
    </rfmt>
    <rfmt sheetId="1" sqref="U520" start="0" length="0">
      <dxf>
        <font>
          <sz val="12"/>
          <name val="Times New Roman"/>
          <scheme val="none"/>
        </font>
        <numFmt numFmtId="3" formatCode="#,##0"/>
        <alignment horizontal="right" readingOrder="0"/>
      </dxf>
    </rfmt>
    <rfmt sheetId="1" s="1" sqref="A521"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1"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1"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1" start="0" length="0">
      <dxf>
        <fill>
          <patternFill patternType="solid">
            <bgColor theme="0"/>
          </patternFill>
        </fill>
      </dxf>
    </rfmt>
    <rfmt sheetId="1" sqref="S521" start="0" length="0">
      <dxf>
        <fill>
          <patternFill patternType="solid">
            <bgColor theme="0"/>
          </patternFill>
        </fill>
      </dxf>
    </rfmt>
    <rfmt sheetId="1" sqref="U521" start="0" length="0">
      <dxf>
        <font>
          <sz val="12"/>
          <name val="Times New Roman"/>
          <scheme val="none"/>
        </font>
        <numFmt numFmtId="3" formatCode="#,##0"/>
        <alignment horizontal="right" readingOrder="0"/>
      </dxf>
    </rfmt>
  </rm>
  <rrc rId="45601" sId="1" ref="A523:XFD523" action="deleteRow">
    <rfmt sheetId="1" xfDxf="1" sqref="A523:XFD523" start="0" length="0">
      <dxf>
        <font>
          <sz val="14"/>
          <name val="Times New Roman"/>
          <scheme val="none"/>
        </font>
      </dxf>
    </rfmt>
    <rfmt sheetId="1" sqref="A523" start="0" length="0">
      <dxf>
        <fill>
          <patternFill patternType="solid">
            <bgColor theme="0"/>
          </patternFill>
        </fill>
        <alignment horizontal="center" readingOrder="0"/>
      </dxf>
    </rfmt>
    <rfmt sheetId="1" sqref="B523" start="0" length="0">
      <dxf>
        <fill>
          <patternFill patternType="solid">
            <bgColor theme="0"/>
          </patternFill>
        </fill>
      </dxf>
    </rfmt>
    <rfmt sheetId="1" sqref="C523" start="0" length="0">
      <dxf>
        <fill>
          <patternFill patternType="solid">
            <bgColor theme="0"/>
          </patternFill>
        </fill>
      </dxf>
    </rfmt>
    <rfmt sheetId="1" sqref="D523" start="0" length="0">
      <dxf>
        <fill>
          <patternFill patternType="solid">
            <bgColor theme="0"/>
          </patternFill>
        </fill>
      </dxf>
    </rfmt>
    <rfmt sheetId="1" sqref="E523" start="0" length="0">
      <dxf>
        <fill>
          <patternFill patternType="solid">
            <bgColor theme="0"/>
          </patternFill>
        </fill>
      </dxf>
    </rfmt>
    <rfmt sheetId="1" sqref="F523" start="0" length="0">
      <dxf>
        <fill>
          <patternFill patternType="solid">
            <bgColor theme="0"/>
          </patternFill>
        </fill>
      </dxf>
    </rfmt>
    <rfmt sheetId="1" sqref="G523" start="0" length="0">
      <dxf>
        <fill>
          <patternFill patternType="solid">
            <bgColor theme="0"/>
          </patternFill>
        </fill>
      </dxf>
    </rfmt>
    <rfmt sheetId="1" sqref="H523" start="0" length="0">
      <dxf>
        <fill>
          <patternFill patternType="solid">
            <bgColor theme="0"/>
          </patternFill>
        </fill>
      </dxf>
    </rfmt>
    <rfmt sheetId="1" sqref="I523" start="0" length="0">
      <dxf>
        <fill>
          <patternFill patternType="solid">
            <bgColor theme="0"/>
          </patternFill>
        </fill>
      </dxf>
    </rfmt>
    <rfmt sheetId="1" sqref="J523" start="0" length="0">
      <dxf>
        <fill>
          <patternFill patternType="solid">
            <bgColor theme="0"/>
          </patternFill>
        </fill>
      </dxf>
    </rfmt>
    <rfmt sheetId="1" sqref="K523" start="0" length="0">
      <dxf>
        <fill>
          <patternFill patternType="solid">
            <bgColor theme="0"/>
          </patternFill>
        </fill>
        <alignment horizontal="right" readingOrder="0"/>
      </dxf>
    </rfmt>
    <rfmt sheetId="1" sqref="L523" start="0" length="0">
      <dxf>
        <fill>
          <patternFill patternType="solid">
            <bgColor theme="0"/>
          </patternFill>
        </fill>
      </dxf>
    </rfmt>
    <rfmt sheetId="1" sqref="M523" start="0" length="0">
      <dxf>
        <fill>
          <patternFill patternType="solid">
            <bgColor theme="0"/>
          </patternFill>
        </fill>
      </dxf>
    </rfmt>
    <rfmt sheetId="1" sqref="N523" start="0" length="0">
      <dxf>
        <fill>
          <patternFill patternType="solid">
            <bgColor theme="0"/>
          </patternFill>
        </fill>
      </dxf>
    </rfmt>
    <rfmt sheetId="1" sqref="O523" start="0" length="0">
      <dxf>
        <fill>
          <patternFill patternType="solid">
            <bgColor theme="0"/>
          </patternFill>
        </fill>
      </dxf>
    </rfmt>
    <rfmt sheetId="1" sqref="P523" start="0" length="0">
      <dxf>
        <fill>
          <patternFill patternType="solid">
            <bgColor theme="0"/>
          </patternFill>
        </fill>
      </dxf>
    </rfmt>
    <rfmt sheetId="1" sqref="Q523" start="0" length="0">
      <dxf>
        <fill>
          <patternFill patternType="solid">
            <bgColor theme="0"/>
          </patternFill>
        </fill>
      </dxf>
    </rfmt>
    <rfmt sheetId="1" sqref="R523" start="0" length="0">
      <dxf>
        <fill>
          <patternFill patternType="solid">
            <bgColor theme="0"/>
          </patternFill>
        </fill>
      </dxf>
    </rfmt>
    <rfmt sheetId="1" sqref="S523" start="0" length="0">
      <dxf>
        <fill>
          <patternFill patternType="solid">
            <bgColor theme="0"/>
          </patternFill>
        </fill>
      </dxf>
    </rfmt>
  </rrc>
  <rrc rId="45602" sId="1" ref="A523:XFD523" action="deleteRow">
    <rfmt sheetId="1" xfDxf="1" sqref="A523:XFD523" start="0" length="0">
      <dxf>
        <font>
          <sz val="14"/>
          <name val="Times New Roman"/>
          <scheme val="none"/>
        </font>
      </dxf>
    </rfmt>
    <rfmt sheetId="1" sqref="A523" start="0" length="0">
      <dxf>
        <fill>
          <patternFill patternType="solid">
            <bgColor theme="0"/>
          </patternFill>
        </fill>
        <alignment horizontal="center" readingOrder="0"/>
      </dxf>
    </rfmt>
    <rfmt sheetId="1" sqref="B523" start="0" length="0">
      <dxf>
        <fill>
          <patternFill patternType="solid">
            <bgColor theme="0"/>
          </patternFill>
        </fill>
      </dxf>
    </rfmt>
    <rfmt sheetId="1" sqref="C523" start="0" length="0">
      <dxf>
        <fill>
          <patternFill patternType="solid">
            <bgColor theme="0"/>
          </patternFill>
        </fill>
      </dxf>
    </rfmt>
    <rfmt sheetId="1" sqref="D523" start="0" length="0">
      <dxf>
        <fill>
          <patternFill patternType="solid">
            <bgColor theme="0"/>
          </patternFill>
        </fill>
      </dxf>
    </rfmt>
    <rfmt sheetId="1" sqref="E523" start="0" length="0">
      <dxf>
        <fill>
          <patternFill patternType="solid">
            <bgColor theme="0"/>
          </patternFill>
        </fill>
      </dxf>
    </rfmt>
    <rfmt sheetId="1" sqref="F523" start="0" length="0">
      <dxf>
        <fill>
          <patternFill patternType="solid">
            <bgColor theme="0"/>
          </patternFill>
        </fill>
      </dxf>
    </rfmt>
    <rfmt sheetId="1" sqref="G523" start="0" length="0">
      <dxf>
        <fill>
          <patternFill patternType="solid">
            <bgColor theme="0"/>
          </patternFill>
        </fill>
      </dxf>
    </rfmt>
    <rfmt sheetId="1" sqref="H523" start="0" length="0">
      <dxf>
        <fill>
          <patternFill patternType="solid">
            <bgColor theme="0"/>
          </patternFill>
        </fill>
      </dxf>
    </rfmt>
    <rfmt sheetId="1" sqref="I523" start="0" length="0">
      <dxf>
        <fill>
          <patternFill patternType="solid">
            <bgColor theme="0"/>
          </patternFill>
        </fill>
      </dxf>
    </rfmt>
    <rfmt sheetId="1" sqref="J523" start="0" length="0">
      <dxf>
        <fill>
          <patternFill patternType="solid">
            <bgColor theme="0"/>
          </patternFill>
        </fill>
      </dxf>
    </rfmt>
    <rfmt sheetId="1" sqref="K523" start="0" length="0">
      <dxf>
        <fill>
          <patternFill patternType="solid">
            <bgColor theme="0"/>
          </patternFill>
        </fill>
        <alignment horizontal="right" readingOrder="0"/>
      </dxf>
    </rfmt>
    <rfmt sheetId="1" sqref="L523" start="0" length="0">
      <dxf>
        <fill>
          <patternFill patternType="solid">
            <bgColor theme="0"/>
          </patternFill>
        </fill>
      </dxf>
    </rfmt>
    <rfmt sheetId="1" sqref="M523" start="0" length="0">
      <dxf>
        <fill>
          <patternFill patternType="solid">
            <bgColor theme="0"/>
          </patternFill>
        </fill>
      </dxf>
    </rfmt>
    <rfmt sheetId="1" sqref="N523" start="0" length="0">
      <dxf>
        <fill>
          <patternFill patternType="solid">
            <bgColor theme="0"/>
          </patternFill>
        </fill>
      </dxf>
    </rfmt>
    <rfmt sheetId="1" sqref="O523" start="0" length="0">
      <dxf>
        <fill>
          <patternFill patternType="solid">
            <bgColor theme="0"/>
          </patternFill>
        </fill>
      </dxf>
    </rfmt>
    <rfmt sheetId="1" sqref="P523" start="0" length="0">
      <dxf>
        <fill>
          <patternFill patternType="solid">
            <bgColor theme="0"/>
          </patternFill>
        </fill>
      </dxf>
    </rfmt>
    <rfmt sheetId="1" sqref="Q523" start="0" length="0">
      <dxf>
        <fill>
          <patternFill patternType="solid">
            <bgColor theme="0"/>
          </patternFill>
        </fill>
      </dxf>
    </rfmt>
    <rfmt sheetId="1" sqref="R523" start="0" length="0">
      <dxf>
        <fill>
          <patternFill patternType="solid">
            <bgColor theme="0"/>
          </patternFill>
        </fill>
      </dxf>
    </rfmt>
    <rfmt sheetId="1" sqref="S523" start="0" length="0">
      <dxf>
        <fill>
          <patternFill patternType="solid">
            <bgColor theme="0"/>
          </patternFill>
        </fill>
      </dxf>
    </rfmt>
  </rrc>
  <rrc rId="45603" sId="1" ref="A526:XFD526" action="insertRow"/>
  <rm rId="45604" sheetId="1" source="A530:XFD530" destination="A526:XFD526" sourceSheetId="1">
    <rfmt sheetId="1" xfDxf="1" s="1" sqref="A526:XFD526"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26"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26"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2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26"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2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2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2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2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2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26" start="0" length="0">
      <dxf>
        <fill>
          <patternFill patternType="solid">
            <bgColor theme="0"/>
          </patternFill>
        </fill>
      </dxf>
    </rfmt>
    <rfmt sheetId="1" sqref="S526" start="0" length="0">
      <dxf>
        <fill>
          <patternFill patternType="solid">
            <bgColor theme="0"/>
          </patternFill>
        </fill>
      </dxf>
    </rfmt>
    <rfmt sheetId="1" sqref="U526" start="0" length="0">
      <dxf>
        <font>
          <sz val="12"/>
          <name val="Times New Roman"/>
          <scheme val="none"/>
        </font>
        <numFmt numFmtId="3" formatCode="#,##0"/>
        <alignment horizontal="right" readingOrder="0"/>
      </dxf>
    </rfmt>
  </rm>
  <rrc rId="45605" sId="1" ref="A530:XFD530" action="deleteRow">
    <rfmt sheetId="1" xfDxf="1" sqref="A530:XFD530" start="0" length="0">
      <dxf>
        <font>
          <sz val="14"/>
          <name val="Times New Roman"/>
          <scheme val="none"/>
        </font>
      </dxf>
    </rfmt>
    <rfmt sheetId="1" sqref="A530" start="0" length="0">
      <dxf>
        <fill>
          <patternFill patternType="solid">
            <bgColor theme="0"/>
          </patternFill>
        </fill>
        <alignment horizontal="center" readingOrder="0"/>
      </dxf>
    </rfmt>
    <rfmt sheetId="1" sqref="B530" start="0" length="0">
      <dxf>
        <fill>
          <patternFill patternType="solid">
            <bgColor theme="0"/>
          </patternFill>
        </fill>
      </dxf>
    </rfmt>
    <rfmt sheetId="1" sqref="C530" start="0" length="0">
      <dxf>
        <fill>
          <patternFill patternType="solid">
            <bgColor theme="0"/>
          </patternFill>
        </fill>
      </dxf>
    </rfmt>
    <rfmt sheetId="1" sqref="D530" start="0" length="0">
      <dxf>
        <fill>
          <patternFill patternType="solid">
            <bgColor theme="0"/>
          </patternFill>
        </fill>
      </dxf>
    </rfmt>
    <rfmt sheetId="1" sqref="E530" start="0" length="0">
      <dxf>
        <fill>
          <patternFill patternType="solid">
            <bgColor theme="0"/>
          </patternFill>
        </fill>
      </dxf>
    </rfmt>
    <rfmt sheetId="1" sqref="F530" start="0" length="0">
      <dxf>
        <fill>
          <patternFill patternType="solid">
            <bgColor theme="0"/>
          </patternFill>
        </fill>
      </dxf>
    </rfmt>
    <rfmt sheetId="1" sqref="G530" start="0" length="0">
      <dxf>
        <fill>
          <patternFill patternType="solid">
            <bgColor theme="0"/>
          </patternFill>
        </fill>
      </dxf>
    </rfmt>
    <rfmt sheetId="1" sqref="H530" start="0" length="0">
      <dxf>
        <fill>
          <patternFill patternType="solid">
            <bgColor theme="0"/>
          </patternFill>
        </fill>
      </dxf>
    </rfmt>
    <rfmt sheetId="1" sqref="I530" start="0" length="0">
      <dxf>
        <fill>
          <patternFill patternType="solid">
            <bgColor theme="0"/>
          </patternFill>
        </fill>
      </dxf>
    </rfmt>
    <rfmt sheetId="1" sqref="J530" start="0" length="0">
      <dxf>
        <fill>
          <patternFill patternType="solid">
            <bgColor theme="0"/>
          </patternFill>
        </fill>
      </dxf>
    </rfmt>
    <rfmt sheetId="1" sqref="K530" start="0" length="0">
      <dxf>
        <fill>
          <patternFill patternType="solid">
            <bgColor theme="0"/>
          </patternFill>
        </fill>
        <alignment horizontal="right" readingOrder="0"/>
      </dxf>
    </rfmt>
    <rfmt sheetId="1" sqref="L530" start="0" length="0">
      <dxf>
        <fill>
          <patternFill patternType="solid">
            <bgColor theme="0"/>
          </patternFill>
        </fill>
      </dxf>
    </rfmt>
    <rfmt sheetId="1" sqref="M530" start="0" length="0">
      <dxf>
        <fill>
          <patternFill patternType="solid">
            <bgColor theme="0"/>
          </patternFill>
        </fill>
      </dxf>
    </rfmt>
    <rfmt sheetId="1" sqref="N530" start="0" length="0">
      <dxf>
        <fill>
          <patternFill patternType="solid">
            <bgColor theme="0"/>
          </patternFill>
        </fill>
      </dxf>
    </rfmt>
    <rfmt sheetId="1" sqref="O530" start="0" length="0">
      <dxf>
        <fill>
          <patternFill patternType="solid">
            <bgColor theme="0"/>
          </patternFill>
        </fill>
      </dxf>
    </rfmt>
    <rfmt sheetId="1" sqref="P530" start="0" length="0">
      <dxf>
        <fill>
          <patternFill patternType="solid">
            <bgColor theme="0"/>
          </patternFill>
        </fill>
      </dxf>
    </rfmt>
    <rfmt sheetId="1" sqref="Q530" start="0" length="0">
      <dxf>
        <fill>
          <patternFill patternType="solid">
            <bgColor theme="0"/>
          </patternFill>
        </fill>
      </dxf>
    </rfmt>
    <rfmt sheetId="1" sqref="R530" start="0" length="0">
      <dxf>
        <fill>
          <patternFill patternType="solid">
            <bgColor theme="0"/>
          </patternFill>
        </fill>
      </dxf>
    </rfmt>
    <rfmt sheetId="1" sqref="S530" start="0" length="0">
      <dxf>
        <fill>
          <patternFill patternType="solid">
            <bgColor theme="0"/>
          </patternFill>
        </fill>
      </dxf>
    </rfmt>
  </rrc>
  <rrc rId="45606" sId="1" ref="A530:XFD537" action="insertRow"/>
  <rm rId="45607" sheetId="1" source="A581:XFD588" destination="A530:XFD537" sourceSheetId="1">
    <rfmt sheetId="1" xfDxf="1" s="1" sqref="A530:XFD530"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1:XFD53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2:XFD532"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3:XFD533"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4:XFD534"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5:XFD535"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6:XFD536"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7:XFD537"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30"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0"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0"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0" start="0" length="0">
      <dxf>
        <fill>
          <patternFill patternType="solid">
            <bgColor theme="0"/>
          </patternFill>
        </fill>
      </dxf>
    </rfmt>
    <rfmt sheetId="1" sqref="S530" start="0" length="0">
      <dxf>
        <fill>
          <patternFill patternType="solid">
            <bgColor theme="0"/>
          </patternFill>
        </fill>
      </dxf>
    </rfmt>
    <rfmt sheetId="1" sqref="U530" start="0" length="0">
      <dxf>
        <font>
          <sz val="12"/>
          <name val="Times New Roman"/>
          <scheme val="none"/>
        </font>
        <numFmt numFmtId="3" formatCode="#,##0"/>
        <alignment horizontal="right" readingOrder="0"/>
      </dxf>
    </rfmt>
    <rfmt sheetId="1" s="1" sqref="A531"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1"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1"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1" start="0" length="0">
      <dxf>
        <fill>
          <patternFill patternType="solid">
            <bgColor theme="0"/>
          </patternFill>
        </fill>
      </dxf>
    </rfmt>
    <rfmt sheetId="1" sqref="S531" start="0" length="0">
      <dxf>
        <fill>
          <patternFill patternType="solid">
            <bgColor theme="0"/>
          </patternFill>
        </fill>
      </dxf>
    </rfmt>
    <rfmt sheetId="1" sqref="U531" start="0" length="0">
      <dxf>
        <font>
          <sz val="12"/>
          <name val="Times New Roman"/>
          <scheme val="none"/>
        </font>
        <numFmt numFmtId="3" formatCode="#,##0"/>
        <alignment horizontal="right" readingOrder="0"/>
      </dxf>
    </rfmt>
    <rfmt sheetId="1" s="1" sqref="A532"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2"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2"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2" start="0" length="0">
      <dxf>
        <fill>
          <patternFill patternType="solid">
            <bgColor theme="0"/>
          </patternFill>
        </fill>
      </dxf>
    </rfmt>
    <rfmt sheetId="1" sqref="S532" start="0" length="0">
      <dxf>
        <fill>
          <patternFill patternType="solid">
            <bgColor theme="0"/>
          </patternFill>
        </fill>
      </dxf>
    </rfmt>
    <rfmt sheetId="1" sqref="U532" start="0" length="0">
      <dxf>
        <font>
          <sz val="12"/>
          <name val="Times New Roman"/>
          <scheme val="none"/>
        </font>
        <numFmt numFmtId="3" formatCode="#,##0"/>
        <alignment horizontal="right" readingOrder="0"/>
      </dxf>
    </rfmt>
    <rfmt sheetId="1" s="1" sqref="A533"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3"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3"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3" start="0" length="0">
      <dxf>
        <fill>
          <patternFill patternType="solid">
            <bgColor theme="0"/>
          </patternFill>
        </fill>
      </dxf>
    </rfmt>
    <rfmt sheetId="1" sqref="S533" start="0" length="0">
      <dxf>
        <fill>
          <patternFill patternType="solid">
            <bgColor theme="0"/>
          </patternFill>
        </fill>
      </dxf>
    </rfmt>
    <rfmt sheetId="1" sqref="U533" start="0" length="0">
      <dxf>
        <font>
          <sz val="12"/>
          <name val="Times New Roman"/>
          <scheme val="none"/>
        </font>
        <numFmt numFmtId="3" formatCode="#,##0"/>
        <alignment horizontal="right" readingOrder="0"/>
      </dxf>
    </rfmt>
    <rfmt sheetId="1" s="1" sqref="A534"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4"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4"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4" start="0" length="0">
      <dxf>
        <fill>
          <patternFill patternType="solid">
            <bgColor theme="0"/>
          </patternFill>
        </fill>
      </dxf>
    </rfmt>
    <rfmt sheetId="1" sqref="S534" start="0" length="0">
      <dxf>
        <fill>
          <patternFill patternType="solid">
            <bgColor theme="0"/>
          </patternFill>
        </fill>
      </dxf>
    </rfmt>
    <rfmt sheetId="1" sqref="U534" start="0" length="0">
      <dxf>
        <font>
          <sz val="12"/>
          <name val="Times New Roman"/>
          <scheme val="none"/>
        </font>
        <numFmt numFmtId="3" formatCode="#,##0"/>
        <alignment horizontal="right" readingOrder="0"/>
      </dxf>
    </rfmt>
    <rfmt sheetId="1" s="1" sqref="A535"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5"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5"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5" start="0" length="0">
      <dxf>
        <fill>
          <patternFill patternType="solid">
            <bgColor theme="0"/>
          </patternFill>
        </fill>
      </dxf>
    </rfmt>
    <rfmt sheetId="1" sqref="S535" start="0" length="0">
      <dxf>
        <fill>
          <patternFill patternType="solid">
            <bgColor theme="0"/>
          </patternFill>
        </fill>
      </dxf>
    </rfmt>
    <rfmt sheetId="1" sqref="U535" start="0" length="0">
      <dxf>
        <font>
          <sz val="12"/>
          <name val="Times New Roman"/>
          <scheme val="none"/>
        </font>
        <numFmt numFmtId="3" formatCode="#,##0"/>
        <alignment horizontal="right" readingOrder="0"/>
      </dxf>
    </rfmt>
    <rfmt sheetId="1" s="1" sqref="A536"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6"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6"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6" start="0" length="0">
      <dxf>
        <fill>
          <patternFill patternType="solid">
            <bgColor theme="0"/>
          </patternFill>
        </fill>
      </dxf>
    </rfmt>
    <rfmt sheetId="1" sqref="S536" start="0" length="0">
      <dxf>
        <fill>
          <patternFill patternType="solid">
            <bgColor theme="0"/>
          </patternFill>
        </fill>
      </dxf>
    </rfmt>
    <rfmt sheetId="1" sqref="U536" start="0" length="0">
      <dxf>
        <font>
          <sz val="12"/>
          <name val="Times New Roman"/>
          <scheme val="none"/>
        </font>
        <numFmt numFmtId="3" formatCode="#,##0"/>
        <alignment horizontal="right" readingOrder="0"/>
      </dxf>
    </rfmt>
    <rfmt sheetId="1" s="1" sqref="A537"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7"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7"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7" start="0" length="0">
      <dxf>
        <fill>
          <patternFill patternType="solid">
            <bgColor theme="0"/>
          </patternFill>
        </fill>
      </dxf>
    </rfmt>
    <rfmt sheetId="1" sqref="S537" start="0" length="0">
      <dxf>
        <fill>
          <patternFill patternType="solid">
            <bgColor theme="0"/>
          </patternFill>
        </fill>
      </dxf>
    </rfmt>
    <rfmt sheetId="1" sqref="U537" start="0" length="0">
      <dxf>
        <font>
          <sz val="12"/>
          <name val="Times New Roman"/>
          <scheme val="none"/>
        </font>
        <numFmt numFmtId="3" formatCode="#,##0"/>
        <alignment horizontal="right" readingOrder="0"/>
      </dxf>
    </rfmt>
  </rm>
  <rrc rId="45608" sId="1" ref="A581:XFD581" action="deleteRow">
    <rfmt sheetId="1" xfDxf="1" sqref="A581:XFD581" start="0" length="0">
      <dxf>
        <font>
          <sz val="14"/>
          <name val="Times New Roman"/>
          <scheme val="none"/>
        </font>
      </dxf>
    </rfmt>
    <rfmt sheetId="1" sqref="A581" start="0" length="0">
      <dxf>
        <fill>
          <patternFill patternType="solid">
            <bgColor theme="0"/>
          </patternFill>
        </fill>
        <alignment horizontal="center" readingOrder="0"/>
      </dxf>
    </rfmt>
    <rfmt sheetId="1" sqref="B581" start="0" length="0">
      <dxf>
        <fill>
          <patternFill patternType="solid">
            <bgColor theme="0"/>
          </patternFill>
        </fill>
      </dxf>
    </rfmt>
    <rfmt sheetId="1" sqref="C581" start="0" length="0">
      <dxf>
        <fill>
          <patternFill patternType="solid">
            <bgColor theme="0"/>
          </patternFill>
        </fill>
      </dxf>
    </rfmt>
    <rfmt sheetId="1" sqref="D581" start="0" length="0">
      <dxf>
        <fill>
          <patternFill patternType="solid">
            <bgColor theme="0"/>
          </patternFill>
        </fill>
      </dxf>
    </rfmt>
    <rfmt sheetId="1" sqref="E581" start="0" length="0">
      <dxf>
        <fill>
          <patternFill patternType="solid">
            <bgColor theme="0"/>
          </patternFill>
        </fill>
      </dxf>
    </rfmt>
    <rfmt sheetId="1" sqref="F581" start="0" length="0">
      <dxf>
        <fill>
          <patternFill patternType="solid">
            <bgColor theme="0"/>
          </patternFill>
        </fill>
      </dxf>
    </rfmt>
    <rfmt sheetId="1" sqref="G581" start="0" length="0">
      <dxf>
        <fill>
          <patternFill patternType="solid">
            <bgColor theme="0"/>
          </patternFill>
        </fill>
      </dxf>
    </rfmt>
    <rfmt sheetId="1" sqref="H581" start="0" length="0">
      <dxf>
        <fill>
          <patternFill patternType="solid">
            <bgColor theme="0"/>
          </patternFill>
        </fill>
      </dxf>
    </rfmt>
    <rfmt sheetId="1" sqref="I581" start="0" length="0">
      <dxf>
        <fill>
          <patternFill patternType="solid">
            <bgColor theme="0"/>
          </patternFill>
        </fill>
      </dxf>
    </rfmt>
    <rfmt sheetId="1" sqref="J581" start="0" length="0">
      <dxf>
        <fill>
          <patternFill patternType="solid">
            <bgColor theme="0"/>
          </patternFill>
        </fill>
      </dxf>
    </rfmt>
    <rfmt sheetId="1" sqref="K581" start="0" length="0">
      <dxf>
        <fill>
          <patternFill patternType="solid">
            <bgColor theme="0"/>
          </patternFill>
        </fill>
        <alignment horizontal="right" readingOrder="0"/>
      </dxf>
    </rfmt>
    <rfmt sheetId="1" sqref="L581" start="0" length="0">
      <dxf>
        <fill>
          <patternFill patternType="solid">
            <bgColor theme="0"/>
          </patternFill>
        </fill>
      </dxf>
    </rfmt>
    <rfmt sheetId="1" sqref="M581" start="0" length="0">
      <dxf>
        <fill>
          <patternFill patternType="solid">
            <bgColor theme="0"/>
          </patternFill>
        </fill>
      </dxf>
    </rfmt>
    <rfmt sheetId="1" sqref="N581" start="0" length="0">
      <dxf>
        <fill>
          <patternFill patternType="solid">
            <bgColor theme="0"/>
          </patternFill>
        </fill>
      </dxf>
    </rfmt>
    <rfmt sheetId="1" sqref="O581" start="0" length="0">
      <dxf>
        <fill>
          <patternFill patternType="solid">
            <bgColor theme="0"/>
          </patternFill>
        </fill>
      </dxf>
    </rfmt>
    <rfmt sheetId="1" sqref="P581" start="0" length="0">
      <dxf>
        <fill>
          <patternFill patternType="solid">
            <bgColor theme="0"/>
          </patternFill>
        </fill>
      </dxf>
    </rfmt>
    <rfmt sheetId="1" sqref="Q581" start="0" length="0">
      <dxf>
        <fill>
          <patternFill patternType="solid">
            <bgColor theme="0"/>
          </patternFill>
        </fill>
      </dxf>
    </rfmt>
    <rfmt sheetId="1" sqref="R581" start="0" length="0">
      <dxf>
        <fill>
          <patternFill patternType="solid">
            <bgColor theme="0"/>
          </patternFill>
        </fill>
      </dxf>
    </rfmt>
    <rfmt sheetId="1" sqref="S581" start="0" length="0">
      <dxf>
        <fill>
          <patternFill patternType="solid">
            <bgColor theme="0"/>
          </patternFill>
        </fill>
      </dxf>
    </rfmt>
  </rrc>
  <rrc rId="45609" sId="1" ref="A581:XFD581" action="deleteRow">
    <rfmt sheetId="1" xfDxf="1" sqref="A581:XFD581" start="0" length="0">
      <dxf>
        <font>
          <sz val="14"/>
          <name val="Times New Roman"/>
          <scheme val="none"/>
        </font>
      </dxf>
    </rfmt>
    <rfmt sheetId="1" sqref="A581" start="0" length="0">
      <dxf>
        <fill>
          <patternFill patternType="solid">
            <bgColor theme="0"/>
          </patternFill>
        </fill>
        <alignment horizontal="center" readingOrder="0"/>
      </dxf>
    </rfmt>
    <rfmt sheetId="1" sqref="B581" start="0" length="0">
      <dxf>
        <fill>
          <patternFill patternType="solid">
            <bgColor theme="0"/>
          </patternFill>
        </fill>
      </dxf>
    </rfmt>
    <rfmt sheetId="1" sqref="C581" start="0" length="0">
      <dxf>
        <fill>
          <patternFill patternType="solid">
            <bgColor theme="0"/>
          </patternFill>
        </fill>
      </dxf>
    </rfmt>
    <rfmt sheetId="1" sqref="D581" start="0" length="0">
      <dxf>
        <fill>
          <patternFill patternType="solid">
            <bgColor theme="0"/>
          </patternFill>
        </fill>
      </dxf>
    </rfmt>
    <rfmt sheetId="1" sqref="E581" start="0" length="0">
      <dxf>
        <fill>
          <patternFill patternType="solid">
            <bgColor theme="0"/>
          </patternFill>
        </fill>
      </dxf>
    </rfmt>
    <rfmt sheetId="1" sqref="F581" start="0" length="0">
      <dxf>
        <fill>
          <patternFill patternType="solid">
            <bgColor theme="0"/>
          </patternFill>
        </fill>
      </dxf>
    </rfmt>
    <rfmt sheetId="1" sqref="G581" start="0" length="0">
      <dxf>
        <fill>
          <patternFill patternType="solid">
            <bgColor theme="0"/>
          </patternFill>
        </fill>
      </dxf>
    </rfmt>
    <rfmt sheetId="1" sqref="H581" start="0" length="0">
      <dxf>
        <fill>
          <patternFill patternType="solid">
            <bgColor theme="0"/>
          </patternFill>
        </fill>
      </dxf>
    </rfmt>
    <rfmt sheetId="1" sqref="I581" start="0" length="0">
      <dxf>
        <fill>
          <patternFill patternType="solid">
            <bgColor theme="0"/>
          </patternFill>
        </fill>
      </dxf>
    </rfmt>
    <rfmt sheetId="1" sqref="J581" start="0" length="0">
      <dxf>
        <fill>
          <patternFill patternType="solid">
            <bgColor theme="0"/>
          </patternFill>
        </fill>
      </dxf>
    </rfmt>
    <rfmt sheetId="1" sqref="K581" start="0" length="0">
      <dxf>
        <fill>
          <patternFill patternType="solid">
            <bgColor theme="0"/>
          </patternFill>
        </fill>
        <alignment horizontal="right" readingOrder="0"/>
      </dxf>
    </rfmt>
    <rfmt sheetId="1" sqref="L581" start="0" length="0">
      <dxf>
        <fill>
          <patternFill patternType="solid">
            <bgColor theme="0"/>
          </patternFill>
        </fill>
      </dxf>
    </rfmt>
    <rfmt sheetId="1" sqref="M581" start="0" length="0">
      <dxf>
        <fill>
          <patternFill patternType="solid">
            <bgColor theme="0"/>
          </patternFill>
        </fill>
      </dxf>
    </rfmt>
    <rfmt sheetId="1" sqref="N581" start="0" length="0">
      <dxf>
        <fill>
          <patternFill patternType="solid">
            <bgColor theme="0"/>
          </patternFill>
        </fill>
      </dxf>
    </rfmt>
    <rfmt sheetId="1" sqref="O581" start="0" length="0">
      <dxf>
        <fill>
          <patternFill patternType="solid">
            <bgColor theme="0"/>
          </patternFill>
        </fill>
      </dxf>
    </rfmt>
    <rfmt sheetId="1" sqref="P581" start="0" length="0">
      <dxf>
        <fill>
          <patternFill patternType="solid">
            <bgColor theme="0"/>
          </patternFill>
        </fill>
      </dxf>
    </rfmt>
    <rfmt sheetId="1" sqref="Q581" start="0" length="0">
      <dxf>
        <fill>
          <patternFill patternType="solid">
            <bgColor theme="0"/>
          </patternFill>
        </fill>
      </dxf>
    </rfmt>
    <rfmt sheetId="1" sqref="R581" start="0" length="0">
      <dxf>
        <fill>
          <patternFill patternType="solid">
            <bgColor theme="0"/>
          </patternFill>
        </fill>
      </dxf>
    </rfmt>
    <rfmt sheetId="1" sqref="S581" start="0" length="0">
      <dxf>
        <fill>
          <patternFill patternType="solid">
            <bgColor theme="0"/>
          </patternFill>
        </fill>
      </dxf>
    </rfmt>
  </rrc>
  <rrc rId="45610" sId="1" ref="A581:XFD581" action="deleteRow">
    <rfmt sheetId="1" xfDxf="1" sqref="A581:XFD581" start="0" length="0">
      <dxf>
        <font>
          <sz val="14"/>
          <name val="Times New Roman"/>
          <scheme val="none"/>
        </font>
      </dxf>
    </rfmt>
    <rfmt sheetId="1" sqref="A581" start="0" length="0">
      <dxf>
        <fill>
          <patternFill patternType="solid">
            <bgColor theme="0"/>
          </patternFill>
        </fill>
        <alignment horizontal="center" readingOrder="0"/>
      </dxf>
    </rfmt>
    <rfmt sheetId="1" sqref="B581" start="0" length="0">
      <dxf>
        <fill>
          <patternFill patternType="solid">
            <bgColor theme="0"/>
          </patternFill>
        </fill>
      </dxf>
    </rfmt>
    <rfmt sheetId="1" sqref="C581" start="0" length="0">
      <dxf>
        <fill>
          <patternFill patternType="solid">
            <bgColor theme="0"/>
          </patternFill>
        </fill>
      </dxf>
    </rfmt>
    <rfmt sheetId="1" sqref="D581" start="0" length="0">
      <dxf>
        <fill>
          <patternFill patternType="solid">
            <bgColor theme="0"/>
          </patternFill>
        </fill>
      </dxf>
    </rfmt>
    <rfmt sheetId="1" sqref="E581" start="0" length="0">
      <dxf>
        <fill>
          <patternFill patternType="solid">
            <bgColor theme="0"/>
          </patternFill>
        </fill>
      </dxf>
    </rfmt>
    <rfmt sheetId="1" sqref="F581" start="0" length="0">
      <dxf>
        <fill>
          <patternFill patternType="solid">
            <bgColor theme="0"/>
          </patternFill>
        </fill>
      </dxf>
    </rfmt>
    <rfmt sheetId="1" sqref="G581" start="0" length="0">
      <dxf>
        <fill>
          <patternFill patternType="solid">
            <bgColor theme="0"/>
          </patternFill>
        </fill>
      </dxf>
    </rfmt>
    <rfmt sheetId="1" sqref="H581" start="0" length="0">
      <dxf>
        <fill>
          <patternFill patternType="solid">
            <bgColor theme="0"/>
          </patternFill>
        </fill>
      </dxf>
    </rfmt>
    <rfmt sheetId="1" sqref="I581" start="0" length="0">
      <dxf>
        <fill>
          <patternFill patternType="solid">
            <bgColor theme="0"/>
          </patternFill>
        </fill>
      </dxf>
    </rfmt>
    <rfmt sheetId="1" sqref="J581" start="0" length="0">
      <dxf>
        <fill>
          <patternFill patternType="solid">
            <bgColor theme="0"/>
          </patternFill>
        </fill>
      </dxf>
    </rfmt>
    <rfmt sheetId="1" sqref="K581" start="0" length="0">
      <dxf>
        <fill>
          <patternFill patternType="solid">
            <bgColor theme="0"/>
          </patternFill>
        </fill>
        <alignment horizontal="right" readingOrder="0"/>
      </dxf>
    </rfmt>
    <rfmt sheetId="1" sqref="L581" start="0" length="0">
      <dxf>
        <fill>
          <patternFill patternType="solid">
            <bgColor theme="0"/>
          </patternFill>
        </fill>
      </dxf>
    </rfmt>
    <rfmt sheetId="1" sqref="M581" start="0" length="0">
      <dxf>
        <fill>
          <patternFill patternType="solid">
            <bgColor theme="0"/>
          </patternFill>
        </fill>
      </dxf>
    </rfmt>
    <rfmt sheetId="1" sqref="N581" start="0" length="0">
      <dxf>
        <fill>
          <patternFill patternType="solid">
            <bgColor theme="0"/>
          </patternFill>
        </fill>
      </dxf>
    </rfmt>
    <rfmt sheetId="1" sqref="O581" start="0" length="0">
      <dxf>
        <fill>
          <patternFill patternType="solid">
            <bgColor theme="0"/>
          </patternFill>
        </fill>
      </dxf>
    </rfmt>
    <rfmt sheetId="1" sqref="P581" start="0" length="0">
      <dxf>
        <fill>
          <patternFill patternType="solid">
            <bgColor theme="0"/>
          </patternFill>
        </fill>
      </dxf>
    </rfmt>
    <rfmt sheetId="1" sqref="Q581" start="0" length="0">
      <dxf>
        <fill>
          <patternFill patternType="solid">
            <bgColor theme="0"/>
          </patternFill>
        </fill>
      </dxf>
    </rfmt>
    <rfmt sheetId="1" sqref="R581" start="0" length="0">
      <dxf>
        <fill>
          <patternFill patternType="solid">
            <bgColor theme="0"/>
          </patternFill>
        </fill>
      </dxf>
    </rfmt>
    <rfmt sheetId="1" sqref="S581" start="0" length="0">
      <dxf>
        <fill>
          <patternFill patternType="solid">
            <bgColor theme="0"/>
          </patternFill>
        </fill>
      </dxf>
    </rfmt>
  </rrc>
  <rrc rId="45611" sId="1" ref="A581:XFD581" action="deleteRow">
    <rfmt sheetId="1" xfDxf="1" sqref="A581:XFD581" start="0" length="0">
      <dxf>
        <font>
          <sz val="14"/>
          <name val="Times New Roman"/>
          <scheme val="none"/>
        </font>
      </dxf>
    </rfmt>
    <rfmt sheetId="1" sqref="A581" start="0" length="0">
      <dxf>
        <fill>
          <patternFill patternType="solid">
            <bgColor theme="0"/>
          </patternFill>
        </fill>
        <alignment horizontal="center" readingOrder="0"/>
      </dxf>
    </rfmt>
    <rfmt sheetId="1" sqref="B581" start="0" length="0">
      <dxf>
        <fill>
          <patternFill patternType="solid">
            <bgColor theme="0"/>
          </patternFill>
        </fill>
      </dxf>
    </rfmt>
    <rfmt sheetId="1" sqref="C581" start="0" length="0">
      <dxf>
        <fill>
          <patternFill patternType="solid">
            <bgColor theme="0"/>
          </patternFill>
        </fill>
      </dxf>
    </rfmt>
    <rfmt sheetId="1" sqref="D581" start="0" length="0">
      <dxf>
        <fill>
          <patternFill patternType="solid">
            <bgColor theme="0"/>
          </patternFill>
        </fill>
      </dxf>
    </rfmt>
    <rfmt sheetId="1" sqref="E581" start="0" length="0">
      <dxf>
        <fill>
          <patternFill patternType="solid">
            <bgColor theme="0"/>
          </patternFill>
        </fill>
      </dxf>
    </rfmt>
    <rfmt sheetId="1" sqref="F581" start="0" length="0">
      <dxf>
        <fill>
          <patternFill patternType="solid">
            <bgColor theme="0"/>
          </patternFill>
        </fill>
      </dxf>
    </rfmt>
    <rfmt sheetId="1" sqref="G581" start="0" length="0">
      <dxf>
        <fill>
          <patternFill patternType="solid">
            <bgColor theme="0"/>
          </patternFill>
        </fill>
      </dxf>
    </rfmt>
    <rfmt sheetId="1" sqref="H581" start="0" length="0">
      <dxf>
        <fill>
          <patternFill patternType="solid">
            <bgColor theme="0"/>
          </patternFill>
        </fill>
      </dxf>
    </rfmt>
    <rfmt sheetId="1" sqref="I581" start="0" length="0">
      <dxf>
        <fill>
          <patternFill patternType="solid">
            <bgColor theme="0"/>
          </patternFill>
        </fill>
      </dxf>
    </rfmt>
    <rfmt sheetId="1" sqref="J581" start="0" length="0">
      <dxf>
        <fill>
          <patternFill patternType="solid">
            <bgColor theme="0"/>
          </patternFill>
        </fill>
      </dxf>
    </rfmt>
    <rfmt sheetId="1" sqref="K581" start="0" length="0">
      <dxf>
        <fill>
          <patternFill patternType="solid">
            <bgColor theme="0"/>
          </patternFill>
        </fill>
        <alignment horizontal="right" readingOrder="0"/>
      </dxf>
    </rfmt>
    <rfmt sheetId="1" sqref="L581" start="0" length="0">
      <dxf>
        <fill>
          <patternFill patternType="solid">
            <bgColor theme="0"/>
          </patternFill>
        </fill>
      </dxf>
    </rfmt>
    <rfmt sheetId="1" sqref="M581" start="0" length="0">
      <dxf>
        <fill>
          <patternFill patternType="solid">
            <bgColor theme="0"/>
          </patternFill>
        </fill>
      </dxf>
    </rfmt>
    <rfmt sheetId="1" sqref="N581" start="0" length="0">
      <dxf>
        <fill>
          <patternFill patternType="solid">
            <bgColor theme="0"/>
          </patternFill>
        </fill>
      </dxf>
    </rfmt>
    <rfmt sheetId="1" sqref="O581" start="0" length="0">
      <dxf>
        <fill>
          <patternFill patternType="solid">
            <bgColor theme="0"/>
          </patternFill>
        </fill>
      </dxf>
    </rfmt>
    <rfmt sheetId="1" sqref="P581" start="0" length="0">
      <dxf>
        <fill>
          <patternFill patternType="solid">
            <bgColor theme="0"/>
          </patternFill>
        </fill>
      </dxf>
    </rfmt>
    <rfmt sheetId="1" sqref="Q581" start="0" length="0">
      <dxf>
        <fill>
          <patternFill patternType="solid">
            <bgColor theme="0"/>
          </patternFill>
        </fill>
      </dxf>
    </rfmt>
    <rfmt sheetId="1" sqref="R581" start="0" length="0">
      <dxf>
        <fill>
          <patternFill patternType="solid">
            <bgColor theme="0"/>
          </patternFill>
        </fill>
      </dxf>
    </rfmt>
    <rfmt sheetId="1" sqref="S581" start="0" length="0">
      <dxf>
        <fill>
          <patternFill patternType="solid">
            <bgColor theme="0"/>
          </patternFill>
        </fill>
      </dxf>
    </rfmt>
  </rrc>
  <rrc rId="45612" sId="1" ref="A581:XFD581" action="deleteRow">
    <rfmt sheetId="1" xfDxf="1" sqref="A581:XFD581" start="0" length="0">
      <dxf>
        <font>
          <sz val="14"/>
          <name val="Times New Roman"/>
          <scheme val="none"/>
        </font>
      </dxf>
    </rfmt>
    <rfmt sheetId="1" sqref="A581" start="0" length="0">
      <dxf>
        <fill>
          <patternFill patternType="solid">
            <bgColor theme="0"/>
          </patternFill>
        </fill>
        <alignment horizontal="center" readingOrder="0"/>
      </dxf>
    </rfmt>
    <rfmt sheetId="1" sqref="B581" start="0" length="0">
      <dxf>
        <fill>
          <patternFill patternType="solid">
            <bgColor theme="0"/>
          </patternFill>
        </fill>
      </dxf>
    </rfmt>
    <rfmt sheetId="1" sqref="C581" start="0" length="0">
      <dxf>
        <fill>
          <patternFill patternType="solid">
            <bgColor theme="0"/>
          </patternFill>
        </fill>
      </dxf>
    </rfmt>
    <rfmt sheetId="1" sqref="D581" start="0" length="0">
      <dxf>
        <fill>
          <patternFill patternType="solid">
            <bgColor theme="0"/>
          </patternFill>
        </fill>
      </dxf>
    </rfmt>
    <rfmt sheetId="1" sqref="E581" start="0" length="0">
      <dxf>
        <fill>
          <patternFill patternType="solid">
            <bgColor theme="0"/>
          </patternFill>
        </fill>
      </dxf>
    </rfmt>
    <rfmt sheetId="1" sqref="F581" start="0" length="0">
      <dxf>
        <fill>
          <patternFill patternType="solid">
            <bgColor theme="0"/>
          </patternFill>
        </fill>
      </dxf>
    </rfmt>
    <rfmt sheetId="1" sqref="G581" start="0" length="0">
      <dxf>
        <fill>
          <patternFill patternType="solid">
            <bgColor theme="0"/>
          </patternFill>
        </fill>
      </dxf>
    </rfmt>
    <rfmt sheetId="1" sqref="H581" start="0" length="0">
      <dxf>
        <fill>
          <patternFill patternType="solid">
            <bgColor theme="0"/>
          </patternFill>
        </fill>
      </dxf>
    </rfmt>
    <rfmt sheetId="1" sqref="I581" start="0" length="0">
      <dxf>
        <fill>
          <patternFill patternType="solid">
            <bgColor theme="0"/>
          </patternFill>
        </fill>
      </dxf>
    </rfmt>
    <rfmt sheetId="1" sqref="J581" start="0" length="0">
      <dxf>
        <fill>
          <patternFill patternType="solid">
            <bgColor theme="0"/>
          </patternFill>
        </fill>
      </dxf>
    </rfmt>
    <rfmt sheetId="1" sqref="K581" start="0" length="0">
      <dxf>
        <fill>
          <patternFill patternType="solid">
            <bgColor theme="0"/>
          </patternFill>
        </fill>
        <alignment horizontal="right" readingOrder="0"/>
      </dxf>
    </rfmt>
    <rfmt sheetId="1" sqref="L581" start="0" length="0">
      <dxf>
        <fill>
          <patternFill patternType="solid">
            <bgColor theme="0"/>
          </patternFill>
        </fill>
      </dxf>
    </rfmt>
    <rfmt sheetId="1" sqref="M581" start="0" length="0">
      <dxf>
        <fill>
          <patternFill patternType="solid">
            <bgColor theme="0"/>
          </patternFill>
        </fill>
      </dxf>
    </rfmt>
    <rfmt sheetId="1" sqref="N581" start="0" length="0">
      <dxf>
        <fill>
          <patternFill patternType="solid">
            <bgColor theme="0"/>
          </patternFill>
        </fill>
      </dxf>
    </rfmt>
    <rfmt sheetId="1" sqref="O581" start="0" length="0">
      <dxf>
        <fill>
          <patternFill patternType="solid">
            <bgColor theme="0"/>
          </patternFill>
        </fill>
      </dxf>
    </rfmt>
    <rfmt sheetId="1" sqref="P581" start="0" length="0">
      <dxf>
        <fill>
          <patternFill patternType="solid">
            <bgColor theme="0"/>
          </patternFill>
        </fill>
      </dxf>
    </rfmt>
    <rfmt sheetId="1" sqref="Q581" start="0" length="0">
      <dxf>
        <fill>
          <patternFill patternType="solid">
            <bgColor theme="0"/>
          </patternFill>
        </fill>
      </dxf>
    </rfmt>
    <rfmt sheetId="1" sqref="R581" start="0" length="0">
      <dxf>
        <fill>
          <patternFill patternType="solid">
            <bgColor theme="0"/>
          </patternFill>
        </fill>
      </dxf>
    </rfmt>
    <rfmt sheetId="1" sqref="S581" start="0" length="0">
      <dxf>
        <fill>
          <patternFill patternType="solid">
            <bgColor theme="0"/>
          </patternFill>
        </fill>
      </dxf>
    </rfmt>
  </rrc>
  <rrc rId="45613" sId="1" ref="A581:XFD581" action="deleteRow">
    <rfmt sheetId="1" xfDxf="1" sqref="A581:XFD581" start="0" length="0">
      <dxf>
        <font>
          <sz val="14"/>
          <name val="Times New Roman"/>
          <scheme val="none"/>
        </font>
      </dxf>
    </rfmt>
    <rfmt sheetId="1" sqref="A581" start="0" length="0">
      <dxf>
        <fill>
          <patternFill patternType="solid">
            <bgColor theme="0"/>
          </patternFill>
        </fill>
        <alignment horizontal="center" readingOrder="0"/>
      </dxf>
    </rfmt>
    <rfmt sheetId="1" sqref="B581" start="0" length="0">
      <dxf>
        <fill>
          <patternFill patternType="solid">
            <bgColor theme="0"/>
          </patternFill>
        </fill>
      </dxf>
    </rfmt>
    <rfmt sheetId="1" sqref="C581" start="0" length="0">
      <dxf>
        <fill>
          <patternFill patternType="solid">
            <bgColor theme="0"/>
          </patternFill>
        </fill>
      </dxf>
    </rfmt>
    <rfmt sheetId="1" sqref="D581" start="0" length="0">
      <dxf>
        <fill>
          <patternFill patternType="solid">
            <bgColor theme="0"/>
          </patternFill>
        </fill>
      </dxf>
    </rfmt>
    <rfmt sheetId="1" sqref="E581" start="0" length="0">
      <dxf>
        <fill>
          <patternFill patternType="solid">
            <bgColor theme="0"/>
          </patternFill>
        </fill>
      </dxf>
    </rfmt>
    <rfmt sheetId="1" sqref="F581" start="0" length="0">
      <dxf>
        <fill>
          <patternFill patternType="solid">
            <bgColor theme="0"/>
          </patternFill>
        </fill>
      </dxf>
    </rfmt>
    <rfmt sheetId="1" sqref="G581" start="0" length="0">
      <dxf>
        <fill>
          <patternFill patternType="solid">
            <bgColor theme="0"/>
          </patternFill>
        </fill>
      </dxf>
    </rfmt>
    <rfmt sheetId="1" sqref="H581" start="0" length="0">
      <dxf>
        <fill>
          <patternFill patternType="solid">
            <bgColor theme="0"/>
          </patternFill>
        </fill>
      </dxf>
    </rfmt>
    <rfmt sheetId="1" sqref="I581" start="0" length="0">
      <dxf>
        <fill>
          <patternFill patternType="solid">
            <bgColor theme="0"/>
          </patternFill>
        </fill>
      </dxf>
    </rfmt>
    <rfmt sheetId="1" sqref="J581" start="0" length="0">
      <dxf>
        <fill>
          <patternFill patternType="solid">
            <bgColor theme="0"/>
          </patternFill>
        </fill>
      </dxf>
    </rfmt>
    <rfmt sheetId="1" sqref="K581" start="0" length="0">
      <dxf>
        <fill>
          <patternFill patternType="solid">
            <bgColor theme="0"/>
          </patternFill>
        </fill>
        <alignment horizontal="right" readingOrder="0"/>
      </dxf>
    </rfmt>
    <rfmt sheetId="1" sqref="L581" start="0" length="0">
      <dxf>
        <fill>
          <patternFill patternType="solid">
            <bgColor theme="0"/>
          </patternFill>
        </fill>
      </dxf>
    </rfmt>
    <rfmt sheetId="1" sqref="M581" start="0" length="0">
      <dxf>
        <fill>
          <patternFill patternType="solid">
            <bgColor theme="0"/>
          </patternFill>
        </fill>
      </dxf>
    </rfmt>
    <rfmt sheetId="1" sqref="N581" start="0" length="0">
      <dxf>
        <fill>
          <patternFill patternType="solid">
            <bgColor theme="0"/>
          </patternFill>
        </fill>
      </dxf>
    </rfmt>
    <rfmt sheetId="1" sqref="O581" start="0" length="0">
      <dxf>
        <fill>
          <patternFill patternType="solid">
            <bgColor theme="0"/>
          </patternFill>
        </fill>
      </dxf>
    </rfmt>
    <rfmt sheetId="1" sqref="P581" start="0" length="0">
      <dxf>
        <fill>
          <patternFill patternType="solid">
            <bgColor theme="0"/>
          </patternFill>
        </fill>
      </dxf>
    </rfmt>
    <rfmt sheetId="1" sqref="Q581" start="0" length="0">
      <dxf>
        <fill>
          <patternFill patternType="solid">
            <bgColor theme="0"/>
          </patternFill>
        </fill>
      </dxf>
    </rfmt>
    <rfmt sheetId="1" sqref="R581" start="0" length="0">
      <dxf>
        <fill>
          <patternFill patternType="solid">
            <bgColor theme="0"/>
          </patternFill>
        </fill>
      </dxf>
    </rfmt>
    <rfmt sheetId="1" sqref="S581" start="0" length="0">
      <dxf>
        <fill>
          <patternFill patternType="solid">
            <bgColor theme="0"/>
          </patternFill>
        </fill>
      </dxf>
    </rfmt>
  </rrc>
  <rrc rId="45614" sId="1" ref="A581:XFD581" action="deleteRow">
    <rfmt sheetId="1" xfDxf="1" sqref="A581:XFD581" start="0" length="0">
      <dxf>
        <font>
          <sz val="14"/>
          <name val="Times New Roman"/>
          <scheme val="none"/>
        </font>
      </dxf>
    </rfmt>
    <rfmt sheetId="1" sqref="A581" start="0" length="0">
      <dxf>
        <fill>
          <patternFill patternType="solid">
            <bgColor theme="0"/>
          </patternFill>
        </fill>
        <alignment horizontal="center" readingOrder="0"/>
      </dxf>
    </rfmt>
    <rfmt sheetId="1" sqref="B581" start="0" length="0">
      <dxf>
        <fill>
          <patternFill patternType="solid">
            <bgColor theme="0"/>
          </patternFill>
        </fill>
      </dxf>
    </rfmt>
    <rfmt sheetId="1" sqref="C581" start="0" length="0">
      <dxf>
        <fill>
          <patternFill patternType="solid">
            <bgColor theme="0"/>
          </patternFill>
        </fill>
      </dxf>
    </rfmt>
    <rfmt sheetId="1" sqref="D581" start="0" length="0">
      <dxf>
        <fill>
          <patternFill patternType="solid">
            <bgColor theme="0"/>
          </patternFill>
        </fill>
      </dxf>
    </rfmt>
    <rfmt sheetId="1" sqref="E581" start="0" length="0">
      <dxf>
        <fill>
          <patternFill patternType="solid">
            <bgColor theme="0"/>
          </patternFill>
        </fill>
      </dxf>
    </rfmt>
    <rfmt sheetId="1" sqref="F581" start="0" length="0">
      <dxf>
        <fill>
          <patternFill patternType="solid">
            <bgColor theme="0"/>
          </patternFill>
        </fill>
      </dxf>
    </rfmt>
    <rfmt sheetId="1" sqref="G581" start="0" length="0">
      <dxf>
        <fill>
          <patternFill patternType="solid">
            <bgColor theme="0"/>
          </patternFill>
        </fill>
      </dxf>
    </rfmt>
    <rfmt sheetId="1" sqref="H581" start="0" length="0">
      <dxf>
        <fill>
          <patternFill patternType="solid">
            <bgColor theme="0"/>
          </patternFill>
        </fill>
      </dxf>
    </rfmt>
    <rfmt sheetId="1" sqref="I581" start="0" length="0">
      <dxf>
        <fill>
          <patternFill patternType="solid">
            <bgColor theme="0"/>
          </patternFill>
        </fill>
      </dxf>
    </rfmt>
    <rfmt sheetId="1" sqref="J581" start="0" length="0">
      <dxf>
        <fill>
          <patternFill patternType="solid">
            <bgColor theme="0"/>
          </patternFill>
        </fill>
      </dxf>
    </rfmt>
    <rfmt sheetId="1" sqref="K581" start="0" length="0">
      <dxf>
        <fill>
          <patternFill patternType="solid">
            <bgColor theme="0"/>
          </patternFill>
        </fill>
        <alignment horizontal="right" readingOrder="0"/>
      </dxf>
    </rfmt>
    <rfmt sheetId="1" sqref="L581" start="0" length="0">
      <dxf>
        <fill>
          <patternFill patternType="solid">
            <bgColor theme="0"/>
          </patternFill>
        </fill>
      </dxf>
    </rfmt>
    <rfmt sheetId="1" sqref="M581" start="0" length="0">
      <dxf>
        <fill>
          <patternFill patternType="solid">
            <bgColor theme="0"/>
          </patternFill>
        </fill>
      </dxf>
    </rfmt>
    <rfmt sheetId="1" sqref="N581" start="0" length="0">
      <dxf>
        <fill>
          <patternFill patternType="solid">
            <bgColor theme="0"/>
          </patternFill>
        </fill>
      </dxf>
    </rfmt>
    <rfmt sheetId="1" sqref="O581" start="0" length="0">
      <dxf>
        <fill>
          <patternFill patternType="solid">
            <bgColor theme="0"/>
          </patternFill>
        </fill>
      </dxf>
    </rfmt>
    <rfmt sheetId="1" sqref="P581" start="0" length="0">
      <dxf>
        <fill>
          <patternFill patternType="solid">
            <bgColor theme="0"/>
          </patternFill>
        </fill>
      </dxf>
    </rfmt>
    <rfmt sheetId="1" sqref="Q581" start="0" length="0">
      <dxf>
        <fill>
          <patternFill patternType="solid">
            <bgColor theme="0"/>
          </patternFill>
        </fill>
      </dxf>
    </rfmt>
    <rfmt sheetId="1" sqref="R581" start="0" length="0">
      <dxf>
        <fill>
          <patternFill patternType="solid">
            <bgColor theme="0"/>
          </patternFill>
        </fill>
      </dxf>
    </rfmt>
    <rfmt sheetId="1" sqref="S581" start="0" length="0">
      <dxf>
        <fill>
          <patternFill patternType="solid">
            <bgColor theme="0"/>
          </patternFill>
        </fill>
      </dxf>
    </rfmt>
  </rrc>
  <rrc rId="45615" sId="1" ref="A581:XFD581" action="deleteRow">
    <rfmt sheetId="1" xfDxf="1" sqref="A581:XFD581" start="0" length="0">
      <dxf>
        <font>
          <sz val="14"/>
          <name val="Times New Roman"/>
          <scheme val="none"/>
        </font>
      </dxf>
    </rfmt>
    <rfmt sheetId="1" sqref="A581" start="0" length="0">
      <dxf>
        <fill>
          <patternFill patternType="solid">
            <bgColor theme="0"/>
          </patternFill>
        </fill>
        <alignment horizontal="center" readingOrder="0"/>
      </dxf>
    </rfmt>
    <rfmt sheetId="1" sqref="B581" start="0" length="0">
      <dxf>
        <fill>
          <patternFill patternType="solid">
            <bgColor theme="0"/>
          </patternFill>
        </fill>
      </dxf>
    </rfmt>
    <rfmt sheetId="1" sqref="C581" start="0" length="0">
      <dxf>
        <fill>
          <patternFill patternType="solid">
            <bgColor theme="0"/>
          </patternFill>
        </fill>
      </dxf>
    </rfmt>
    <rfmt sheetId="1" sqref="D581" start="0" length="0">
      <dxf>
        <fill>
          <patternFill patternType="solid">
            <bgColor theme="0"/>
          </patternFill>
        </fill>
      </dxf>
    </rfmt>
    <rfmt sheetId="1" sqref="E581" start="0" length="0">
      <dxf>
        <fill>
          <patternFill patternType="solid">
            <bgColor theme="0"/>
          </patternFill>
        </fill>
      </dxf>
    </rfmt>
    <rfmt sheetId="1" sqref="F581" start="0" length="0">
      <dxf>
        <fill>
          <patternFill patternType="solid">
            <bgColor theme="0"/>
          </patternFill>
        </fill>
      </dxf>
    </rfmt>
    <rfmt sheetId="1" sqref="G581" start="0" length="0">
      <dxf>
        <fill>
          <patternFill patternType="solid">
            <bgColor theme="0"/>
          </patternFill>
        </fill>
      </dxf>
    </rfmt>
    <rfmt sheetId="1" sqref="H581" start="0" length="0">
      <dxf>
        <fill>
          <patternFill patternType="solid">
            <bgColor theme="0"/>
          </patternFill>
        </fill>
      </dxf>
    </rfmt>
    <rfmt sheetId="1" sqref="I581" start="0" length="0">
      <dxf>
        <fill>
          <patternFill patternType="solid">
            <bgColor theme="0"/>
          </patternFill>
        </fill>
      </dxf>
    </rfmt>
    <rfmt sheetId="1" sqref="J581" start="0" length="0">
      <dxf>
        <fill>
          <patternFill patternType="solid">
            <bgColor theme="0"/>
          </patternFill>
        </fill>
      </dxf>
    </rfmt>
    <rfmt sheetId="1" sqref="K581" start="0" length="0">
      <dxf>
        <fill>
          <patternFill patternType="solid">
            <bgColor theme="0"/>
          </patternFill>
        </fill>
        <alignment horizontal="right" readingOrder="0"/>
      </dxf>
    </rfmt>
    <rfmt sheetId="1" sqref="L581" start="0" length="0">
      <dxf>
        <fill>
          <patternFill patternType="solid">
            <bgColor theme="0"/>
          </patternFill>
        </fill>
      </dxf>
    </rfmt>
    <rfmt sheetId="1" sqref="M581" start="0" length="0">
      <dxf>
        <fill>
          <patternFill patternType="solid">
            <bgColor theme="0"/>
          </patternFill>
        </fill>
      </dxf>
    </rfmt>
    <rfmt sheetId="1" sqref="N581" start="0" length="0">
      <dxf>
        <fill>
          <patternFill patternType="solid">
            <bgColor theme="0"/>
          </patternFill>
        </fill>
      </dxf>
    </rfmt>
    <rfmt sheetId="1" sqref="O581" start="0" length="0">
      <dxf>
        <fill>
          <patternFill patternType="solid">
            <bgColor theme="0"/>
          </patternFill>
        </fill>
      </dxf>
    </rfmt>
    <rfmt sheetId="1" sqref="P581" start="0" length="0">
      <dxf>
        <fill>
          <patternFill patternType="solid">
            <bgColor theme="0"/>
          </patternFill>
        </fill>
      </dxf>
    </rfmt>
    <rfmt sheetId="1" sqref="Q581" start="0" length="0">
      <dxf>
        <fill>
          <patternFill patternType="solid">
            <bgColor theme="0"/>
          </patternFill>
        </fill>
      </dxf>
    </rfmt>
    <rfmt sheetId="1" sqref="R581" start="0" length="0">
      <dxf>
        <fill>
          <patternFill patternType="solid">
            <bgColor theme="0"/>
          </patternFill>
        </fill>
      </dxf>
    </rfmt>
    <rfmt sheetId="1" sqref="S581" start="0" length="0">
      <dxf>
        <fill>
          <patternFill patternType="solid">
            <bgColor theme="0"/>
          </patternFill>
        </fill>
      </dxf>
    </rfmt>
  </rrc>
  <rrc rId="45616" sId="1" ref="A530:XFD531" action="insertRow"/>
  <rm rId="45617" sheetId="1" source="A540:XFD541" destination="A530:XFD531" sourceSheetId="1">
    <rfmt sheetId="1" xfDxf="1" s="1" sqref="A530:XFD530"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1:XFD53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30"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0"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0"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0" start="0" length="0">
      <dxf>
        <fill>
          <patternFill patternType="solid">
            <bgColor theme="0"/>
          </patternFill>
        </fill>
      </dxf>
    </rfmt>
    <rfmt sheetId="1" sqref="S530" start="0" length="0">
      <dxf>
        <fill>
          <patternFill patternType="solid">
            <bgColor theme="0"/>
          </patternFill>
        </fill>
      </dxf>
    </rfmt>
    <rfmt sheetId="1" sqref="U530" start="0" length="0">
      <dxf>
        <font>
          <sz val="12"/>
          <name val="Times New Roman"/>
          <scheme val="none"/>
        </font>
        <numFmt numFmtId="3" formatCode="#,##0"/>
        <alignment horizontal="right" readingOrder="0"/>
      </dxf>
    </rfmt>
    <rfmt sheetId="1" s="1" sqref="A531"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1"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1"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1" start="0" length="0">
      <dxf>
        <fill>
          <patternFill patternType="solid">
            <bgColor theme="0"/>
          </patternFill>
        </fill>
      </dxf>
    </rfmt>
    <rfmt sheetId="1" sqref="S531" start="0" length="0">
      <dxf>
        <fill>
          <patternFill patternType="solid">
            <bgColor theme="0"/>
          </patternFill>
        </fill>
      </dxf>
    </rfmt>
    <rfmt sheetId="1" sqref="U531" start="0" length="0">
      <dxf>
        <font>
          <sz val="12"/>
          <name val="Times New Roman"/>
          <scheme val="none"/>
        </font>
        <numFmt numFmtId="3" formatCode="#,##0"/>
        <alignment horizontal="right" readingOrder="0"/>
      </dxf>
    </rfmt>
  </rm>
  <rrc rId="45618" sId="1" ref="A540:XFD540" action="deleteRow">
    <rfmt sheetId="1" xfDxf="1" sqref="A540:XFD540" start="0" length="0">
      <dxf>
        <font>
          <sz val="14"/>
          <name val="Times New Roman"/>
          <scheme val="none"/>
        </font>
      </dxf>
    </rfmt>
    <rfmt sheetId="1" sqref="A540" start="0" length="0">
      <dxf>
        <fill>
          <patternFill patternType="solid">
            <bgColor theme="0"/>
          </patternFill>
        </fill>
        <alignment horizontal="center" readingOrder="0"/>
      </dxf>
    </rfmt>
    <rfmt sheetId="1" sqref="B540" start="0" length="0">
      <dxf>
        <fill>
          <patternFill patternType="solid">
            <bgColor theme="0"/>
          </patternFill>
        </fill>
      </dxf>
    </rfmt>
    <rfmt sheetId="1" sqref="C540" start="0" length="0">
      <dxf>
        <fill>
          <patternFill patternType="solid">
            <bgColor theme="0"/>
          </patternFill>
        </fill>
      </dxf>
    </rfmt>
    <rfmt sheetId="1" sqref="D540" start="0" length="0">
      <dxf>
        <fill>
          <patternFill patternType="solid">
            <bgColor theme="0"/>
          </patternFill>
        </fill>
      </dxf>
    </rfmt>
    <rfmt sheetId="1" sqref="E540" start="0" length="0">
      <dxf>
        <fill>
          <patternFill patternType="solid">
            <bgColor theme="0"/>
          </patternFill>
        </fill>
      </dxf>
    </rfmt>
    <rfmt sheetId="1" sqref="F540" start="0" length="0">
      <dxf>
        <fill>
          <patternFill patternType="solid">
            <bgColor theme="0"/>
          </patternFill>
        </fill>
      </dxf>
    </rfmt>
    <rfmt sheetId="1" sqref="G540" start="0" length="0">
      <dxf>
        <fill>
          <patternFill patternType="solid">
            <bgColor theme="0"/>
          </patternFill>
        </fill>
      </dxf>
    </rfmt>
    <rfmt sheetId="1" sqref="H540" start="0" length="0">
      <dxf>
        <fill>
          <patternFill patternType="solid">
            <bgColor theme="0"/>
          </patternFill>
        </fill>
      </dxf>
    </rfmt>
    <rfmt sheetId="1" sqref="I540" start="0" length="0">
      <dxf>
        <fill>
          <patternFill patternType="solid">
            <bgColor theme="0"/>
          </patternFill>
        </fill>
      </dxf>
    </rfmt>
    <rfmt sheetId="1" sqref="J540" start="0" length="0">
      <dxf>
        <fill>
          <patternFill patternType="solid">
            <bgColor theme="0"/>
          </patternFill>
        </fill>
      </dxf>
    </rfmt>
    <rfmt sheetId="1" sqref="K540" start="0" length="0">
      <dxf>
        <fill>
          <patternFill patternType="solid">
            <bgColor theme="0"/>
          </patternFill>
        </fill>
        <alignment horizontal="right" readingOrder="0"/>
      </dxf>
    </rfmt>
    <rfmt sheetId="1" sqref="L540" start="0" length="0">
      <dxf>
        <fill>
          <patternFill patternType="solid">
            <bgColor theme="0"/>
          </patternFill>
        </fill>
      </dxf>
    </rfmt>
    <rfmt sheetId="1" sqref="M540" start="0" length="0">
      <dxf>
        <fill>
          <patternFill patternType="solid">
            <bgColor theme="0"/>
          </patternFill>
        </fill>
      </dxf>
    </rfmt>
    <rfmt sheetId="1" sqref="N540" start="0" length="0">
      <dxf>
        <fill>
          <patternFill patternType="solid">
            <bgColor theme="0"/>
          </patternFill>
        </fill>
      </dxf>
    </rfmt>
    <rfmt sheetId="1" sqref="O540" start="0" length="0">
      <dxf>
        <fill>
          <patternFill patternType="solid">
            <bgColor theme="0"/>
          </patternFill>
        </fill>
      </dxf>
    </rfmt>
    <rfmt sheetId="1" sqref="P540" start="0" length="0">
      <dxf>
        <fill>
          <patternFill patternType="solid">
            <bgColor theme="0"/>
          </patternFill>
        </fill>
      </dxf>
    </rfmt>
    <rfmt sheetId="1" sqref="Q540" start="0" length="0">
      <dxf>
        <fill>
          <patternFill patternType="solid">
            <bgColor theme="0"/>
          </patternFill>
        </fill>
      </dxf>
    </rfmt>
    <rfmt sheetId="1" sqref="R540" start="0" length="0">
      <dxf>
        <fill>
          <patternFill patternType="solid">
            <bgColor theme="0"/>
          </patternFill>
        </fill>
      </dxf>
    </rfmt>
    <rfmt sheetId="1" sqref="S540" start="0" length="0">
      <dxf>
        <fill>
          <patternFill patternType="solid">
            <bgColor theme="0"/>
          </patternFill>
        </fill>
      </dxf>
    </rfmt>
  </rrc>
  <rrc rId="45619" sId="1" ref="A540:XFD540" action="deleteRow">
    <rfmt sheetId="1" xfDxf="1" sqref="A540:XFD540" start="0" length="0">
      <dxf>
        <font>
          <sz val="14"/>
          <name val="Times New Roman"/>
          <scheme val="none"/>
        </font>
      </dxf>
    </rfmt>
    <rfmt sheetId="1" sqref="A540" start="0" length="0">
      <dxf>
        <fill>
          <patternFill patternType="solid">
            <bgColor theme="0"/>
          </patternFill>
        </fill>
        <alignment horizontal="center" readingOrder="0"/>
      </dxf>
    </rfmt>
    <rfmt sheetId="1" sqref="B540" start="0" length="0">
      <dxf>
        <fill>
          <patternFill patternType="solid">
            <bgColor theme="0"/>
          </patternFill>
        </fill>
      </dxf>
    </rfmt>
    <rfmt sheetId="1" sqref="C540" start="0" length="0">
      <dxf>
        <fill>
          <patternFill patternType="solid">
            <bgColor theme="0"/>
          </patternFill>
        </fill>
      </dxf>
    </rfmt>
    <rfmt sheetId="1" sqref="D540" start="0" length="0">
      <dxf>
        <fill>
          <patternFill patternType="solid">
            <bgColor theme="0"/>
          </patternFill>
        </fill>
      </dxf>
    </rfmt>
    <rfmt sheetId="1" sqref="E540" start="0" length="0">
      <dxf>
        <fill>
          <patternFill patternType="solid">
            <bgColor theme="0"/>
          </patternFill>
        </fill>
      </dxf>
    </rfmt>
    <rfmt sheetId="1" sqref="F540" start="0" length="0">
      <dxf>
        <fill>
          <patternFill patternType="solid">
            <bgColor theme="0"/>
          </patternFill>
        </fill>
      </dxf>
    </rfmt>
    <rfmt sheetId="1" sqref="G540" start="0" length="0">
      <dxf>
        <fill>
          <patternFill patternType="solid">
            <bgColor theme="0"/>
          </patternFill>
        </fill>
      </dxf>
    </rfmt>
    <rfmt sheetId="1" sqref="H540" start="0" length="0">
      <dxf>
        <fill>
          <patternFill patternType="solid">
            <bgColor theme="0"/>
          </patternFill>
        </fill>
      </dxf>
    </rfmt>
    <rfmt sheetId="1" sqref="I540" start="0" length="0">
      <dxf>
        <fill>
          <patternFill patternType="solid">
            <bgColor theme="0"/>
          </patternFill>
        </fill>
      </dxf>
    </rfmt>
    <rfmt sheetId="1" sqref="J540" start="0" length="0">
      <dxf>
        <fill>
          <patternFill patternType="solid">
            <bgColor theme="0"/>
          </patternFill>
        </fill>
      </dxf>
    </rfmt>
    <rfmt sheetId="1" sqref="K540" start="0" length="0">
      <dxf>
        <fill>
          <patternFill patternType="solid">
            <bgColor theme="0"/>
          </patternFill>
        </fill>
        <alignment horizontal="right" readingOrder="0"/>
      </dxf>
    </rfmt>
    <rfmt sheetId="1" sqref="L540" start="0" length="0">
      <dxf>
        <fill>
          <patternFill patternType="solid">
            <bgColor theme="0"/>
          </patternFill>
        </fill>
      </dxf>
    </rfmt>
    <rfmt sheetId="1" sqref="M540" start="0" length="0">
      <dxf>
        <fill>
          <patternFill patternType="solid">
            <bgColor theme="0"/>
          </patternFill>
        </fill>
      </dxf>
    </rfmt>
    <rfmt sheetId="1" sqref="N540" start="0" length="0">
      <dxf>
        <fill>
          <patternFill patternType="solid">
            <bgColor theme="0"/>
          </patternFill>
        </fill>
      </dxf>
    </rfmt>
    <rfmt sheetId="1" sqref="O540" start="0" length="0">
      <dxf>
        <fill>
          <patternFill patternType="solid">
            <bgColor theme="0"/>
          </patternFill>
        </fill>
      </dxf>
    </rfmt>
    <rfmt sheetId="1" sqref="P540" start="0" length="0">
      <dxf>
        <fill>
          <patternFill patternType="solid">
            <bgColor theme="0"/>
          </patternFill>
        </fill>
      </dxf>
    </rfmt>
    <rfmt sheetId="1" sqref="Q540" start="0" length="0">
      <dxf>
        <fill>
          <patternFill patternType="solid">
            <bgColor theme="0"/>
          </patternFill>
        </fill>
      </dxf>
    </rfmt>
    <rfmt sheetId="1" sqref="R540" start="0" length="0">
      <dxf>
        <fill>
          <patternFill patternType="solid">
            <bgColor theme="0"/>
          </patternFill>
        </fill>
      </dxf>
    </rfmt>
    <rfmt sheetId="1" sqref="S540" start="0" length="0">
      <dxf>
        <fill>
          <patternFill patternType="solid">
            <bgColor theme="0"/>
          </patternFill>
        </fill>
      </dxf>
    </rfmt>
  </rrc>
  <rrc rId="45620" sId="1" ref="A533:XFD537" action="insertRow"/>
  <rm rId="45621" sheetId="1" source="A545:XFD549" destination="A533:XFD537" sourceSheetId="1">
    <rfmt sheetId="1" xfDxf="1" s="1" sqref="A533:XFD533"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4:XFD534"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5:XFD535"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6:XFD536"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537:XFD537"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33"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3"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3"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3" start="0" length="0">
      <dxf>
        <fill>
          <patternFill patternType="solid">
            <bgColor theme="0"/>
          </patternFill>
        </fill>
      </dxf>
    </rfmt>
    <rfmt sheetId="1" sqref="S533" start="0" length="0">
      <dxf>
        <fill>
          <patternFill patternType="solid">
            <bgColor theme="0"/>
          </patternFill>
        </fill>
      </dxf>
    </rfmt>
    <rfmt sheetId="1" sqref="U533" start="0" length="0">
      <dxf>
        <font>
          <sz val="12"/>
          <name val="Times New Roman"/>
          <scheme val="none"/>
        </font>
        <numFmt numFmtId="3" formatCode="#,##0"/>
        <alignment horizontal="right" readingOrder="0"/>
      </dxf>
    </rfmt>
    <rfmt sheetId="1" s="1" sqref="A534"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4"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4"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4" start="0" length="0">
      <dxf>
        <fill>
          <patternFill patternType="solid">
            <bgColor theme="0"/>
          </patternFill>
        </fill>
      </dxf>
    </rfmt>
    <rfmt sheetId="1" sqref="S534" start="0" length="0">
      <dxf>
        <fill>
          <patternFill patternType="solid">
            <bgColor theme="0"/>
          </patternFill>
        </fill>
      </dxf>
    </rfmt>
    <rfmt sheetId="1" sqref="U534" start="0" length="0">
      <dxf>
        <font>
          <sz val="12"/>
          <name val="Times New Roman"/>
          <scheme val="none"/>
        </font>
        <numFmt numFmtId="3" formatCode="#,##0"/>
        <alignment horizontal="right" readingOrder="0"/>
      </dxf>
    </rfmt>
    <rfmt sheetId="1" s="1" sqref="A535"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5"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5"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5"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5"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5" start="0" length="0">
      <dxf>
        <fill>
          <patternFill patternType="solid">
            <bgColor theme="0"/>
          </patternFill>
        </fill>
      </dxf>
    </rfmt>
    <rfmt sheetId="1" sqref="S535" start="0" length="0">
      <dxf>
        <fill>
          <patternFill patternType="solid">
            <bgColor theme="0"/>
          </patternFill>
        </fill>
      </dxf>
    </rfmt>
    <rfmt sheetId="1" sqref="U535" start="0" length="0">
      <dxf>
        <font>
          <sz val="12"/>
          <name val="Times New Roman"/>
          <scheme val="none"/>
        </font>
        <numFmt numFmtId="3" formatCode="#,##0"/>
        <alignment horizontal="right" readingOrder="0"/>
      </dxf>
    </rfmt>
    <rfmt sheetId="1" s="1" sqref="A536"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6"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6"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6"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6"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6" start="0" length="0">
      <dxf>
        <fill>
          <patternFill patternType="solid">
            <bgColor theme="0"/>
          </patternFill>
        </fill>
      </dxf>
    </rfmt>
    <rfmt sheetId="1" sqref="S536" start="0" length="0">
      <dxf>
        <fill>
          <patternFill patternType="solid">
            <bgColor theme="0"/>
          </patternFill>
        </fill>
      </dxf>
    </rfmt>
    <rfmt sheetId="1" sqref="U536" start="0" length="0">
      <dxf>
        <font>
          <sz val="12"/>
          <name val="Times New Roman"/>
          <scheme val="none"/>
        </font>
        <numFmt numFmtId="3" formatCode="#,##0"/>
        <alignment horizontal="right" readingOrder="0"/>
      </dxf>
    </rfmt>
    <rfmt sheetId="1" s="1" sqref="A537"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7"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7"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7" start="0" length="0">
      <dxf>
        <fill>
          <patternFill patternType="solid">
            <bgColor theme="0"/>
          </patternFill>
        </fill>
      </dxf>
    </rfmt>
    <rfmt sheetId="1" sqref="S537" start="0" length="0">
      <dxf>
        <fill>
          <patternFill patternType="solid">
            <bgColor theme="0"/>
          </patternFill>
        </fill>
      </dxf>
    </rfmt>
    <rfmt sheetId="1" sqref="U537" start="0" length="0">
      <dxf>
        <font>
          <sz val="12"/>
          <name val="Times New Roman"/>
          <scheme val="none"/>
        </font>
        <numFmt numFmtId="3" formatCode="#,##0"/>
        <alignment horizontal="right" readingOrder="0"/>
      </dxf>
    </rfmt>
  </rm>
  <rrc rId="45622" sId="1" ref="A545:XFD545" action="deleteRow">
    <rfmt sheetId="1" xfDxf="1" sqref="A545:XFD545" start="0" length="0">
      <dxf>
        <font>
          <sz val="14"/>
          <name val="Times New Roman"/>
          <scheme val="none"/>
        </font>
      </dxf>
    </rfmt>
    <rfmt sheetId="1" sqref="A545" start="0" length="0">
      <dxf>
        <fill>
          <patternFill patternType="solid">
            <bgColor theme="0"/>
          </patternFill>
        </fill>
        <alignment horizontal="center" readingOrder="0"/>
      </dxf>
    </rfmt>
    <rfmt sheetId="1" sqref="B545" start="0" length="0">
      <dxf>
        <fill>
          <patternFill patternType="solid">
            <bgColor theme="0"/>
          </patternFill>
        </fill>
      </dxf>
    </rfmt>
    <rfmt sheetId="1" sqref="C545" start="0" length="0">
      <dxf>
        <fill>
          <patternFill patternType="solid">
            <bgColor theme="0"/>
          </patternFill>
        </fill>
      </dxf>
    </rfmt>
    <rfmt sheetId="1" sqref="D545" start="0" length="0">
      <dxf>
        <fill>
          <patternFill patternType="solid">
            <bgColor theme="0"/>
          </patternFill>
        </fill>
      </dxf>
    </rfmt>
    <rfmt sheetId="1" sqref="E545" start="0" length="0">
      <dxf>
        <fill>
          <patternFill patternType="solid">
            <bgColor theme="0"/>
          </patternFill>
        </fill>
      </dxf>
    </rfmt>
    <rfmt sheetId="1" sqref="F545" start="0" length="0">
      <dxf>
        <fill>
          <patternFill patternType="solid">
            <bgColor theme="0"/>
          </patternFill>
        </fill>
      </dxf>
    </rfmt>
    <rfmt sheetId="1" sqref="G545" start="0" length="0">
      <dxf>
        <fill>
          <patternFill patternType="solid">
            <bgColor theme="0"/>
          </patternFill>
        </fill>
      </dxf>
    </rfmt>
    <rfmt sheetId="1" sqref="H545" start="0" length="0">
      <dxf>
        <fill>
          <patternFill patternType="solid">
            <bgColor theme="0"/>
          </patternFill>
        </fill>
      </dxf>
    </rfmt>
    <rfmt sheetId="1" sqref="I545" start="0" length="0">
      <dxf>
        <fill>
          <patternFill patternType="solid">
            <bgColor theme="0"/>
          </patternFill>
        </fill>
      </dxf>
    </rfmt>
    <rfmt sheetId="1" sqref="J545" start="0" length="0">
      <dxf>
        <fill>
          <patternFill patternType="solid">
            <bgColor theme="0"/>
          </patternFill>
        </fill>
      </dxf>
    </rfmt>
    <rfmt sheetId="1" sqref="K545" start="0" length="0">
      <dxf>
        <fill>
          <patternFill patternType="solid">
            <bgColor theme="0"/>
          </patternFill>
        </fill>
        <alignment horizontal="right" readingOrder="0"/>
      </dxf>
    </rfmt>
    <rfmt sheetId="1" sqref="L545" start="0" length="0">
      <dxf>
        <fill>
          <patternFill patternType="solid">
            <bgColor theme="0"/>
          </patternFill>
        </fill>
      </dxf>
    </rfmt>
    <rfmt sheetId="1" sqref="M545" start="0" length="0">
      <dxf>
        <fill>
          <patternFill patternType="solid">
            <bgColor theme="0"/>
          </patternFill>
        </fill>
      </dxf>
    </rfmt>
    <rfmt sheetId="1" sqref="N545" start="0" length="0">
      <dxf>
        <fill>
          <patternFill patternType="solid">
            <bgColor theme="0"/>
          </patternFill>
        </fill>
      </dxf>
    </rfmt>
    <rfmt sheetId="1" sqref="O545" start="0" length="0">
      <dxf>
        <fill>
          <patternFill patternType="solid">
            <bgColor theme="0"/>
          </patternFill>
        </fill>
      </dxf>
    </rfmt>
    <rfmt sheetId="1" sqref="P545" start="0" length="0">
      <dxf>
        <fill>
          <patternFill patternType="solid">
            <bgColor theme="0"/>
          </patternFill>
        </fill>
      </dxf>
    </rfmt>
    <rfmt sheetId="1" sqref="Q545" start="0" length="0">
      <dxf>
        <fill>
          <patternFill patternType="solid">
            <bgColor theme="0"/>
          </patternFill>
        </fill>
      </dxf>
    </rfmt>
    <rfmt sheetId="1" sqref="R545" start="0" length="0">
      <dxf>
        <fill>
          <patternFill patternType="solid">
            <bgColor theme="0"/>
          </patternFill>
        </fill>
      </dxf>
    </rfmt>
    <rfmt sheetId="1" sqref="S545" start="0" length="0">
      <dxf>
        <fill>
          <patternFill patternType="solid">
            <bgColor theme="0"/>
          </patternFill>
        </fill>
      </dxf>
    </rfmt>
  </rrc>
  <rrc rId="45623" sId="1" ref="A545:XFD545" action="deleteRow">
    <rfmt sheetId="1" xfDxf="1" sqref="A545:XFD545" start="0" length="0">
      <dxf>
        <font>
          <sz val="14"/>
          <name val="Times New Roman"/>
          <scheme val="none"/>
        </font>
      </dxf>
    </rfmt>
    <rfmt sheetId="1" sqref="A545" start="0" length="0">
      <dxf>
        <fill>
          <patternFill patternType="solid">
            <bgColor theme="0"/>
          </patternFill>
        </fill>
        <alignment horizontal="center" readingOrder="0"/>
      </dxf>
    </rfmt>
    <rfmt sheetId="1" sqref="B545" start="0" length="0">
      <dxf>
        <fill>
          <patternFill patternType="solid">
            <bgColor theme="0"/>
          </patternFill>
        </fill>
      </dxf>
    </rfmt>
    <rfmt sheetId="1" sqref="C545" start="0" length="0">
      <dxf>
        <fill>
          <patternFill patternType="solid">
            <bgColor theme="0"/>
          </patternFill>
        </fill>
      </dxf>
    </rfmt>
    <rfmt sheetId="1" sqref="D545" start="0" length="0">
      <dxf>
        <fill>
          <patternFill patternType="solid">
            <bgColor theme="0"/>
          </patternFill>
        </fill>
      </dxf>
    </rfmt>
    <rfmt sheetId="1" sqref="E545" start="0" length="0">
      <dxf>
        <fill>
          <patternFill patternType="solid">
            <bgColor theme="0"/>
          </patternFill>
        </fill>
      </dxf>
    </rfmt>
    <rfmt sheetId="1" sqref="F545" start="0" length="0">
      <dxf>
        <fill>
          <patternFill patternType="solid">
            <bgColor theme="0"/>
          </patternFill>
        </fill>
      </dxf>
    </rfmt>
    <rfmt sheetId="1" sqref="G545" start="0" length="0">
      <dxf>
        <fill>
          <patternFill patternType="solid">
            <bgColor theme="0"/>
          </patternFill>
        </fill>
      </dxf>
    </rfmt>
    <rfmt sheetId="1" sqref="H545" start="0" length="0">
      <dxf>
        <fill>
          <patternFill patternType="solid">
            <bgColor theme="0"/>
          </patternFill>
        </fill>
      </dxf>
    </rfmt>
    <rfmt sheetId="1" sqref="I545" start="0" length="0">
      <dxf>
        <fill>
          <patternFill patternType="solid">
            <bgColor theme="0"/>
          </patternFill>
        </fill>
      </dxf>
    </rfmt>
    <rfmt sheetId="1" sqref="J545" start="0" length="0">
      <dxf>
        <fill>
          <patternFill patternType="solid">
            <bgColor theme="0"/>
          </patternFill>
        </fill>
      </dxf>
    </rfmt>
    <rfmt sheetId="1" sqref="K545" start="0" length="0">
      <dxf>
        <fill>
          <patternFill patternType="solid">
            <bgColor theme="0"/>
          </patternFill>
        </fill>
        <alignment horizontal="right" readingOrder="0"/>
      </dxf>
    </rfmt>
    <rfmt sheetId="1" sqref="L545" start="0" length="0">
      <dxf>
        <fill>
          <patternFill patternType="solid">
            <bgColor theme="0"/>
          </patternFill>
        </fill>
      </dxf>
    </rfmt>
    <rfmt sheetId="1" sqref="M545" start="0" length="0">
      <dxf>
        <fill>
          <patternFill patternType="solid">
            <bgColor theme="0"/>
          </patternFill>
        </fill>
      </dxf>
    </rfmt>
    <rfmt sheetId="1" sqref="N545" start="0" length="0">
      <dxf>
        <fill>
          <patternFill patternType="solid">
            <bgColor theme="0"/>
          </patternFill>
        </fill>
      </dxf>
    </rfmt>
    <rfmt sheetId="1" sqref="O545" start="0" length="0">
      <dxf>
        <fill>
          <patternFill patternType="solid">
            <bgColor theme="0"/>
          </patternFill>
        </fill>
      </dxf>
    </rfmt>
    <rfmt sheetId="1" sqref="P545" start="0" length="0">
      <dxf>
        <fill>
          <patternFill patternType="solid">
            <bgColor theme="0"/>
          </patternFill>
        </fill>
      </dxf>
    </rfmt>
    <rfmt sheetId="1" sqref="Q545" start="0" length="0">
      <dxf>
        <fill>
          <patternFill patternType="solid">
            <bgColor theme="0"/>
          </patternFill>
        </fill>
      </dxf>
    </rfmt>
    <rfmt sheetId="1" sqref="R545" start="0" length="0">
      <dxf>
        <fill>
          <patternFill patternType="solid">
            <bgColor theme="0"/>
          </patternFill>
        </fill>
      </dxf>
    </rfmt>
    <rfmt sheetId="1" sqref="S545" start="0" length="0">
      <dxf>
        <fill>
          <patternFill patternType="solid">
            <bgColor theme="0"/>
          </patternFill>
        </fill>
      </dxf>
    </rfmt>
  </rrc>
  <rrc rId="45624" sId="1" ref="A545:XFD545" action="deleteRow">
    <rfmt sheetId="1" xfDxf="1" sqref="A545:XFD545" start="0" length="0">
      <dxf>
        <font>
          <sz val="14"/>
          <name val="Times New Roman"/>
          <scheme val="none"/>
        </font>
      </dxf>
    </rfmt>
    <rfmt sheetId="1" sqref="A545" start="0" length="0">
      <dxf>
        <fill>
          <patternFill patternType="solid">
            <bgColor theme="0"/>
          </patternFill>
        </fill>
        <alignment horizontal="center" readingOrder="0"/>
      </dxf>
    </rfmt>
    <rfmt sheetId="1" sqref="B545" start="0" length="0">
      <dxf>
        <fill>
          <patternFill patternType="solid">
            <bgColor theme="0"/>
          </patternFill>
        </fill>
      </dxf>
    </rfmt>
    <rfmt sheetId="1" sqref="C545" start="0" length="0">
      <dxf>
        <fill>
          <patternFill patternType="solid">
            <bgColor theme="0"/>
          </patternFill>
        </fill>
      </dxf>
    </rfmt>
    <rfmt sheetId="1" sqref="D545" start="0" length="0">
      <dxf>
        <fill>
          <patternFill patternType="solid">
            <bgColor theme="0"/>
          </patternFill>
        </fill>
      </dxf>
    </rfmt>
    <rfmt sheetId="1" sqref="E545" start="0" length="0">
      <dxf>
        <fill>
          <patternFill patternType="solid">
            <bgColor theme="0"/>
          </patternFill>
        </fill>
      </dxf>
    </rfmt>
    <rfmt sheetId="1" sqref="F545" start="0" length="0">
      <dxf>
        <fill>
          <patternFill patternType="solid">
            <bgColor theme="0"/>
          </patternFill>
        </fill>
      </dxf>
    </rfmt>
    <rfmt sheetId="1" sqref="G545" start="0" length="0">
      <dxf>
        <fill>
          <patternFill patternType="solid">
            <bgColor theme="0"/>
          </patternFill>
        </fill>
      </dxf>
    </rfmt>
    <rfmt sheetId="1" sqref="H545" start="0" length="0">
      <dxf>
        <fill>
          <patternFill patternType="solid">
            <bgColor theme="0"/>
          </patternFill>
        </fill>
      </dxf>
    </rfmt>
    <rfmt sheetId="1" sqref="I545" start="0" length="0">
      <dxf>
        <fill>
          <patternFill patternType="solid">
            <bgColor theme="0"/>
          </patternFill>
        </fill>
      </dxf>
    </rfmt>
    <rfmt sheetId="1" sqref="J545" start="0" length="0">
      <dxf>
        <fill>
          <patternFill patternType="solid">
            <bgColor theme="0"/>
          </patternFill>
        </fill>
      </dxf>
    </rfmt>
    <rfmt sheetId="1" sqref="K545" start="0" length="0">
      <dxf>
        <fill>
          <patternFill patternType="solid">
            <bgColor theme="0"/>
          </patternFill>
        </fill>
        <alignment horizontal="right" readingOrder="0"/>
      </dxf>
    </rfmt>
    <rfmt sheetId="1" sqref="L545" start="0" length="0">
      <dxf>
        <fill>
          <patternFill patternType="solid">
            <bgColor theme="0"/>
          </patternFill>
        </fill>
      </dxf>
    </rfmt>
    <rfmt sheetId="1" sqref="M545" start="0" length="0">
      <dxf>
        <fill>
          <patternFill patternType="solid">
            <bgColor theme="0"/>
          </patternFill>
        </fill>
      </dxf>
    </rfmt>
    <rfmt sheetId="1" sqref="N545" start="0" length="0">
      <dxf>
        <fill>
          <patternFill patternType="solid">
            <bgColor theme="0"/>
          </patternFill>
        </fill>
      </dxf>
    </rfmt>
    <rfmt sheetId="1" sqref="O545" start="0" length="0">
      <dxf>
        <fill>
          <patternFill patternType="solid">
            <bgColor theme="0"/>
          </patternFill>
        </fill>
      </dxf>
    </rfmt>
    <rfmt sheetId="1" sqref="P545" start="0" length="0">
      <dxf>
        <fill>
          <patternFill patternType="solid">
            <bgColor theme="0"/>
          </patternFill>
        </fill>
      </dxf>
    </rfmt>
    <rfmt sheetId="1" sqref="Q545" start="0" length="0">
      <dxf>
        <fill>
          <patternFill patternType="solid">
            <bgColor theme="0"/>
          </patternFill>
        </fill>
      </dxf>
    </rfmt>
    <rfmt sheetId="1" sqref="R545" start="0" length="0">
      <dxf>
        <fill>
          <patternFill patternType="solid">
            <bgColor theme="0"/>
          </patternFill>
        </fill>
      </dxf>
    </rfmt>
    <rfmt sheetId="1" sqref="S545" start="0" length="0">
      <dxf>
        <fill>
          <patternFill patternType="solid">
            <bgColor theme="0"/>
          </patternFill>
        </fill>
      </dxf>
    </rfmt>
  </rrc>
  <rrc rId="45625" sId="1" ref="A545:XFD545" action="deleteRow">
    <rfmt sheetId="1" xfDxf="1" sqref="A545:XFD545" start="0" length="0">
      <dxf>
        <font>
          <sz val="14"/>
          <name val="Times New Roman"/>
          <scheme val="none"/>
        </font>
      </dxf>
    </rfmt>
    <rfmt sheetId="1" sqref="A545" start="0" length="0">
      <dxf>
        <fill>
          <patternFill patternType="solid">
            <bgColor theme="0"/>
          </patternFill>
        </fill>
        <alignment horizontal="center" readingOrder="0"/>
      </dxf>
    </rfmt>
    <rfmt sheetId="1" sqref="B545" start="0" length="0">
      <dxf>
        <fill>
          <patternFill patternType="solid">
            <bgColor theme="0"/>
          </patternFill>
        </fill>
      </dxf>
    </rfmt>
    <rfmt sheetId="1" sqref="C545" start="0" length="0">
      <dxf>
        <fill>
          <patternFill patternType="solid">
            <bgColor theme="0"/>
          </patternFill>
        </fill>
      </dxf>
    </rfmt>
    <rfmt sheetId="1" sqref="D545" start="0" length="0">
      <dxf>
        <fill>
          <patternFill patternType="solid">
            <bgColor theme="0"/>
          </patternFill>
        </fill>
      </dxf>
    </rfmt>
    <rfmt sheetId="1" sqref="E545" start="0" length="0">
      <dxf>
        <fill>
          <patternFill patternType="solid">
            <bgColor theme="0"/>
          </patternFill>
        </fill>
      </dxf>
    </rfmt>
    <rfmt sheetId="1" sqref="F545" start="0" length="0">
      <dxf>
        <fill>
          <patternFill patternType="solid">
            <bgColor theme="0"/>
          </patternFill>
        </fill>
      </dxf>
    </rfmt>
    <rfmt sheetId="1" sqref="G545" start="0" length="0">
      <dxf>
        <fill>
          <patternFill patternType="solid">
            <bgColor theme="0"/>
          </patternFill>
        </fill>
      </dxf>
    </rfmt>
    <rfmt sheetId="1" sqref="H545" start="0" length="0">
      <dxf>
        <fill>
          <patternFill patternType="solid">
            <bgColor theme="0"/>
          </patternFill>
        </fill>
      </dxf>
    </rfmt>
    <rfmt sheetId="1" sqref="I545" start="0" length="0">
      <dxf>
        <fill>
          <patternFill patternType="solid">
            <bgColor theme="0"/>
          </patternFill>
        </fill>
      </dxf>
    </rfmt>
    <rfmt sheetId="1" sqref="J545" start="0" length="0">
      <dxf>
        <fill>
          <patternFill patternType="solid">
            <bgColor theme="0"/>
          </patternFill>
        </fill>
      </dxf>
    </rfmt>
    <rfmt sheetId="1" sqref="K545" start="0" length="0">
      <dxf>
        <fill>
          <patternFill patternType="solid">
            <bgColor theme="0"/>
          </patternFill>
        </fill>
        <alignment horizontal="right" readingOrder="0"/>
      </dxf>
    </rfmt>
    <rfmt sheetId="1" sqref="L545" start="0" length="0">
      <dxf>
        <fill>
          <patternFill patternType="solid">
            <bgColor theme="0"/>
          </patternFill>
        </fill>
      </dxf>
    </rfmt>
    <rfmt sheetId="1" sqref="M545" start="0" length="0">
      <dxf>
        <fill>
          <patternFill patternType="solid">
            <bgColor theme="0"/>
          </patternFill>
        </fill>
      </dxf>
    </rfmt>
    <rfmt sheetId="1" sqref="N545" start="0" length="0">
      <dxf>
        <fill>
          <patternFill patternType="solid">
            <bgColor theme="0"/>
          </patternFill>
        </fill>
      </dxf>
    </rfmt>
    <rfmt sheetId="1" sqref="O545" start="0" length="0">
      <dxf>
        <fill>
          <patternFill patternType="solid">
            <bgColor theme="0"/>
          </patternFill>
        </fill>
      </dxf>
    </rfmt>
    <rfmt sheetId="1" sqref="P545" start="0" length="0">
      <dxf>
        <fill>
          <patternFill patternType="solid">
            <bgColor theme="0"/>
          </patternFill>
        </fill>
      </dxf>
    </rfmt>
    <rfmt sheetId="1" sqref="Q545" start="0" length="0">
      <dxf>
        <fill>
          <patternFill patternType="solid">
            <bgColor theme="0"/>
          </patternFill>
        </fill>
      </dxf>
    </rfmt>
    <rfmt sheetId="1" sqref="R545" start="0" length="0">
      <dxf>
        <fill>
          <patternFill patternType="solid">
            <bgColor theme="0"/>
          </patternFill>
        </fill>
      </dxf>
    </rfmt>
    <rfmt sheetId="1" sqref="S545" start="0" length="0">
      <dxf>
        <fill>
          <patternFill patternType="solid">
            <bgColor theme="0"/>
          </patternFill>
        </fill>
      </dxf>
    </rfmt>
  </rrc>
  <rrc rId="45626" sId="1" ref="A545:XFD545" action="deleteRow">
    <rfmt sheetId="1" xfDxf="1" sqref="A545:XFD545" start="0" length="0">
      <dxf>
        <font>
          <sz val="14"/>
          <name val="Times New Roman"/>
          <scheme val="none"/>
        </font>
      </dxf>
    </rfmt>
    <rfmt sheetId="1" sqref="A545" start="0" length="0">
      <dxf>
        <fill>
          <patternFill patternType="solid">
            <bgColor theme="0"/>
          </patternFill>
        </fill>
        <alignment horizontal="center" readingOrder="0"/>
      </dxf>
    </rfmt>
    <rfmt sheetId="1" sqref="B545" start="0" length="0">
      <dxf>
        <fill>
          <patternFill patternType="solid">
            <bgColor theme="0"/>
          </patternFill>
        </fill>
      </dxf>
    </rfmt>
    <rfmt sheetId="1" sqref="C545" start="0" length="0">
      <dxf>
        <fill>
          <patternFill patternType="solid">
            <bgColor theme="0"/>
          </patternFill>
        </fill>
      </dxf>
    </rfmt>
    <rfmt sheetId="1" sqref="D545" start="0" length="0">
      <dxf>
        <fill>
          <patternFill patternType="solid">
            <bgColor theme="0"/>
          </patternFill>
        </fill>
      </dxf>
    </rfmt>
    <rfmt sheetId="1" sqref="E545" start="0" length="0">
      <dxf>
        <fill>
          <patternFill patternType="solid">
            <bgColor theme="0"/>
          </patternFill>
        </fill>
      </dxf>
    </rfmt>
    <rfmt sheetId="1" sqref="F545" start="0" length="0">
      <dxf>
        <fill>
          <patternFill patternType="solid">
            <bgColor theme="0"/>
          </patternFill>
        </fill>
      </dxf>
    </rfmt>
    <rfmt sheetId="1" sqref="G545" start="0" length="0">
      <dxf>
        <fill>
          <patternFill patternType="solid">
            <bgColor theme="0"/>
          </patternFill>
        </fill>
      </dxf>
    </rfmt>
    <rfmt sheetId="1" sqref="H545" start="0" length="0">
      <dxf>
        <fill>
          <patternFill patternType="solid">
            <bgColor theme="0"/>
          </patternFill>
        </fill>
      </dxf>
    </rfmt>
    <rfmt sheetId="1" sqref="I545" start="0" length="0">
      <dxf>
        <fill>
          <patternFill patternType="solid">
            <bgColor theme="0"/>
          </patternFill>
        </fill>
      </dxf>
    </rfmt>
    <rfmt sheetId="1" sqref="J545" start="0" length="0">
      <dxf>
        <fill>
          <patternFill patternType="solid">
            <bgColor theme="0"/>
          </patternFill>
        </fill>
      </dxf>
    </rfmt>
    <rfmt sheetId="1" sqref="K545" start="0" length="0">
      <dxf>
        <fill>
          <patternFill patternType="solid">
            <bgColor theme="0"/>
          </patternFill>
        </fill>
        <alignment horizontal="right" readingOrder="0"/>
      </dxf>
    </rfmt>
    <rfmt sheetId="1" sqref="L545" start="0" length="0">
      <dxf>
        <fill>
          <patternFill patternType="solid">
            <bgColor theme="0"/>
          </patternFill>
        </fill>
      </dxf>
    </rfmt>
    <rfmt sheetId="1" sqref="M545" start="0" length="0">
      <dxf>
        <fill>
          <patternFill patternType="solid">
            <bgColor theme="0"/>
          </patternFill>
        </fill>
      </dxf>
    </rfmt>
    <rfmt sheetId="1" sqref="N545" start="0" length="0">
      <dxf>
        <fill>
          <patternFill patternType="solid">
            <bgColor theme="0"/>
          </patternFill>
        </fill>
      </dxf>
    </rfmt>
    <rfmt sheetId="1" sqref="O545" start="0" length="0">
      <dxf>
        <fill>
          <patternFill patternType="solid">
            <bgColor theme="0"/>
          </patternFill>
        </fill>
      </dxf>
    </rfmt>
    <rfmt sheetId="1" sqref="P545" start="0" length="0">
      <dxf>
        <fill>
          <patternFill patternType="solid">
            <bgColor theme="0"/>
          </patternFill>
        </fill>
      </dxf>
    </rfmt>
    <rfmt sheetId="1" sqref="Q545" start="0" length="0">
      <dxf>
        <fill>
          <patternFill patternType="solid">
            <bgColor theme="0"/>
          </patternFill>
        </fill>
      </dxf>
    </rfmt>
    <rfmt sheetId="1" sqref="R545" start="0" length="0">
      <dxf>
        <fill>
          <patternFill patternType="solid">
            <bgColor theme="0"/>
          </patternFill>
        </fill>
      </dxf>
    </rfmt>
    <rfmt sheetId="1" sqref="S545" start="0" length="0">
      <dxf>
        <fill>
          <patternFill patternType="solid">
            <bgColor theme="0"/>
          </patternFill>
        </fill>
      </dxf>
    </rfmt>
  </rrc>
  <rrc rId="45627" sId="1" ref="A537:XFD537" action="insertRow"/>
  <rm rId="45628" sheetId="1" source="A539:XFD539" destination="A537:XFD537" sourceSheetId="1">
    <rfmt sheetId="1" xfDxf="1" s="1" sqref="A537:XFD537"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537"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537"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537"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537"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537"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537" start="0" length="0">
      <dxf>
        <fill>
          <patternFill patternType="solid">
            <bgColor theme="0"/>
          </patternFill>
        </fill>
      </dxf>
    </rfmt>
    <rfmt sheetId="1" sqref="S537" start="0" length="0">
      <dxf>
        <fill>
          <patternFill patternType="solid">
            <bgColor theme="0"/>
          </patternFill>
        </fill>
      </dxf>
    </rfmt>
    <rfmt sheetId="1" sqref="U537" start="0" length="0">
      <dxf>
        <font>
          <sz val="12"/>
          <name val="Times New Roman"/>
          <scheme val="none"/>
        </font>
        <numFmt numFmtId="3" formatCode="#,##0"/>
        <alignment horizontal="right" readingOrder="0"/>
      </dxf>
    </rfmt>
  </rm>
  <rrc rId="45629" sId="1" ref="A539:XFD539" action="deleteRow">
    <rfmt sheetId="1" xfDxf="1" sqref="A539:XFD539" start="0" length="0">
      <dxf>
        <font>
          <sz val="14"/>
          <name val="Times New Roman"/>
          <scheme val="none"/>
        </font>
      </dxf>
    </rfmt>
    <rfmt sheetId="1" sqref="A539" start="0" length="0">
      <dxf>
        <fill>
          <patternFill patternType="solid">
            <bgColor theme="0"/>
          </patternFill>
        </fill>
        <alignment horizontal="center" readingOrder="0"/>
      </dxf>
    </rfmt>
    <rfmt sheetId="1" sqref="B539" start="0" length="0">
      <dxf>
        <fill>
          <patternFill patternType="solid">
            <bgColor theme="0"/>
          </patternFill>
        </fill>
      </dxf>
    </rfmt>
    <rfmt sheetId="1" sqref="C539" start="0" length="0">
      <dxf>
        <fill>
          <patternFill patternType="solid">
            <bgColor theme="0"/>
          </patternFill>
        </fill>
      </dxf>
    </rfmt>
    <rfmt sheetId="1" sqref="D539" start="0" length="0">
      <dxf>
        <fill>
          <patternFill patternType="solid">
            <bgColor theme="0"/>
          </patternFill>
        </fill>
      </dxf>
    </rfmt>
    <rfmt sheetId="1" sqref="E539" start="0" length="0">
      <dxf>
        <fill>
          <patternFill patternType="solid">
            <bgColor theme="0"/>
          </patternFill>
        </fill>
      </dxf>
    </rfmt>
    <rfmt sheetId="1" sqref="F539" start="0" length="0">
      <dxf>
        <fill>
          <patternFill patternType="solid">
            <bgColor theme="0"/>
          </patternFill>
        </fill>
      </dxf>
    </rfmt>
    <rfmt sheetId="1" sqref="G539" start="0" length="0">
      <dxf>
        <fill>
          <patternFill patternType="solid">
            <bgColor theme="0"/>
          </patternFill>
        </fill>
      </dxf>
    </rfmt>
    <rfmt sheetId="1" sqref="H539" start="0" length="0">
      <dxf>
        <fill>
          <patternFill patternType="solid">
            <bgColor theme="0"/>
          </patternFill>
        </fill>
      </dxf>
    </rfmt>
    <rfmt sheetId="1" sqref="I539" start="0" length="0">
      <dxf>
        <fill>
          <patternFill patternType="solid">
            <bgColor theme="0"/>
          </patternFill>
        </fill>
      </dxf>
    </rfmt>
    <rfmt sheetId="1" sqref="J539" start="0" length="0">
      <dxf>
        <fill>
          <patternFill patternType="solid">
            <bgColor theme="0"/>
          </patternFill>
        </fill>
      </dxf>
    </rfmt>
    <rfmt sheetId="1" sqref="K539" start="0" length="0">
      <dxf>
        <fill>
          <patternFill patternType="solid">
            <bgColor theme="0"/>
          </patternFill>
        </fill>
        <alignment horizontal="right" readingOrder="0"/>
      </dxf>
    </rfmt>
    <rfmt sheetId="1" sqref="L539" start="0" length="0">
      <dxf>
        <fill>
          <patternFill patternType="solid">
            <bgColor theme="0"/>
          </patternFill>
        </fill>
      </dxf>
    </rfmt>
    <rfmt sheetId="1" sqref="M539" start="0" length="0">
      <dxf>
        <fill>
          <patternFill patternType="solid">
            <bgColor theme="0"/>
          </patternFill>
        </fill>
      </dxf>
    </rfmt>
    <rfmt sheetId="1" sqref="N539" start="0" length="0">
      <dxf>
        <fill>
          <patternFill patternType="solid">
            <bgColor theme="0"/>
          </patternFill>
        </fill>
      </dxf>
    </rfmt>
    <rfmt sheetId="1" sqref="O539" start="0" length="0">
      <dxf>
        <fill>
          <patternFill patternType="solid">
            <bgColor theme="0"/>
          </patternFill>
        </fill>
      </dxf>
    </rfmt>
    <rfmt sheetId="1" sqref="P539" start="0" length="0">
      <dxf>
        <fill>
          <patternFill patternType="solid">
            <bgColor theme="0"/>
          </patternFill>
        </fill>
      </dxf>
    </rfmt>
    <rfmt sheetId="1" sqref="Q539" start="0" length="0">
      <dxf>
        <fill>
          <patternFill patternType="solid">
            <bgColor theme="0"/>
          </patternFill>
        </fill>
      </dxf>
    </rfmt>
    <rfmt sheetId="1" sqref="R539" start="0" length="0">
      <dxf>
        <fill>
          <patternFill patternType="solid">
            <bgColor theme="0"/>
          </patternFill>
        </fill>
      </dxf>
    </rfmt>
    <rfmt sheetId="1" sqref="S539" start="0" length="0">
      <dxf>
        <fill>
          <patternFill patternType="solid">
            <bgColor theme="0"/>
          </patternFill>
        </fill>
      </dxf>
    </rfmt>
  </rrc>
  <rcc rId="45630" sId="1">
    <oc r="A507">
      <v>1</v>
    </oc>
    <nc r="A507">
      <v>3</v>
    </nc>
  </rcc>
  <rcc rId="45631" sId="1">
    <oc r="A508">
      <v>2</v>
    </oc>
    <nc r="A508">
      <v>4</v>
    </nc>
  </rcc>
  <rcc rId="45632" sId="1">
    <oc r="A509">
      <v>3</v>
    </oc>
    <nc r="A509">
      <v>5</v>
    </nc>
  </rcc>
  <rcc rId="45633" sId="1">
    <oc r="A510">
      <v>4</v>
    </oc>
    <nc r="A510">
      <v>6</v>
    </nc>
  </rcc>
  <rcc rId="45634" sId="1">
    <oc r="A511">
      <v>5</v>
    </oc>
    <nc r="A511">
      <v>7</v>
    </nc>
  </rcc>
  <rcc rId="45635" sId="1">
    <oc r="A512">
      <v>3</v>
    </oc>
    <nc r="A512">
      <v>8</v>
    </nc>
  </rcc>
  <rcc rId="45636" sId="1">
    <oc r="A513">
      <v>5</v>
    </oc>
    <nc r="A513">
      <v>9</v>
    </nc>
  </rcc>
  <rcc rId="45637" sId="1">
    <oc r="A514">
      <v>6</v>
    </oc>
    <nc r="A514">
      <v>10</v>
    </nc>
  </rcc>
  <rcc rId="45638" sId="1">
    <oc r="A515">
      <v>7</v>
    </oc>
    <nc r="A515">
      <v>11</v>
    </nc>
  </rcc>
  <rcc rId="45639" sId="1">
    <oc r="A516">
      <v>9</v>
    </oc>
    <nc r="A516">
      <v>12</v>
    </nc>
  </rcc>
  <rcc rId="45640" sId="1">
    <oc r="A517">
      <v>10</v>
    </oc>
    <nc r="A517">
      <v>13</v>
    </nc>
  </rcc>
  <rcc rId="45641" sId="1">
    <oc r="A518">
      <v>6</v>
    </oc>
    <nc r="A518">
      <v>14</v>
    </nc>
  </rcc>
  <rcc rId="45642" sId="1">
    <oc r="A519">
      <v>11</v>
    </oc>
    <nc r="A519">
      <v>15</v>
    </nc>
  </rcc>
  <rcc rId="45643" sId="1">
    <oc r="A520">
      <v>7</v>
    </oc>
    <nc r="A520">
      <v>16</v>
    </nc>
  </rcc>
  <rcc rId="45644" sId="1">
    <oc r="A521">
      <v>8</v>
    </oc>
    <nc r="A521">
      <v>17</v>
    </nc>
  </rcc>
  <rcc rId="45645" sId="1">
    <oc r="A522">
      <v>12</v>
    </oc>
    <nc r="A522">
      <v>18</v>
    </nc>
  </rcc>
  <rcc rId="45646" sId="1">
    <oc r="A523">
      <v>13</v>
    </oc>
    <nc r="A523">
      <v>19</v>
    </nc>
  </rcc>
  <rcc rId="45647" sId="1">
    <oc r="A524">
      <v>14</v>
    </oc>
    <nc r="A524">
      <v>20</v>
    </nc>
  </rcc>
  <rcc rId="45648" sId="1">
    <oc r="A525">
      <v>15</v>
    </oc>
    <nc r="A525">
      <v>21</v>
    </nc>
  </rcc>
  <rcc rId="45649" sId="1">
    <oc r="A526">
      <v>9</v>
    </oc>
    <nc r="A526">
      <v>22</v>
    </nc>
  </rcc>
  <rcc rId="45650" sId="1">
    <oc r="A527">
      <v>16</v>
    </oc>
    <nc r="A527">
      <v>23</v>
    </nc>
  </rcc>
  <rcc rId="45651" sId="1">
    <oc r="A528">
      <v>17</v>
    </oc>
    <nc r="A528">
      <v>24</v>
    </nc>
  </rcc>
  <rcc rId="45652" sId="1">
    <oc r="A529">
      <v>18</v>
    </oc>
    <nc r="A529">
      <v>25</v>
    </nc>
  </rcc>
  <rcc rId="45653" sId="1">
    <oc r="A530">
      <v>10</v>
    </oc>
    <nc r="A530">
      <v>26</v>
    </nc>
  </rcc>
  <rcc rId="45654" sId="1">
    <oc r="A531">
      <v>11</v>
    </oc>
    <nc r="A531">
      <v>27</v>
    </nc>
  </rcc>
  <rcc rId="45655" sId="1">
    <oc r="A532">
      <v>20</v>
    </oc>
    <nc r="A532">
      <v>28</v>
    </nc>
  </rcc>
  <rcc rId="45656" sId="1">
    <oc r="A533">
      <v>12</v>
    </oc>
    <nc r="A533">
      <v>29</v>
    </nc>
  </rcc>
  <rcc rId="45657" sId="1">
    <oc r="A534">
      <v>13</v>
    </oc>
    <nc r="A534">
      <v>30</v>
    </nc>
  </rcc>
  <rcc rId="45658" sId="1">
    <oc r="A535">
      <v>14</v>
    </oc>
    <nc r="A535">
      <v>31</v>
    </nc>
  </rcc>
  <rcc rId="45659" sId="1">
    <oc r="A536">
      <v>15</v>
    </oc>
    <nc r="A536">
      <v>32</v>
    </nc>
  </rcc>
  <rcc rId="45660" sId="1">
    <oc r="A537">
      <v>21</v>
    </oc>
    <nc r="A537">
      <v>33</v>
    </nc>
  </rcc>
  <rcc rId="45661" sId="1">
    <oc r="A538">
      <v>16</v>
    </oc>
    <nc r="A538">
      <v>34</v>
    </nc>
  </rcc>
  <rcc rId="45662" sId="1">
    <oc r="A545">
      <v>17</v>
    </oc>
    <nc r="A545">
      <v>35</v>
    </nc>
  </rcc>
  <rcc rId="45663" sId="1">
    <oc r="A539">
      <v>22</v>
    </oc>
    <nc r="A539">
      <v>36</v>
    </nc>
  </rcc>
  <rcc rId="45664" sId="1">
    <oc r="A546">
      <v>18</v>
    </oc>
    <nc r="A546">
      <v>37</v>
    </nc>
  </rcc>
  <rcc rId="45665" sId="1">
    <oc r="A547">
      <v>19</v>
    </oc>
    <nc r="A547">
      <v>38</v>
    </nc>
  </rcc>
  <rcc rId="45666" sId="1">
    <oc r="A540">
      <v>23</v>
    </oc>
    <nc r="A540">
      <v>39</v>
    </nc>
  </rcc>
  <rcc rId="45667" sId="1">
    <oc r="A541">
      <v>24</v>
    </oc>
    <nc r="A541">
      <v>40</v>
    </nc>
  </rcc>
  <rcc rId="45668" sId="1">
    <oc r="A542">
      <v>25</v>
    </oc>
    <nc r="A542">
      <v>41</v>
    </nc>
  </rcc>
  <rcc rId="45669" sId="1">
    <oc r="A543">
      <v>26</v>
    </oc>
    <nc r="A543">
      <v>42</v>
    </nc>
  </rcc>
  <rcc rId="45670" sId="1">
    <oc r="A544">
      <v>27</v>
    </oc>
    <nc r="A544">
      <v>43</v>
    </nc>
  </rcc>
  <rcc rId="45671" sId="1">
    <oc r="A581">
      <v>28</v>
    </oc>
    <nc r="A581">
      <v>44</v>
    </nc>
  </rcc>
  <rcc rId="45672" sId="1">
    <oc r="A548">
      <v>23</v>
    </oc>
    <nc r="A548">
      <v>45</v>
    </nc>
  </rcc>
  <rcc rId="45673" sId="1">
    <oc r="A582">
      <v>29</v>
    </oc>
    <nc r="A582">
      <v>46</v>
    </nc>
  </rcc>
  <rcc rId="45674" sId="1">
    <oc r="A583">
      <v>30</v>
    </oc>
    <nc r="A583">
      <v>47</v>
    </nc>
  </rcc>
  <rcc rId="45675" sId="1">
    <oc r="A584">
      <v>31</v>
    </oc>
    <nc r="A584">
      <v>48</v>
    </nc>
  </rcc>
  <rcc rId="45676" sId="1">
    <oc r="A585">
      <v>32</v>
    </oc>
    <nc r="A585">
      <v>49</v>
    </nc>
  </rcc>
  <rcc rId="45677" sId="1">
    <oc r="A586">
      <v>33</v>
    </oc>
    <nc r="A586">
      <v>50</v>
    </nc>
  </rcc>
  <rcc rId="45678" sId="1">
    <oc r="A549">
      <v>24</v>
    </oc>
    <nc r="A549">
      <v>51</v>
    </nc>
  </rcc>
  <rcc rId="45679" sId="1">
    <oc r="A587">
      <v>34</v>
    </oc>
    <nc r="A587">
      <v>52</v>
    </nc>
  </rcc>
  <rcc rId="45680" sId="1">
    <oc r="A588">
      <v>35</v>
    </oc>
    <nc r="A588">
      <v>53</v>
    </nc>
  </rcc>
  <rcc rId="45681" sId="1">
    <oc r="A550">
      <v>25</v>
    </oc>
    <nc r="A550">
      <v>54</v>
    </nc>
  </rcc>
  <rcc rId="45682" sId="1">
    <oc r="A551">
      <v>26</v>
    </oc>
    <nc r="A551">
      <v>55</v>
    </nc>
  </rcc>
  <rcc rId="45683" sId="1">
    <oc r="A589">
      <v>36</v>
    </oc>
    <nc r="A589">
      <v>56</v>
    </nc>
  </rcc>
  <rcc rId="45684" sId="1">
    <oc r="A552">
      <v>27</v>
    </oc>
    <nc r="A552">
      <v>57</v>
    </nc>
  </rcc>
  <rcc rId="45685" sId="1">
    <oc r="A590">
      <v>37</v>
    </oc>
    <nc r="A590">
      <v>58</v>
    </nc>
  </rcc>
  <rcc rId="45686" sId="1">
    <oc r="A591">
      <v>38</v>
    </oc>
    <nc r="A591">
      <v>59</v>
    </nc>
  </rcc>
  <rcc rId="45687" sId="1">
    <oc r="A592">
      <v>39</v>
    </oc>
    <nc r="A592">
      <v>60</v>
    </nc>
  </rcc>
  <rcc rId="45688" sId="1">
    <oc r="A593">
      <v>40</v>
    </oc>
    <nc r="A593">
      <v>61</v>
    </nc>
  </rcc>
  <rcc rId="45689" sId="1">
    <oc r="A594">
      <v>41</v>
    </oc>
    <nc r="A594">
      <v>62</v>
    </nc>
  </rcc>
  <rcc rId="45690" sId="1">
    <oc r="A595">
      <v>42</v>
    </oc>
    <nc r="A595">
      <v>63</v>
    </nc>
  </rcc>
  <rcc rId="45691" sId="1">
    <oc r="A553">
      <v>29</v>
    </oc>
    <nc r="A553">
      <v>64</v>
    </nc>
  </rcc>
  <rcc rId="45692" sId="1">
    <oc r="A596">
      <v>43</v>
    </oc>
    <nc r="A596">
      <v>65</v>
    </nc>
  </rcc>
  <rcc rId="45693" sId="1">
    <oc r="A597">
      <v>44</v>
    </oc>
    <nc r="A597">
      <v>66</v>
    </nc>
  </rcc>
  <rcc rId="45694" sId="1">
    <oc r="A554">
      <v>30</v>
    </oc>
    <nc r="A554">
      <v>67</v>
    </nc>
  </rcc>
  <rcc rId="45695" sId="1">
    <oc r="A598">
      <v>45</v>
    </oc>
    <nc r="A598">
      <v>68</v>
    </nc>
  </rcc>
  <rcc rId="45696" sId="1">
    <oc r="A599">
      <v>46</v>
    </oc>
    <nc r="A599">
      <v>69</v>
    </nc>
  </rcc>
  <rcc rId="45697" sId="1">
    <oc r="A600">
      <v>47</v>
    </oc>
    <nc r="A600">
      <v>70</v>
    </nc>
  </rcc>
  <rcc rId="45698" sId="1">
    <oc r="A555">
      <v>31</v>
    </oc>
    <nc r="A555">
      <v>71</v>
    </nc>
  </rcc>
  <rcc rId="45699" sId="1">
    <oc r="A556">
      <v>32</v>
    </oc>
    <nc r="A556">
      <v>72</v>
    </nc>
  </rcc>
  <rcc rId="45700" sId="1">
    <oc r="A557">
      <v>33</v>
    </oc>
    <nc r="A557">
      <v>73</v>
    </nc>
  </rcc>
  <rcc rId="45701" sId="1">
    <oc r="A558">
      <v>34</v>
    </oc>
    <nc r="A558">
      <v>74</v>
    </nc>
  </rcc>
  <rcc rId="45702" sId="1">
    <oc r="A601">
      <v>48</v>
    </oc>
    <nc r="A601">
      <v>75</v>
    </nc>
  </rcc>
  <rcc rId="45703" sId="1">
    <oc r="A559">
      <v>36</v>
    </oc>
    <nc r="A559">
      <v>76</v>
    </nc>
  </rcc>
  <rcc rId="45704" sId="1">
    <oc r="A560">
      <v>37</v>
    </oc>
    <nc r="A560">
      <v>77</v>
    </nc>
  </rcc>
  <rcc rId="45705" sId="1">
    <oc r="A602">
      <v>49</v>
    </oc>
    <nc r="A602">
      <v>78</v>
    </nc>
  </rcc>
  <rcc rId="45706" sId="1">
    <oc r="A561">
      <v>38</v>
    </oc>
    <nc r="A561">
      <v>79</v>
    </nc>
  </rcc>
  <rcc rId="45707" sId="1">
    <oc r="A603">
      <v>50</v>
    </oc>
    <nc r="A603">
      <v>80</v>
    </nc>
  </rcc>
  <rcc rId="45708" sId="1">
    <oc r="A562">
      <v>39</v>
    </oc>
    <nc r="A562">
      <v>81</v>
    </nc>
  </rcc>
  <rcc rId="45709" sId="1">
    <oc r="A604">
      <v>51</v>
    </oc>
    <nc r="A604">
      <v>82</v>
    </nc>
  </rcc>
  <rcc rId="45710" sId="1">
    <oc r="A563">
      <v>40</v>
    </oc>
    <nc r="A563">
      <v>83</v>
    </nc>
  </rcc>
  <rcc rId="45711" sId="1">
    <oc r="A605">
      <v>52</v>
    </oc>
    <nc r="A605">
      <v>84</v>
    </nc>
  </rcc>
  <rcc rId="45712" sId="1">
    <oc r="A564">
      <v>41</v>
    </oc>
    <nc r="A564">
      <v>85</v>
    </nc>
  </rcc>
  <rcc rId="45713" sId="1">
    <oc r="A606">
      <v>54</v>
    </oc>
    <nc r="A606">
      <v>86</v>
    </nc>
  </rcc>
  <rcc rId="45714" sId="1">
    <oc r="A607">
      <v>55</v>
    </oc>
    <nc r="A607">
      <v>87</v>
    </nc>
  </rcc>
  <rcc rId="45715" sId="1">
    <oc r="A565">
      <v>43</v>
    </oc>
    <nc r="A565">
      <v>88</v>
    </nc>
  </rcc>
  <rcc rId="45716" sId="1">
    <oc r="A566">
      <v>44</v>
    </oc>
    <nc r="A566">
      <v>89</v>
    </nc>
  </rcc>
  <rcc rId="45717" sId="1">
    <oc r="A567">
      <v>45</v>
    </oc>
    <nc r="A567">
      <v>90</v>
    </nc>
  </rcc>
  <rcc rId="45718" sId="1">
    <oc r="A568">
      <v>46</v>
    </oc>
    <nc r="A568">
      <v>91</v>
    </nc>
  </rcc>
  <rcc rId="45719" sId="1">
    <oc r="A569">
      <v>47</v>
    </oc>
    <nc r="A569">
      <v>92</v>
    </nc>
  </rcc>
  <rcc rId="45720" sId="1">
    <oc r="A608">
      <v>56</v>
    </oc>
    <nc r="A608">
      <v>93</v>
    </nc>
  </rcc>
  <rcc rId="45721" sId="1">
    <oc r="A570">
      <v>48</v>
    </oc>
    <nc r="A570">
      <v>94</v>
    </nc>
  </rcc>
  <rcc rId="45722" sId="1">
    <oc r="A571">
      <v>49</v>
    </oc>
    <nc r="A571">
      <v>95</v>
    </nc>
  </rcc>
  <rcc rId="45723" sId="1">
    <oc r="A572">
      <v>50</v>
    </oc>
    <nc r="A572">
      <v>96</v>
    </nc>
  </rcc>
  <rcc rId="45724" sId="1">
    <oc r="A609">
      <v>57</v>
    </oc>
    <nc r="A609">
      <v>97</v>
    </nc>
  </rcc>
  <rcc rId="45725" sId="1">
    <oc r="A573">
      <v>51</v>
    </oc>
    <nc r="A573">
      <v>98</v>
    </nc>
  </rcc>
  <rcc rId="45726" sId="1">
    <oc r="A574">
      <v>52</v>
    </oc>
    <nc r="A574">
      <v>99</v>
    </nc>
  </rcc>
  <rcc rId="45727" sId="1">
    <oc r="A610">
      <v>58</v>
    </oc>
    <nc r="A610">
      <v>100</v>
    </nc>
  </rcc>
  <rcc rId="45728" sId="1">
    <oc r="A575">
      <v>53</v>
    </oc>
    <nc r="A575">
      <v>101</v>
    </nc>
  </rcc>
  <rcc rId="45729" sId="1">
    <oc r="A576">
      <v>54</v>
    </oc>
    <nc r="A576">
      <v>102</v>
    </nc>
  </rcc>
  <rcc rId="45730" sId="1">
    <oc r="A611">
      <v>59</v>
    </oc>
    <nc r="A611">
      <v>103</v>
    </nc>
  </rcc>
  <rcc rId="45731" sId="1">
    <oc r="A577">
      <v>56</v>
    </oc>
    <nc r="A577">
      <v>104</v>
    </nc>
  </rcc>
  <rcc rId="45732" sId="1">
    <oc r="A612">
      <v>60</v>
    </oc>
    <nc r="A612">
      <v>105</v>
    </nc>
  </rcc>
  <rcc rId="45733" sId="1">
    <oc r="A578">
      <v>57</v>
    </oc>
    <nc r="A578">
      <v>106</v>
    </nc>
  </rcc>
  <rcc rId="45734" sId="1">
    <oc r="A613">
      <v>61</v>
    </oc>
    <nc r="A613">
      <v>107</v>
    </nc>
  </rcc>
  <rcc rId="45735" sId="1">
    <oc r="A614">
      <v>62</v>
    </oc>
    <nc r="A614">
      <v>108</v>
    </nc>
  </rcc>
  <rcc rId="45736" sId="1">
    <oc r="A615">
      <v>63</v>
    </oc>
    <nc r="A615">
      <v>109</v>
    </nc>
  </rcc>
  <rcc rId="45737" sId="1">
    <oc r="A579">
      <v>58</v>
    </oc>
    <nc r="A579">
      <v>110</v>
    </nc>
  </rcc>
  <rcc rId="45738" sId="1">
    <oc r="A580">
      <v>59</v>
    </oc>
    <nc r="A580">
      <v>111</v>
    </nc>
  </rcc>
  <rcc rId="45739" sId="1">
    <oc r="A476">
      <v>2</v>
    </oc>
    <nc r="A476">
      <v>1</v>
    </nc>
  </rcc>
  <rcc rId="45740" sId="1">
    <oc r="A477">
      <v>4</v>
    </oc>
    <nc r="A477">
      <v>2</v>
    </nc>
  </rcc>
  <rfmt sheetId="1" sqref="A478" start="0" length="0">
    <dxf>
      <font>
        <sz val="14"/>
        <color indexed="8"/>
        <name val="Times New Roman"/>
        <scheme val="none"/>
      </font>
    </dxf>
  </rfmt>
  <rfmt sheetId="1" sqref="A480" start="0" length="0">
    <dxf>
      <font>
        <sz val="14"/>
        <color indexed="8"/>
        <name val="Times New Roman"/>
        <scheme val="none"/>
      </font>
    </dxf>
  </rfmt>
  <rcc rId="45741" sId="1" odxf="1" dxf="1">
    <oc r="A482">
      <v>2</v>
    </oc>
    <nc r="A482">
      <v>7</v>
    </nc>
    <odxf>
      <font>
        <sz val="14"/>
        <name val="Times New Roman"/>
        <scheme val="none"/>
      </font>
    </odxf>
    <ndxf>
      <font>
        <sz val="14"/>
        <color indexed="8"/>
        <name val="Times New Roman"/>
        <scheme val="none"/>
      </font>
    </ndxf>
  </rcc>
  <rfmt sheetId="1" sqref="A484" start="0" length="0">
    <dxf>
      <font>
        <sz val="14"/>
        <color indexed="8"/>
        <name val="Times New Roman"/>
        <scheme val="none"/>
      </font>
    </dxf>
  </rfmt>
  <rcc rId="45742" sId="1" odxf="1" dxf="1">
    <oc r="A485">
      <v>15</v>
    </oc>
    <nc r="A485">
      <v>10</v>
    </nc>
    <odxf>
      <font>
        <sz val="14"/>
        <name val="Times New Roman"/>
        <scheme val="none"/>
      </font>
    </odxf>
    <ndxf>
      <font>
        <sz val="14"/>
        <color indexed="8"/>
        <name val="Times New Roman"/>
        <scheme val="none"/>
      </font>
    </ndxf>
  </rcc>
  <rcc rId="45743" sId="1">
    <oc r="A486">
      <v>30</v>
    </oc>
    <nc r="A486">
      <v>11</v>
    </nc>
  </rcc>
  <rcc rId="45744" sId="1">
    <oc r="A487">
      <v>20</v>
    </oc>
    <nc r="A487">
      <v>12</v>
    </nc>
  </rcc>
  <rcc rId="45745" sId="1">
    <oc r="A488">
      <v>21</v>
    </oc>
    <nc r="A488">
      <v>13</v>
    </nc>
  </rcc>
  <rcc rId="45746" sId="1">
    <oc r="A489">
      <v>22</v>
    </oc>
    <nc r="A489">
      <v>14</v>
    </nc>
  </rcc>
  <rcc rId="45747" sId="1" odxf="1" dxf="1">
    <oc r="A490">
      <v>31</v>
    </oc>
    <nc r="A490">
      <v>15</v>
    </nc>
    <odxf>
      <font>
        <sz val="14"/>
        <name val="Times New Roman"/>
        <scheme val="none"/>
      </font>
    </odxf>
    <ndxf>
      <font>
        <sz val="14"/>
        <color indexed="8"/>
        <name val="Times New Roman"/>
        <scheme val="none"/>
      </font>
    </ndxf>
  </rcc>
  <rcc rId="45748" sId="1">
    <oc r="A491">
      <v>28</v>
    </oc>
    <nc r="A491">
      <v>16</v>
    </nc>
  </rcc>
  <rcc rId="45749" sId="1">
    <oc r="A492">
      <v>32</v>
    </oc>
    <nc r="A492">
      <v>17</v>
    </nc>
  </rcc>
  <rcc rId="45750" sId="1" odxf="1" dxf="1">
    <oc r="A493">
      <v>35</v>
    </oc>
    <nc r="A493">
      <v>18</v>
    </nc>
    <odxf>
      <font>
        <sz val="14"/>
        <name val="Times New Roman"/>
        <scheme val="none"/>
      </font>
    </odxf>
    <ndxf>
      <font>
        <sz val="14"/>
        <color indexed="8"/>
        <name val="Times New Roman"/>
        <scheme val="none"/>
      </font>
    </ndxf>
  </rcc>
  <rcc rId="45751" sId="1">
    <oc r="A494">
      <v>17</v>
    </oc>
    <nc r="A494">
      <v>19</v>
    </nc>
  </rcc>
  <rcc rId="45752" sId="1">
    <oc r="A495">
      <v>36</v>
    </oc>
    <nc r="A495">
      <v>20</v>
    </nc>
  </rcc>
  <rcc rId="45753" sId="1" odxf="1" dxf="1">
    <oc r="A496">
      <v>37</v>
    </oc>
    <nc r="A496">
      <v>21</v>
    </nc>
    <odxf>
      <font>
        <sz val="14"/>
        <name val="Times New Roman"/>
        <scheme val="none"/>
      </font>
    </odxf>
    <ndxf>
      <font>
        <sz val="14"/>
        <color indexed="8"/>
        <name val="Times New Roman"/>
        <scheme val="none"/>
      </font>
    </ndxf>
  </rcc>
  <rcc rId="45754" sId="1">
    <oc r="A497">
      <v>38</v>
    </oc>
    <nc r="A497">
      <v>22</v>
    </nc>
  </rcc>
  <rcc rId="45755" sId="1">
    <oc r="A498">
      <v>42</v>
    </oc>
    <nc r="A498">
      <v>23</v>
    </nc>
  </rcc>
  <rcc rId="45756" sId="1">
    <oc r="A499">
      <v>44</v>
    </oc>
    <nc r="A499">
      <v>24</v>
    </nc>
  </rcc>
  <rcc rId="45757" sId="1" odxf="1" dxf="1">
    <oc r="A500">
      <v>49</v>
    </oc>
    <nc r="A500">
      <v>25</v>
    </nc>
    <odxf>
      <font>
        <sz val="14"/>
        <name val="Times New Roman"/>
        <scheme val="none"/>
      </font>
    </odxf>
    <ndxf>
      <font>
        <sz val="14"/>
        <color indexed="8"/>
        <name val="Times New Roman"/>
        <scheme val="none"/>
      </font>
    </ndxf>
  </rcc>
  <rcc rId="45758" sId="1">
    <oc r="A501">
      <v>27</v>
    </oc>
    <nc r="A501">
      <v>26</v>
    </nc>
  </rcc>
  <rcc rId="45759" sId="1">
    <oc r="A502">
      <v>38</v>
    </oc>
    <nc r="A502">
      <v>27</v>
    </nc>
  </rcc>
  <rcc rId="45760" sId="1">
    <oc r="A503">
      <v>39</v>
    </oc>
    <nc r="A503">
      <v>28</v>
    </nc>
  </rcc>
  <rcc rId="45761" sId="1">
    <oc r="A445">
      <v>4</v>
    </oc>
    <nc r="A445">
      <v>3</v>
    </nc>
  </rcc>
  <rcc rId="45762" sId="1">
    <oc r="A446">
      <v>5</v>
    </oc>
    <nc r="A446">
      <v>4</v>
    </nc>
  </rcc>
  <rcc rId="45763" sId="1">
    <oc r="A447">
      <v>6</v>
    </oc>
    <nc r="A447">
      <v>5</v>
    </nc>
  </rcc>
  <rcc rId="45764" sId="1">
    <oc r="A448">
      <v>7</v>
    </oc>
    <nc r="A448">
      <v>6</v>
    </nc>
  </rcc>
  <rcc rId="45765" sId="1">
    <oc r="A449">
      <v>8</v>
    </oc>
    <nc r="A449">
      <v>7</v>
    </nc>
  </rcc>
  <rcc rId="45766" sId="1">
    <oc r="A450">
      <v>9</v>
    </oc>
    <nc r="A450">
      <v>8</v>
    </nc>
  </rcc>
  <rcc rId="45767" sId="1">
    <oc r="A451">
      <v>10</v>
    </oc>
    <nc r="A451">
      <v>9</v>
    </nc>
  </rcc>
  <rcc rId="45768" sId="1">
    <oc r="A452">
      <v>11</v>
    </oc>
    <nc r="A452">
      <v>10</v>
    </nc>
  </rcc>
  <rcc rId="45769" sId="1">
    <oc r="A453">
      <v>12</v>
    </oc>
    <nc r="A453">
      <v>11</v>
    </nc>
  </rcc>
  <rcc rId="45770" sId="1">
    <oc r="A454">
      <v>13</v>
    </oc>
    <nc r="A454">
      <v>12</v>
    </nc>
  </rcc>
  <rcc rId="45771" sId="1">
    <oc r="A455">
      <v>14</v>
    </oc>
    <nc r="A455">
      <v>13</v>
    </nc>
  </rcc>
  <rcc rId="45772" sId="1">
    <oc r="A456">
      <v>15</v>
    </oc>
    <nc r="A456">
      <v>14</v>
    </nc>
  </rcc>
  <rcc rId="45773" sId="1">
    <oc r="A457">
      <v>16</v>
    </oc>
    <nc r="A457">
      <v>15</v>
    </nc>
  </rcc>
  <rcc rId="45774" sId="1">
    <oc r="A458">
      <v>17</v>
    </oc>
    <nc r="A458">
      <v>16</v>
    </nc>
  </rcc>
  <rcc rId="45775" sId="1">
    <oc r="A459">
      <v>18</v>
    </oc>
    <nc r="A459">
      <v>17</v>
    </nc>
  </rcc>
  <rcc rId="45776" sId="1">
    <oc r="A460">
      <v>19</v>
    </oc>
    <nc r="A460">
      <v>18</v>
    </nc>
  </rcc>
  <rcc rId="45777" sId="1">
    <oc r="A461">
      <v>20</v>
    </oc>
    <nc r="A461">
      <v>19</v>
    </nc>
  </rcc>
  <rcc rId="45778" sId="1">
    <oc r="A462">
      <v>21</v>
    </oc>
    <nc r="A462">
      <v>20</v>
    </nc>
  </rcc>
  <rcc rId="45779" sId="1">
    <oc r="A463">
      <v>22</v>
    </oc>
    <nc r="A463">
      <v>21</v>
    </nc>
  </rcc>
  <rcc rId="45780" sId="1">
    <oc r="A464">
      <v>23</v>
    </oc>
    <nc r="A464">
      <v>22</v>
    </nc>
  </rcc>
  <rcc rId="45781" sId="1">
    <oc r="A465">
      <v>24</v>
    </oc>
    <nc r="A465">
      <v>23</v>
    </nc>
  </rcc>
  <rcc rId="45782" sId="1">
    <oc r="A466">
      <v>25</v>
    </oc>
    <nc r="A466">
      <v>24</v>
    </nc>
  </rcc>
  <rcc rId="45783" sId="1">
    <oc r="A467">
      <v>26</v>
    </oc>
    <nc r="A467">
      <v>25</v>
    </nc>
  </rcc>
  <rcc rId="45784" sId="1">
    <oc r="A468">
      <v>27</v>
    </oc>
    <nc r="A468">
      <v>26</v>
    </nc>
  </rcc>
  <rcc rId="45785" sId="1">
    <oc r="A469">
      <v>28</v>
    </oc>
    <nc r="A469">
      <v>27</v>
    </nc>
  </rcc>
  <rcc rId="45786" sId="1">
    <oc r="A470">
      <v>29</v>
    </oc>
    <nc r="A470">
      <v>28</v>
    </nc>
  </rcc>
  <rcc rId="45787" sId="1">
    <oc r="A471">
      <v>30</v>
    </oc>
    <nc r="A471">
      <v>29</v>
    </nc>
  </rcc>
  <rcc rId="45788" sId="1">
    <oc r="A472">
      <v>31</v>
    </oc>
    <nc r="A472">
      <v>30</v>
    </nc>
  </rcc>
  <rcc rId="45789" sId="1">
    <oc r="A473">
      <v>32</v>
    </oc>
    <nc r="A473">
      <v>31</v>
    </nc>
  </rcc>
  <rcc rId="45790" sId="1">
    <oc r="A474">
      <v>33</v>
    </oc>
    <nc r="A474">
      <v>32</v>
    </nc>
  </rcc>
  <rcc rId="45791" sId="1">
    <oc r="C475">
      <f>SUM(C507:C580)</f>
    </oc>
    <nc r="C475">
      <f>SUM(C476:C503)</f>
    </nc>
  </rcc>
  <rcc rId="45792" sId="1">
    <oc r="D475">
      <f>SUM(D507:D580)</f>
    </oc>
    <nc r="D475">
      <f>SUM(D476:D503)</f>
    </nc>
  </rcc>
  <rcc rId="45793" sId="1" odxf="1" dxf="1">
    <oc r="E475">
      <f>SUM(E507:E580)</f>
    </oc>
    <nc r="E475">
      <f>SUM(E476:E503)</f>
    </nc>
    <odxf>
      <numFmt numFmtId="3" formatCode="#,##0"/>
      <alignment horizontal="center" readingOrder="0"/>
    </odxf>
    <ndxf>
      <numFmt numFmtId="4" formatCode="#,##0.00"/>
      <alignment horizontal="right" readingOrder="0"/>
    </ndxf>
  </rcc>
  <rcc rId="45794" sId="1">
    <oc r="F475">
      <f>SUM(F507:F580)</f>
    </oc>
    <nc r="F475">
      <f>SUM(F476:F503)</f>
    </nc>
  </rcc>
  <rcc rId="45795" sId="1">
    <oc r="G475">
      <f>SUM(G507:G580)</f>
    </oc>
    <nc r="G475">
      <f>SUM(G476:G503)</f>
    </nc>
  </rcc>
  <rcc rId="45796" sId="1">
    <oc r="H475">
      <f>SUM(H507:H580)</f>
    </oc>
    <nc r="H475">
      <f>SUM(H476:H503)</f>
    </nc>
  </rcc>
  <rcc rId="45797" sId="1">
    <oc r="I475">
      <f>SUM(I507:I580)</f>
    </oc>
    <nc r="I475">
      <f>SUM(I476:I503)</f>
    </nc>
  </rcc>
  <rcc rId="45798" sId="1">
    <oc r="J475">
      <f>SUM(J507:J580)</f>
    </oc>
    <nc r="J475">
      <f>SUM(J476:J503)</f>
    </nc>
  </rcc>
  <rcc rId="45799" sId="1">
    <oc r="K475">
      <f>SUM(K507:K580)</f>
    </oc>
    <nc r="K475">
      <f>SUM(K476:K503)</f>
    </nc>
  </rcc>
  <rcc rId="45800" sId="1">
    <oc r="L475">
      <f>SUM(L507:L580)</f>
    </oc>
    <nc r="L475">
      <f>SUM(L476:L503)</f>
    </nc>
  </rcc>
  <rcc rId="45801" sId="1">
    <oc r="M475">
      <f>SUM(M507:M580)</f>
    </oc>
    <nc r="M475">
      <f>SUM(M476:M503)</f>
    </nc>
  </rcc>
  <rcc rId="45802" sId="1">
    <oc r="N475">
      <f>SUM(N507:N580)</f>
    </oc>
    <nc r="N475">
      <f>SUM(N476:N503)</f>
    </nc>
  </rcc>
  <rcc rId="45803" sId="1">
    <oc r="O475">
      <f>SUM(O507:O580)</f>
    </oc>
    <nc r="O475">
      <f>SUM(O476:O503)</f>
    </nc>
  </rcc>
  <rcc rId="45804" sId="1">
    <oc r="P475">
      <f>SUM(P507:P580)</f>
    </oc>
    <nc r="P475">
      <f>SUM(P476:P503)</f>
    </nc>
  </rcc>
  <rcc rId="45805" sId="1" odxf="1" dxf="1">
    <oc r="Q475">
      <f>SUM(Q507:Q580)</f>
    </oc>
    <nc r="Q475">
      <f>SUM(Q476:Q503)</f>
    </nc>
    <odxf>
      <border outline="0">
        <right style="thin">
          <color indexed="64"/>
        </right>
      </border>
    </odxf>
    <ndxf>
      <border outline="0">
        <right/>
      </border>
    </ndxf>
  </rcc>
  <rfmt sheetId="1" sqref="Q475" start="0" length="0">
    <dxf>
      <border>
        <right style="thin">
          <color indexed="64"/>
        </right>
      </border>
    </dxf>
  </rfmt>
  <rcc rId="45806" sId="1">
    <oc r="C504">
      <f>SUM(C505:C615)</f>
    </oc>
    <nc r="C504">
      <f>SUM(C505:C615)</f>
    </nc>
  </rcc>
  <rcc rId="45807" sId="1">
    <oc r="D504">
      <f>SUM(D505:D615)</f>
    </oc>
    <nc r="D504">
      <f>SUM(D505:D615)</f>
    </nc>
  </rcc>
  <rcc rId="45808" sId="1" odxf="1" dxf="1">
    <oc r="E504">
      <f>SUM(E505:E615)</f>
    </oc>
    <nc r="E504">
      <f>SUM(E505:E615)</f>
    </nc>
    <odxf>
      <numFmt numFmtId="3" formatCode="#,##0"/>
      <alignment horizontal="center" readingOrder="0"/>
    </odxf>
    <ndxf>
      <numFmt numFmtId="4" formatCode="#,##0.00"/>
      <alignment horizontal="right" readingOrder="0"/>
    </ndxf>
  </rcc>
  <rcc rId="45809" sId="1">
    <oc r="F504">
      <f>SUM(F505:F615)</f>
    </oc>
    <nc r="F504">
      <f>SUM(F505:F615)</f>
    </nc>
  </rcc>
  <rcc rId="45810" sId="1">
    <oc r="G504">
      <f>SUM(G505:G615)</f>
    </oc>
    <nc r="G504">
      <f>SUM(G505:G615)</f>
    </nc>
  </rcc>
  <rcc rId="45811" sId="1">
    <oc r="H504">
      <f>SUM(H505:H615)</f>
    </oc>
    <nc r="H504">
      <f>SUM(H505:H615)</f>
    </nc>
  </rcc>
  <rcc rId="45812" sId="1">
    <oc r="I504">
      <f>SUM(I505:I615)</f>
    </oc>
    <nc r="I504">
      <f>SUM(I505:I615)</f>
    </nc>
  </rcc>
  <rcc rId="45813" sId="1">
    <oc r="J504">
      <f>SUM(J505:J615)</f>
    </oc>
    <nc r="J504">
      <f>SUM(J505:J615)</f>
    </nc>
  </rcc>
  <rcc rId="45814" sId="1">
    <oc r="K504">
      <f>SUM(K505:K615)</f>
    </oc>
    <nc r="K504">
      <f>SUM(K505:K615)</f>
    </nc>
  </rcc>
  <rcc rId="45815" sId="1">
    <oc r="L504">
      <f>SUM(L505:L615)</f>
    </oc>
    <nc r="L504">
      <f>SUM(L505:L615)</f>
    </nc>
  </rcc>
  <rcc rId="45816" sId="1">
    <oc r="M504">
      <f>SUM(M505:M615)</f>
    </oc>
    <nc r="M504">
      <f>SUM(M505:M615)</f>
    </nc>
  </rcc>
  <rcc rId="45817" sId="1">
    <oc r="N504">
      <f>SUM(N505:N615)</f>
    </oc>
    <nc r="N504">
      <f>SUM(N505:N615)</f>
    </nc>
  </rcc>
  <rcc rId="45818" sId="1">
    <oc r="O504">
      <f>SUM(O505:O615)</f>
    </oc>
    <nc r="O504">
      <f>SUM(O505:O615)</f>
    </nc>
  </rcc>
  <rcc rId="45819" sId="1">
    <oc r="P504">
      <f>SUM(P505:P615)</f>
    </oc>
    <nc r="P504">
      <f>SUM(P505:P615)</f>
    </nc>
  </rcc>
  <rcc rId="45820" sId="1" odxf="1" dxf="1">
    <oc r="Q504">
      <f>SUM(Q505:Q615)</f>
    </oc>
    <nc r="Q504">
      <f>SUM(Q505:Q615)</f>
    </nc>
    <odxf>
      <border outline="0">
        <right style="thin">
          <color indexed="64"/>
        </right>
      </border>
    </odxf>
    <ndxf>
      <border outline="0">
        <right/>
      </border>
    </ndxf>
  </rcc>
  <rfmt sheetId="1" sqref="Q504" start="0" length="0">
    <dxf>
      <border>
        <right style="thin">
          <color indexed="64"/>
        </right>
      </border>
    </dxf>
  </rfmt>
  <rcc rId="45821" sId="1">
    <oc r="C617">
      <f>SUM(C618:C624)</f>
    </oc>
    <nc r="C617">
      <f>SUM(C618:C624)</f>
    </nc>
  </rcc>
  <rrc rId="45822" sId="1" ref="A650:XFD650" action="insertRow"/>
  <rm rId="45823" sheetId="1" source="A626:XFD626" destination="A650:XFD650" sourceSheetId="1">
    <rfmt sheetId="1" xfDxf="1" sqref="A650:XFD650" start="0" length="0">
      <dxf>
        <font>
          <sz val="14"/>
          <name val="Times New Roman"/>
          <scheme val="none"/>
        </font>
      </dxf>
    </rfmt>
    <rfmt sheetId="1" sqref="A650" start="0" length="0">
      <dxf>
        <font>
          <b/>
          <sz val="14"/>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B650" start="0" length="0">
      <dxf>
        <font>
          <b/>
          <sz val="14"/>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650" start="0" length="0">
      <dxf>
        <font>
          <b/>
          <sz val="14"/>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650"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65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65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650" start="0" length="0">
      <dxf>
        <fill>
          <patternFill patternType="solid">
            <bgColor theme="0"/>
          </patternFill>
        </fill>
      </dxf>
    </rfmt>
    <rfmt sheetId="1" sqref="S650" start="0" length="0">
      <dxf>
        <fill>
          <patternFill patternType="solid">
            <bgColor theme="0"/>
          </patternFill>
        </fill>
      </dxf>
    </rfmt>
  </rm>
  <rrc rId="45824" sId="1" ref="A626:XFD626" action="deleteRow">
    <undo index="0" exp="area" dr="Q626:Q646" r="Q625" sId="1"/>
    <undo index="0" exp="area" dr="P626:P646" r="P625" sId="1"/>
    <undo index="0" exp="area" dr="O626:O646" r="O625" sId="1"/>
    <undo index="0" exp="area" dr="N626:N646" r="N625" sId="1"/>
    <undo index="0" exp="area" dr="M626:M646" r="M625" sId="1"/>
    <undo index="0" exp="area" dr="L626:L646" r="L625" sId="1"/>
    <undo index="0" exp="area" dr="K626:K646" r="K625" sId="1"/>
    <undo index="0" exp="area" dr="J626:J646" r="J625" sId="1"/>
    <undo index="0" exp="area" dr="I626:I646" r="I625" sId="1"/>
    <undo index="0" exp="area" dr="H626:H646" r="H625" sId="1"/>
    <undo index="0" exp="area" dr="G626:G646" r="G625" sId="1"/>
    <undo index="0" exp="area" dr="F626:F646" r="F625" sId="1"/>
    <undo index="0" exp="area" dr="E626:E646" r="E625" sId="1"/>
    <undo index="0" exp="area" dr="D626:D646" r="D625" sId="1"/>
    <undo index="0" exp="area" dr="C626:C646" r="C625" sId="1"/>
    <rfmt sheetId="1" xfDxf="1" sqref="A626:XFD626" start="0" length="0">
      <dxf>
        <font>
          <sz val="14"/>
          <name val="Times New Roman"/>
          <scheme val="none"/>
        </font>
      </dxf>
    </rfmt>
    <rfmt sheetId="1" sqref="A626" start="0" length="0">
      <dxf>
        <fill>
          <patternFill patternType="solid">
            <bgColor theme="0"/>
          </patternFill>
        </fill>
        <alignment horizontal="center" readingOrder="0"/>
      </dxf>
    </rfmt>
    <rfmt sheetId="1" sqref="B626" start="0" length="0">
      <dxf>
        <fill>
          <patternFill patternType="solid">
            <bgColor theme="0"/>
          </patternFill>
        </fill>
      </dxf>
    </rfmt>
    <rfmt sheetId="1" sqref="C626" start="0" length="0">
      <dxf>
        <fill>
          <patternFill patternType="solid">
            <bgColor theme="0"/>
          </patternFill>
        </fill>
      </dxf>
    </rfmt>
    <rfmt sheetId="1" sqref="D626" start="0" length="0">
      <dxf>
        <fill>
          <patternFill patternType="solid">
            <bgColor theme="0"/>
          </patternFill>
        </fill>
      </dxf>
    </rfmt>
    <rfmt sheetId="1" sqref="E626" start="0" length="0">
      <dxf>
        <fill>
          <patternFill patternType="solid">
            <bgColor theme="0"/>
          </patternFill>
        </fill>
      </dxf>
    </rfmt>
    <rfmt sheetId="1" sqref="F626" start="0" length="0">
      <dxf>
        <fill>
          <patternFill patternType="solid">
            <bgColor theme="0"/>
          </patternFill>
        </fill>
      </dxf>
    </rfmt>
    <rfmt sheetId="1" sqref="G626" start="0" length="0">
      <dxf>
        <fill>
          <patternFill patternType="solid">
            <bgColor theme="0"/>
          </patternFill>
        </fill>
      </dxf>
    </rfmt>
    <rfmt sheetId="1" sqref="H626" start="0" length="0">
      <dxf>
        <fill>
          <patternFill patternType="solid">
            <bgColor theme="0"/>
          </patternFill>
        </fill>
      </dxf>
    </rfmt>
    <rfmt sheetId="1" sqref="I626" start="0" length="0">
      <dxf>
        <fill>
          <patternFill patternType="solid">
            <bgColor theme="0"/>
          </patternFill>
        </fill>
      </dxf>
    </rfmt>
    <rfmt sheetId="1" sqref="J626" start="0" length="0">
      <dxf>
        <fill>
          <patternFill patternType="solid">
            <bgColor theme="0"/>
          </patternFill>
        </fill>
      </dxf>
    </rfmt>
    <rfmt sheetId="1" sqref="K626" start="0" length="0">
      <dxf>
        <fill>
          <patternFill patternType="solid">
            <bgColor theme="0"/>
          </patternFill>
        </fill>
        <alignment horizontal="right" readingOrder="0"/>
      </dxf>
    </rfmt>
    <rfmt sheetId="1" sqref="L626" start="0" length="0">
      <dxf>
        <fill>
          <patternFill patternType="solid">
            <bgColor theme="0"/>
          </patternFill>
        </fill>
      </dxf>
    </rfmt>
    <rfmt sheetId="1" sqref="M626" start="0" length="0">
      <dxf>
        <fill>
          <patternFill patternType="solid">
            <bgColor theme="0"/>
          </patternFill>
        </fill>
      </dxf>
    </rfmt>
    <rfmt sheetId="1" sqref="N626" start="0" length="0">
      <dxf>
        <fill>
          <patternFill patternType="solid">
            <bgColor theme="0"/>
          </patternFill>
        </fill>
      </dxf>
    </rfmt>
    <rfmt sheetId="1" sqref="O626" start="0" length="0">
      <dxf>
        <fill>
          <patternFill patternType="solid">
            <bgColor theme="0"/>
          </patternFill>
        </fill>
      </dxf>
    </rfmt>
    <rfmt sheetId="1" sqref="P626" start="0" length="0">
      <dxf>
        <fill>
          <patternFill patternType="solid">
            <bgColor theme="0"/>
          </patternFill>
        </fill>
      </dxf>
    </rfmt>
    <rfmt sheetId="1" sqref="Q626" start="0" length="0">
      <dxf>
        <fill>
          <patternFill patternType="solid">
            <bgColor theme="0"/>
          </patternFill>
        </fill>
      </dxf>
    </rfmt>
    <rfmt sheetId="1" sqref="R626" start="0" length="0">
      <dxf>
        <fill>
          <patternFill patternType="solid">
            <bgColor theme="0"/>
          </patternFill>
        </fill>
      </dxf>
    </rfmt>
    <rfmt sheetId="1" sqref="S626" start="0" length="0">
      <dxf>
        <fill>
          <patternFill patternType="solid">
            <bgColor theme="0"/>
          </patternFill>
        </fill>
      </dxf>
    </rfmt>
  </rrc>
  <rrc rId="45825" sId="1" ref="A650:XFD653" action="insertRow"/>
  <rm rId="45826" sheetId="1" source="A635:XFD635" destination="A653:XFD653" sourceSheetId="1">
    <rfmt sheetId="1" xfDxf="1" sqref="A653:XFD653" start="0" length="0">
      <dxf>
        <font>
          <sz val="14"/>
          <name val="Times New Roman"/>
          <scheme val="none"/>
        </font>
      </dxf>
    </rfmt>
    <rfmt sheetId="1" sqref="A653"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53" start="0" length="0">
      <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65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65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E653"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53"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53"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53"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53"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53"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65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L653"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53"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53"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53"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53"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65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653" start="0" length="0">
      <dxf>
        <fill>
          <patternFill patternType="solid">
            <bgColor theme="0"/>
          </patternFill>
        </fill>
      </dxf>
    </rfmt>
    <rfmt sheetId="1" sqref="S653" start="0" length="0">
      <dxf>
        <fill>
          <patternFill patternType="solid">
            <bgColor theme="0"/>
          </patternFill>
        </fill>
      </dxf>
    </rfmt>
  </rm>
  <rm rId="45827" sheetId="1" source="A634:XFD634" destination="A652:XFD652" sourceSheetId="1">
    <rfmt sheetId="1" xfDxf="1" sqref="A652:XFD652" start="0" length="0">
      <dxf>
        <font>
          <sz val="14"/>
          <name val="Times New Roman"/>
          <scheme val="none"/>
        </font>
      </dxf>
    </rfmt>
    <rfmt sheetId="1" sqref="A652"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52" start="0" length="0">
      <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65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65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E652"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5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5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5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5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5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65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L65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5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5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52"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52"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652"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652" start="0" length="0">
      <dxf>
        <fill>
          <patternFill patternType="solid">
            <bgColor theme="0"/>
          </patternFill>
        </fill>
      </dxf>
    </rfmt>
    <rfmt sheetId="1" sqref="S652" start="0" length="0">
      <dxf>
        <fill>
          <patternFill patternType="solid">
            <bgColor theme="0"/>
          </patternFill>
        </fill>
      </dxf>
    </rfmt>
  </rm>
  <rm rId="45828" sheetId="1" source="A633:XFD633" destination="A651:XFD651" sourceSheetId="1">
    <rfmt sheetId="1" xfDxf="1" sqref="A651:XFD651" start="0" length="0">
      <dxf>
        <font>
          <sz val="14"/>
          <name val="Times New Roman"/>
          <scheme val="none"/>
        </font>
      </dxf>
    </rfmt>
    <rfmt sheetId="1" sqref="A651"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51" start="0" length="0">
      <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65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65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E651"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65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L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51"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651"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651" start="0" length="0">
      <dxf>
        <fill>
          <patternFill patternType="solid">
            <bgColor theme="0"/>
          </patternFill>
        </fill>
      </dxf>
    </rfmt>
    <rfmt sheetId="1" sqref="S651" start="0" length="0">
      <dxf>
        <fill>
          <patternFill patternType="solid">
            <bgColor theme="0"/>
          </patternFill>
        </fill>
      </dxf>
    </rfmt>
  </rm>
  <rm rId="45829" sheetId="1" source="A632:XFD632" destination="A650:XFD650" sourceSheetId="1">
    <rfmt sheetId="1" xfDxf="1" sqref="A650:XFD650" start="0" length="0">
      <dxf>
        <font>
          <sz val="14"/>
          <name val="Times New Roman"/>
          <scheme val="none"/>
        </font>
      </dxf>
    </rfmt>
    <rfmt sheetId="1" sqref="A650"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50" start="0" length="0">
      <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65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65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E650"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65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L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50"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65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650" start="0" length="0">
      <dxf>
        <fill>
          <patternFill patternType="solid">
            <bgColor theme="0"/>
          </patternFill>
        </fill>
      </dxf>
    </rfmt>
    <rfmt sheetId="1" sqref="S650" start="0" length="0">
      <dxf>
        <fill>
          <patternFill patternType="solid">
            <bgColor theme="0"/>
          </patternFill>
        </fill>
      </dxf>
    </rfmt>
  </rm>
  <rrc rId="45830" sId="1" ref="A632:XFD632" action="deleteRow">
    <rfmt sheetId="1" xfDxf="1" sqref="A632:XFD632" start="0" length="0">
      <dxf>
        <font>
          <sz val="14"/>
          <name val="Times New Roman"/>
          <scheme val="none"/>
        </font>
      </dxf>
    </rfmt>
    <rfmt sheetId="1" sqref="A632" start="0" length="0">
      <dxf>
        <fill>
          <patternFill patternType="solid">
            <bgColor theme="0"/>
          </patternFill>
        </fill>
        <alignment horizontal="center" readingOrder="0"/>
      </dxf>
    </rfmt>
    <rfmt sheetId="1" sqref="B632" start="0" length="0">
      <dxf>
        <fill>
          <patternFill patternType="solid">
            <bgColor theme="0"/>
          </patternFill>
        </fill>
      </dxf>
    </rfmt>
    <rfmt sheetId="1" sqref="C632" start="0" length="0">
      <dxf>
        <fill>
          <patternFill patternType="solid">
            <bgColor theme="0"/>
          </patternFill>
        </fill>
      </dxf>
    </rfmt>
    <rfmt sheetId="1" sqref="D632" start="0" length="0">
      <dxf>
        <fill>
          <patternFill patternType="solid">
            <bgColor theme="0"/>
          </patternFill>
        </fill>
      </dxf>
    </rfmt>
    <rfmt sheetId="1" sqref="E632" start="0" length="0">
      <dxf>
        <fill>
          <patternFill patternType="solid">
            <bgColor theme="0"/>
          </patternFill>
        </fill>
      </dxf>
    </rfmt>
    <rfmt sheetId="1" sqref="F632" start="0" length="0">
      <dxf>
        <fill>
          <patternFill patternType="solid">
            <bgColor theme="0"/>
          </patternFill>
        </fill>
      </dxf>
    </rfmt>
    <rfmt sheetId="1" sqref="G632" start="0" length="0">
      <dxf>
        <fill>
          <patternFill patternType="solid">
            <bgColor theme="0"/>
          </patternFill>
        </fill>
      </dxf>
    </rfmt>
    <rfmt sheetId="1" sqref="H632" start="0" length="0">
      <dxf>
        <fill>
          <patternFill patternType="solid">
            <bgColor theme="0"/>
          </patternFill>
        </fill>
      </dxf>
    </rfmt>
    <rfmt sheetId="1" sqref="I632" start="0" length="0">
      <dxf>
        <fill>
          <patternFill patternType="solid">
            <bgColor theme="0"/>
          </patternFill>
        </fill>
      </dxf>
    </rfmt>
    <rfmt sheetId="1" sqref="J632" start="0" length="0">
      <dxf>
        <fill>
          <patternFill patternType="solid">
            <bgColor theme="0"/>
          </patternFill>
        </fill>
      </dxf>
    </rfmt>
    <rfmt sheetId="1" sqref="K632" start="0" length="0">
      <dxf>
        <fill>
          <patternFill patternType="solid">
            <bgColor theme="0"/>
          </patternFill>
        </fill>
        <alignment horizontal="right" readingOrder="0"/>
      </dxf>
    </rfmt>
    <rfmt sheetId="1" sqref="L632" start="0" length="0">
      <dxf>
        <fill>
          <patternFill patternType="solid">
            <bgColor theme="0"/>
          </patternFill>
        </fill>
      </dxf>
    </rfmt>
    <rfmt sheetId="1" sqref="M632" start="0" length="0">
      <dxf>
        <fill>
          <patternFill patternType="solid">
            <bgColor theme="0"/>
          </patternFill>
        </fill>
      </dxf>
    </rfmt>
    <rfmt sheetId="1" sqref="N632" start="0" length="0">
      <dxf>
        <fill>
          <patternFill patternType="solid">
            <bgColor theme="0"/>
          </patternFill>
        </fill>
      </dxf>
    </rfmt>
    <rfmt sheetId="1" sqref="O632" start="0" length="0">
      <dxf>
        <fill>
          <patternFill patternType="solid">
            <bgColor theme="0"/>
          </patternFill>
        </fill>
      </dxf>
    </rfmt>
    <rfmt sheetId="1" sqref="P632" start="0" length="0">
      <dxf>
        <fill>
          <patternFill patternType="solid">
            <bgColor theme="0"/>
          </patternFill>
        </fill>
      </dxf>
    </rfmt>
    <rfmt sheetId="1" sqref="Q632" start="0" length="0">
      <dxf>
        <fill>
          <patternFill patternType="solid">
            <bgColor theme="0"/>
          </patternFill>
        </fill>
      </dxf>
    </rfmt>
    <rfmt sheetId="1" sqref="R632" start="0" length="0">
      <dxf>
        <fill>
          <patternFill patternType="solid">
            <bgColor theme="0"/>
          </patternFill>
        </fill>
      </dxf>
    </rfmt>
    <rfmt sheetId="1" sqref="S632" start="0" length="0">
      <dxf>
        <fill>
          <patternFill patternType="solid">
            <bgColor theme="0"/>
          </patternFill>
        </fill>
      </dxf>
    </rfmt>
  </rrc>
  <rrc rId="45831" sId="1" ref="A632:XFD632" action="deleteRow">
    <rfmt sheetId="1" xfDxf="1" sqref="A632:XFD632" start="0" length="0">
      <dxf>
        <font>
          <sz val="14"/>
          <name val="Times New Roman"/>
          <scheme val="none"/>
        </font>
      </dxf>
    </rfmt>
    <rfmt sheetId="1" sqref="A632" start="0" length="0">
      <dxf>
        <fill>
          <patternFill patternType="solid">
            <bgColor theme="0"/>
          </patternFill>
        </fill>
        <alignment horizontal="center" readingOrder="0"/>
      </dxf>
    </rfmt>
    <rfmt sheetId="1" sqref="B632" start="0" length="0">
      <dxf>
        <fill>
          <patternFill patternType="solid">
            <bgColor theme="0"/>
          </patternFill>
        </fill>
      </dxf>
    </rfmt>
    <rfmt sheetId="1" sqref="C632" start="0" length="0">
      <dxf>
        <fill>
          <patternFill patternType="solid">
            <bgColor theme="0"/>
          </patternFill>
        </fill>
      </dxf>
    </rfmt>
    <rfmt sheetId="1" sqref="D632" start="0" length="0">
      <dxf>
        <fill>
          <patternFill patternType="solid">
            <bgColor theme="0"/>
          </patternFill>
        </fill>
      </dxf>
    </rfmt>
    <rfmt sheetId="1" sqref="E632" start="0" length="0">
      <dxf>
        <fill>
          <patternFill patternType="solid">
            <bgColor theme="0"/>
          </patternFill>
        </fill>
      </dxf>
    </rfmt>
    <rfmt sheetId="1" sqref="F632" start="0" length="0">
      <dxf>
        <fill>
          <patternFill patternType="solid">
            <bgColor theme="0"/>
          </patternFill>
        </fill>
      </dxf>
    </rfmt>
    <rfmt sheetId="1" sqref="G632" start="0" length="0">
      <dxf>
        <fill>
          <patternFill patternType="solid">
            <bgColor theme="0"/>
          </patternFill>
        </fill>
      </dxf>
    </rfmt>
    <rfmt sheetId="1" sqref="H632" start="0" length="0">
      <dxf>
        <fill>
          <patternFill patternType="solid">
            <bgColor theme="0"/>
          </patternFill>
        </fill>
      </dxf>
    </rfmt>
    <rfmt sheetId="1" sqref="I632" start="0" length="0">
      <dxf>
        <fill>
          <patternFill patternType="solid">
            <bgColor theme="0"/>
          </patternFill>
        </fill>
      </dxf>
    </rfmt>
    <rfmt sheetId="1" sqref="J632" start="0" length="0">
      <dxf>
        <fill>
          <patternFill patternType="solid">
            <bgColor theme="0"/>
          </patternFill>
        </fill>
      </dxf>
    </rfmt>
    <rfmt sheetId="1" sqref="K632" start="0" length="0">
      <dxf>
        <fill>
          <patternFill patternType="solid">
            <bgColor theme="0"/>
          </patternFill>
        </fill>
        <alignment horizontal="right" readingOrder="0"/>
      </dxf>
    </rfmt>
    <rfmt sheetId="1" sqref="L632" start="0" length="0">
      <dxf>
        <fill>
          <patternFill patternType="solid">
            <bgColor theme="0"/>
          </patternFill>
        </fill>
      </dxf>
    </rfmt>
    <rfmt sheetId="1" sqref="M632" start="0" length="0">
      <dxf>
        <fill>
          <patternFill patternType="solid">
            <bgColor theme="0"/>
          </patternFill>
        </fill>
      </dxf>
    </rfmt>
    <rfmt sheetId="1" sqref="N632" start="0" length="0">
      <dxf>
        <fill>
          <patternFill patternType="solid">
            <bgColor theme="0"/>
          </patternFill>
        </fill>
      </dxf>
    </rfmt>
    <rfmt sheetId="1" sqref="O632" start="0" length="0">
      <dxf>
        <fill>
          <patternFill patternType="solid">
            <bgColor theme="0"/>
          </patternFill>
        </fill>
      </dxf>
    </rfmt>
    <rfmt sheetId="1" sqref="P632" start="0" length="0">
      <dxf>
        <fill>
          <patternFill patternType="solid">
            <bgColor theme="0"/>
          </patternFill>
        </fill>
      </dxf>
    </rfmt>
    <rfmt sheetId="1" sqref="Q632" start="0" length="0">
      <dxf>
        <fill>
          <patternFill patternType="solid">
            <bgColor theme="0"/>
          </patternFill>
        </fill>
      </dxf>
    </rfmt>
    <rfmt sheetId="1" sqref="R632" start="0" length="0">
      <dxf>
        <fill>
          <patternFill patternType="solid">
            <bgColor theme="0"/>
          </patternFill>
        </fill>
      </dxf>
    </rfmt>
    <rfmt sheetId="1" sqref="S632" start="0" length="0">
      <dxf>
        <fill>
          <patternFill patternType="solid">
            <bgColor theme="0"/>
          </patternFill>
        </fill>
      </dxf>
    </rfmt>
  </rrc>
  <rrc rId="45832" sId="1" ref="A632:XFD632" action="deleteRow">
    <rfmt sheetId="1" xfDxf="1" sqref="A632:XFD632" start="0" length="0">
      <dxf>
        <font>
          <sz val="14"/>
          <name val="Times New Roman"/>
          <scheme val="none"/>
        </font>
      </dxf>
    </rfmt>
    <rfmt sheetId="1" sqref="A632" start="0" length="0">
      <dxf>
        <fill>
          <patternFill patternType="solid">
            <bgColor theme="0"/>
          </patternFill>
        </fill>
        <alignment horizontal="center" readingOrder="0"/>
      </dxf>
    </rfmt>
    <rfmt sheetId="1" sqref="B632" start="0" length="0">
      <dxf>
        <fill>
          <patternFill patternType="solid">
            <bgColor theme="0"/>
          </patternFill>
        </fill>
      </dxf>
    </rfmt>
    <rfmt sheetId="1" sqref="C632" start="0" length="0">
      <dxf>
        <fill>
          <patternFill patternType="solid">
            <bgColor theme="0"/>
          </patternFill>
        </fill>
      </dxf>
    </rfmt>
    <rfmt sheetId="1" sqref="D632" start="0" length="0">
      <dxf>
        <fill>
          <patternFill patternType="solid">
            <bgColor theme="0"/>
          </patternFill>
        </fill>
      </dxf>
    </rfmt>
    <rfmt sheetId="1" sqref="E632" start="0" length="0">
      <dxf>
        <fill>
          <patternFill patternType="solid">
            <bgColor theme="0"/>
          </patternFill>
        </fill>
      </dxf>
    </rfmt>
    <rfmt sheetId="1" sqref="F632" start="0" length="0">
      <dxf>
        <fill>
          <patternFill patternType="solid">
            <bgColor theme="0"/>
          </patternFill>
        </fill>
      </dxf>
    </rfmt>
    <rfmt sheetId="1" sqref="G632" start="0" length="0">
      <dxf>
        <fill>
          <patternFill patternType="solid">
            <bgColor theme="0"/>
          </patternFill>
        </fill>
      </dxf>
    </rfmt>
    <rfmt sheetId="1" sqref="H632" start="0" length="0">
      <dxf>
        <fill>
          <patternFill patternType="solid">
            <bgColor theme="0"/>
          </patternFill>
        </fill>
      </dxf>
    </rfmt>
    <rfmt sheetId="1" sqref="I632" start="0" length="0">
      <dxf>
        <fill>
          <patternFill patternType="solid">
            <bgColor theme="0"/>
          </patternFill>
        </fill>
      </dxf>
    </rfmt>
    <rfmt sheetId="1" sqref="J632" start="0" length="0">
      <dxf>
        <fill>
          <patternFill patternType="solid">
            <bgColor theme="0"/>
          </patternFill>
        </fill>
      </dxf>
    </rfmt>
    <rfmt sheetId="1" sqref="K632" start="0" length="0">
      <dxf>
        <fill>
          <patternFill patternType="solid">
            <bgColor theme="0"/>
          </patternFill>
        </fill>
        <alignment horizontal="right" readingOrder="0"/>
      </dxf>
    </rfmt>
    <rfmt sheetId="1" sqref="L632" start="0" length="0">
      <dxf>
        <fill>
          <patternFill patternType="solid">
            <bgColor theme="0"/>
          </patternFill>
        </fill>
      </dxf>
    </rfmt>
    <rfmt sheetId="1" sqref="M632" start="0" length="0">
      <dxf>
        <fill>
          <patternFill patternType="solid">
            <bgColor theme="0"/>
          </patternFill>
        </fill>
      </dxf>
    </rfmt>
    <rfmt sheetId="1" sqref="N632" start="0" length="0">
      <dxf>
        <fill>
          <patternFill patternType="solid">
            <bgColor theme="0"/>
          </patternFill>
        </fill>
      </dxf>
    </rfmt>
    <rfmt sheetId="1" sqref="O632" start="0" length="0">
      <dxf>
        <fill>
          <patternFill patternType="solid">
            <bgColor theme="0"/>
          </patternFill>
        </fill>
      </dxf>
    </rfmt>
    <rfmt sheetId="1" sqref="P632" start="0" length="0">
      <dxf>
        <fill>
          <patternFill patternType="solid">
            <bgColor theme="0"/>
          </patternFill>
        </fill>
      </dxf>
    </rfmt>
    <rfmt sheetId="1" sqref="Q632" start="0" length="0">
      <dxf>
        <fill>
          <patternFill patternType="solid">
            <bgColor theme="0"/>
          </patternFill>
        </fill>
      </dxf>
    </rfmt>
    <rfmt sheetId="1" sqref="R632" start="0" length="0">
      <dxf>
        <fill>
          <patternFill patternType="solid">
            <bgColor theme="0"/>
          </patternFill>
        </fill>
      </dxf>
    </rfmt>
    <rfmt sheetId="1" sqref="S632" start="0" length="0">
      <dxf>
        <fill>
          <patternFill patternType="solid">
            <bgColor theme="0"/>
          </patternFill>
        </fill>
      </dxf>
    </rfmt>
  </rrc>
  <rrc rId="45833" sId="1" ref="A632:XFD632" action="deleteRow">
    <rfmt sheetId="1" xfDxf="1" sqref="A632:XFD632" start="0" length="0">
      <dxf>
        <font>
          <sz val="14"/>
          <name val="Times New Roman"/>
          <scheme val="none"/>
        </font>
      </dxf>
    </rfmt>
    <rfmt sheetId="1" sqref="A632" start="0" length="0">
      <dxf>
        <fill>
          <patternFill patternType="solid">
            <bgColor theme="0"/>
          </patternFill>
        </fill>
        <alignment horizontal="center" readingOrder="0"/>
      </dxf>
    </rfmt>
    <rfmt sheetId="1" sqref="B632" start="0" length="0">
      <dxf>
        <fill>
          <patternFill patternType="solid">
            <bgColor theme="0"/>
          </patternFill>
        </fill>
      </dxf>
    </rfmt>
    <rfmt sheetId="1" sqref="C632" start="0" length="0">
      <dxf>
        <fill>
          <patternFill patternType="solid">
            <bgColor theme="0"/>
          </patternFill>
        </fill>
      </dxf>
    </rfmt>
    <rfmt sheetId="1" sqref="D632" start="0" length="0">
      <dxf>
        <fill>
          <patternFill patternType="solid">
            <bgColor theme="0"/>
          </patternFill>
        </fill>
      </dxf>
    </rfmt>
    <rfmt sheetId="1" sqref="E632" start="0" length="0">
      <dxf>
        <fill>
          <patternFill patternType="solid">
            <bgColor theme="0"/>
          </patternFill>
        </fill>
      </dxf>
    </rfmt>
    <rfmt sheetId="1" sqref="F632" start="0" length="0">
      <dxf>
        <fill>
          <patternFill patternType="solid">
            <bgColor theme="0"/>
          </patternFill>
        </fill>
      </dxf>
    </rfmt>
    <rfmt sheetId="1" sqref="G632" start="0" length="0">
      <dxf>
        <fill>
          <patternFill patternType="solid">
            <bgColor theme="0"/>
          </patternFill>
        </fill>
      </dxf>
    </rfmt>
    <rfmt sheetId="1" sqref="H632" start="0" length="0">
      <dxf>
        <fill>
          <patternFill patternType="solid">
            <bgColor theme="0"/>
          </patternFill>
        </fill>
      </dxf>
    </rfmt>
    <rfmt sheetId="1" sqref="I632" start="0" length="0">
      <dxf>
        <fill>
          <patternFill patternType="solid">
            <bgColor theme="0"/>
          </patternFill>
        </fill>
      </dxf>
    </rfmt>
    <rfmt sheetId="1" sqref="J632" start="0" length="0">
      <dxf>
        <fill>
          <patternFill patternType="solid">
            <bgColor theme="0"/>
          </patternFill>
        </fill>
      </dxf>
    </rfmt>
    <rfmt sheetId="1" sqref="K632" start="0" length="0">
      <dxf>
        <fill>
          <patternFill patternType="solid">
            <bgColor theme="0"/>
          </patternFill>
        </fill>
        <alignment horizontal="right" readingOrder="0"/>
      </dxf>
    </rfmt>
    <rfmt sheetId="1" sqref="L632" start="0" length="0">
      <dxf>
        <fill>
          <patternFill patternType="solid">
            <bgColor theme="0"/>
          </patternFill>
        </fill>
      </dxf>
    </rfmt>
    <rfmt sheetId="1" sqref="M632" start="0" length="0">
      <dxf>
        <fill>
          <patternFill patternType="solid">
            <bgColor theme="0"/>
          </patternFill>
        </fill>
      </dxf>
    </rfmt>
    <rfmt sheetId="1" sqref="N632" start="0" length="0">
      <dxf>
        <fill>
          <patternFill patternType="solid">
            <bgColor theme="0"/>
          </patternFill>
        </fill>
      </dxf>
    </rfmt>
    <rfmt sheetId="1" sqref="O632" start="0" length="0">
      <dxf>
        <fill>
          <patternFill patternType="solid">
            <bgColor theme="0"/>
          </patternFill>
        </fill>
      </dxf>
    </rfmt>
    <rfmt sheetId="1" sqref="P632" start="0" length="0">
      <dxf>
        <fill>
          <patternFill patternType="solid">
            <bgColor theme="0"/>
          </patternFill>
        </fill>
      </dxf>
    </rfmt>
    <rfmt sheetId="1" sqref="Q632" start="0" length="0">
      <dxf>
        <fill>
          <patternFill patternType="solid">
            <bgColor theme="0"/>
          </patternFill>
        </fill>
      </dxf>
    </rfmt>
    <rfmt sheetId="1" sqref="R632" start="0" length="0">
      <dxf>
        <fill>
          <patternFill patternType="solid">
            <bgColor theme="0"/>
          </patternFill>
        </fill>
      </dxf>
    </rfmt>
    <rfmt sheetId="1" sqref="S632" start="0" length="0">
      <dxf>
        <fill>
          <patternFill patternType="solid">
            <bgColor theme="0"/>
          </patternFill>
        </fill>
      </dxf>
    </rfmt>
  </rrc>
  <rrc rId="45834" sId="1" ref="A650:XFD650" action="insertRow"/>
  <rm rId="45835" sheetId="1" source="A633:XFD633" destination="A650:XFD650" sourceSheetId="1">
    <rfmt sheetId="1" xfDxf="1" sqref="A650:XFD650" start="0" length="0">
      <dxf>
        <font>
          <sz val="14"/>
          <name val="Times New Roman"/>
          <scheme val="none"/>
        </font>
      </dxf>
    </rfmt>
    <rfmt sheetId="1" sqref="A650"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50" start="0" length="0">
      <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 sqref="C65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qref="D65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E650"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65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1" sqref="L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50"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1" sqref="Q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650" start="0" length="0">
      <dxf>
        <fill>
          <patternFill patternType="solid">
            <bgColor theme="0"/>
          </patternFill>
        </fill>
      </dxf>
    </rfmt>
    <rfmt sheetId="1" sqref="S650" start="0" length="0">
      <dxf>
        <fill>
          <patternFill patternType="solid">
            <bgColor theme="0"/>
          </patternFill>
        </fill>
      </dxf>
    </rfmt>
  </rm>
  <rrc rId="45836" sId="1" ref="A633:XFD633" action="deleteRow">
    <rfmt sheetId="1" xfDxf="1" sqref="A633:XFD633" start="0" length="0">
      <dxf>
        <font>
          <sz val="14"/>
          <name val="Times New Roman"/>
          <scheme val="none"/>
        </font>
      </dxf>
    </rfmt>
    <rfmt sheetId="1" sqref="A633" start="0" length="0">
      <dxf>
        <fill>
          <patternFill patternType="solid">
            <bgColor theme="0"/>
          </patternFill>
        </fill>
        <alignment horizontal="center" readingOrder="0"/>
      </dxf>
    </rfmt>
    <rfmt sheetId="1" sqref="B633" start="0" length="0">
      <dxf>
        <fill>
          <patternFill patternType="solid">
            <bgColor theme="0"/>
          </patternFill>
        </fill>
      </dxf>
    </rfmt>
    <rfmt sheetId="1" sqref="C633" start="0" length="0">
      <dxf>
        <fill>
          <patternFill patternType="solid">
            <bgColor theme="0"/>
          </patternFill>
        </fill>
      </dxf>
    </rfmt>
    <rfmt sheetId="1" sqref="D633" start="0" length="0">
      <dxf>
        <fill>
          <patternFill patternType="solid">
            <bgColor theme="0"/>
          </patternFill>
        </fill>
      </dxf>
    </rfmt>
    <rfmt sheetId="1" sqref="E633" start="0" length="0">
      <dxf>
        <fill>
          <patternFill patternType="solid">
            <bgColor theme="0"/>
          </patternFill>
        </fill>
      </dxf>
    </rfmt>
    <rfmt sheetId="1" sqref="F633" start="0" length="0">
      <dxf>
        <fill>
          <patternFill patternType="solid">
            <bgColor theme="0"/>
          </patternFill>
        </fill>
      </dxf>
    </rfmt>
    <rfmt sheetId="1" sqref="G633" start="0" length="0">
      <dxf>
        <fill>
          <patternFill patternType="solid">
            <bgColor theme="0"/>
          </patternFill>
        </fill>
      </dxf>
    </rfmt>
    <rfmt sheetId="1" sqref="H633" start="0" length="0">
      <dxf>
        <fill>
          <patternFill patternType="solid">
            <bgColor theme="0"/>
          </patternFill>
        </fill>
      </dxf>
    </rfmt>
    <rfmt sheetId="1" sqref="I633" start="0" length="0">
      <dxf>
        <fill>
          <patternFill patternType="solid">
            <bgColor theme="0"/>
          </patternFill>
        </fill>
      </dxf>
    </rfmt>
    <rfmt sheetId="1" sqref="J633" start="0" length="0">
      <dxf>
        <fill>
          <patternFill patternType="solid">
            <bgColor theme="0"/>
          </patternFill>
        </fill>
      </dxf>
    </rfmt>
    <rfmt sheetId="1" sqref="K633" start="0" length="0">
      <dxf>
        <fill>
          <patternFill patternType="solid">
            <bgColor theme="0"/>
          </patternFill>
        </fill>
        <alignment horizontal="right" readingOrder="0"/>
      </dxf>
    </rfmt>
    <rfmt sheetId="1" sqref="L633" start="0" length="0">
      <dxf>
        <fill>
          <patternFill patternType="solid">
            <bgColor theme="0"/>
          </patternFill>
        </fill>
      </dxf>
    </rfmt>
    <rfmt sheetId="1" sqref="M633" start="0" length="0">
      <dxf>
        <fill>
          <patternFill patternType="solid">
            <bgColor theme="0"/>
          </patternFill>
        </fill>
      </dxf>
    </rfmt>
    <rfmt sheetId="1" sqref="N633" start="0" length="0">
      <dxf>
        <fill>
          <patternFill patternType="solid">
            <bgColor theme="0"/>
          </patternFill>
        </fill>
      </dxf>
    </rfmt>
    <rfmt sheetId="1" sqref="O633" start="0" length="0">
      <dxf>
        <fill>
          <patternFill patternType="solid">
            <bgColor theme="0"/>
          </patternFill>
        </fill>
      </dxf>
    </rfmt>
    <rfmt sheetId="1" sqref="P633" start="0" length="0">
      <dxf>
        <fill>
          <patternFill patternType="solid">
            <bgColor theme="0"/>
          </patternFill>
        </fill>
      </dxf>
    </rfmt>
    <rfmt sheetId="1" sqref="Q633" start="0" length="0">
      <dxf>
        <fill>
          <patternFill patternType="solid">
            <bgColor theme="0"/>
          </patternFill>
        </fill>
      </dxf>
    </rfmt>
    <rfmt sheetId="1" sqref="R633" start="0" length="0">
      <dxf>
        <fill>
          <patternFill patternType="solid">
            <bgColor theme="0"/>
          </patternFill>
        </fill>
      </dxf>
    </rfmt>
    <rfmt sheetId="1" sqref="S633" start="0" length="0">
      <dxf>
        <fill>
          <patternFill patternType="solid">
            <bgColor theme="0"/>
          </patternFill>
        </fill>
      </dxf>
    </rfmt>
  </rrc>
  <rcc rId="45837" sId="1" numFmtId="4">
    <oc r="L633">
      <v>467280</v>
    </oc>
    <nc r="L633">
      <v>767110.2</v>
    </nc>
  </rcc>
  <rrc rId="45838" sId="1" ref="A650:XFD651" action="insertRow"/>
  <rm rId="45839" sheetId="1" source="A636:XFD636" destination="A651:XFD651" sourceSheetId="1">
    <rfmt sheetId="1" xfDxf="1" sqref="A651:XFD651" start="0" length="0">
      <dxf>
        <font>
          <sz val="14"/>
          <name val="Times New Roman"/>
          <scheme val="none"/>
        </font>
      </dxf>
    </rfmt>
    <rfmt sheetId="1" sqref="A651"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51" start="0" length="0">
      <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 sqref="C65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1" sqref="D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651"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K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L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51"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51"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651"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651" start="0" length="0">
      <dxf>
        <fill>
          <patternFill patternType="solid">
            <bgColor theme="0"/>
          </patternFill>
        </fill>
      </dxf>
    </rfmt>
    <rfmt sheetId="1" sqref="S651" start="0" length="0">
      <dxf>
        <fill>
          <patternFill patternType="solid">
            <bgColor theme="0"/>
          </patternFill>
        </fill>
      </dxf>
    </rfmt>
  </rm>
  <rm rId="45840" sheetId="1" source="A635:XFD635" destination="A650:XFD650" sourceSheetId="1">
    <rfmt sheetId="1" xfDxf="1" sqref="A650:XFD650" start="0" length="0">
      <dxf>
        <font>
          <sz val="14"/>
          <name val="Times New Roman"/>
          <scheme val="none"/>
        </font>
      </dxf>
    </rfmt>
    <rfmt sheetId="1" sqref="A650"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50" start="0" length="0">
      <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 sqref="C65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1" sqref="D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650"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K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L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50"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65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650" start="0" length="0">
      <dxf>
        <fill>
          <patternFill patternType="solid">
            <bgColor theme="0"/>
          </patternFill>
        </fill>
      </dxf>
    </rfmt>
    <rfmt sheetId="1" sqref="S650" start="0" length="0">
      <dxf>
        <fill>
          <patternFill patternType="solid">
            <bgColor theme="0"/>
          </patternFill>
        </fill>
      </dxf>
    </rfmt>
  </rm>
  <rrc rId="45841" sId="1" ref="A635:XFD635" action="deleteRow">
    <rfmt sheetId="1" xfDxf="1" sqref="A635:XFD635" start="0" length="0">
      <dxf>
        <font>
          <sz val="14"/>
          <name val="Times New Roman"/>
          <scheme val="none"/>
        </font>
      </dxf>
    </rfmt>
    <rfmt sheetId="1" sqref="A635" start="0" length="0">
      <dxf>
        <fill>
          <patternFill patternType="solid">
            <bgColor theme="0"/>
          </patternFill>
        </fill>
        <alignment horizontal="center" readingOrder="0"/>
      </dxf>
    </rfmt>
    <rfmt sheetId="1" sqref="B635" start="0" length="0">
      <dxf>
        <fill>
          <patternFill patternType="solid">
            <bgColor theme="0"/>
          </patternFill>
        </fill>
      </dxf>
    </rfmt>
    <rfmt sheetId="1" sqref="C635" start="0" length="0">
      <dxf>
        <fill>
          <patternFill patternType="solid">
            <bgColor theme="0"/>
          </patternFill>
        </fill>
      </dxf>
    </rfmt>
    <rfmt sheetId="1" sqref="D635" start="0" length="0">
      <dxf>
        <fill>
          <patternFill patternType="solid">
            <bgColor theme="0"/>
          </patternFill>
        </fill>
      </dxf>
    </rfmt>
    <rfmt sheetId="1" sqref="E635" start="0" length="0">
      <dxf>
        <fill>
          <patternFill patternType="solid">
            <bgColor theme="0"/>
          </patternFill>
        </fill>
      </dxf>
    </rfmt>
    <rfmt sheetId="1" sqref="F635" start="0" length="0">
      <dxf>
        <fill>
          <patternFill patternType="solid">
            <bgColor theme="0"/>
          </patternFill>
        </fill>
      </dxf>
    </rfmt>
    <rfmt sheetId="1" sqref="G635" start="0" length="0">
      <dxf>
        <fill>
          <patternFill patternType="solid">
            <bgColor theme="0"/>
          </patternFill>
        </fill>
      </dxf>
    </rfmt>
    <rfmt sheetId="1" sqref="H635" start="0" length="0">
      <dxf>
        <fill>
          <patternFill patternType="solid">
            <bgColor theme="0"/>
          </patternFill>
        </fill>
      </dxf>
    </rfmt>
    <rfmt sheetId="1" sqref="I635" start="0" length="0">
      <dxf>
        <fill>
          <patternFill patternType="solid">
            <bgColor theme="0"/>
          </patternFill>
        </fill>
      </dxf>
    </rfmt>
    <rfmt sheetId="1" sqref="J635" start="0" length="0">
      <dxf>
        <fill>
          <patternFill patternType="solid">
            <bgColor theme="0"/>
          </patternFill>
        </fill>
      </dxf>
    </rfmt>
    <rfmt sheetId="1" sqref="K635" start="0" length="0">
      <dxf>
        <fill>
          <patternFill patternType="solid">
            <bgColor theme="0"/>
          </patternFill>
        </fill>
        <alignment horizontal="right" readingOrder="0"/>
      </dxf>
    </rfmt>
    <rfmt sheetId="1" sqref="L635" start="0" length="0">
      <dxf>
        <fill>
          <patternFill patternType="solid">
            <bgColor theme="0"/>
          </patternFill>
        </fill>
      </dxf>
    </rfmt>
    <rfmt sheetId="1" sqref="M635" start="0" length="0">
      <dxf>
        <fill>
          <patternFill patternType="solid">
            <bgColor theme="0"/>
          </patternFill>
        </fill>
      </dxf>
    </rfmt>
    <rfmt sheetId="1" sqref="N635" start="0" length="0">
      <dxf>
        <fill>
          <patternFill patternType="solid">
            <bgColor theme="0"/>
          </patternFill>
        </fill>
      </dxf>
    </rfmt>
    <rfmt sheetId="1" sqref="O635" start="0" length="0">
      <dxf>
        <fill>
          <patternFill patternType="solid">
            <bgColor theme="0"/>
          </patternFill>
        </fill>
      </dxf>
    </rfmt>
    <rfmt sheetId="1" sqref="P635" start="0" length="0">
      <dxf>
        <fill>
          <patternFill patternType="solid">
            <bgColor theme="0"/>
          </patternFill>
        </fill>
      </dxf>
    </rfmt>
    <rfmt sheetId="1" sqref="Q635" start="0" length="0">
      <dxf>
        <fill>
          <patternFill patternType="solid">
            <bgColor theme="0"/>
          </patternFill>
        </fill>
      </dxf>
    </rfmt>
    <rfmt sheetId="1" sqref="R635" start="0" length="0">
      <dxf>
        <fill>
          <patternFill patternType="solid">
            <bgColor theme="0"/>
          </patternFill>
        </fill>
      </dxf>
    </rfmt>
    <rfmt sheetId="1" sqref="S635" start="0" length="0">
      <dxf>
        <fill>
          <patternFill patternType="solid">
            <bgColor theme="0"/>
          </patternFill>
        </fill>
      </dxf>
    </rfmt>
  </rrc>
  <rrc rId="45842" sId="1" ref="A635:XFD635" action="deleteRow">
    <rfmt sheetId="1" xfDxf="1" sqref="A635:XFD635" start="0" length="0">
      <dxf>
        <font>
          <sz val="14"/>
          <name val="Times New Roman"/>
          <scheme val="none"/>
        </font>
      </dxf>
    </rfmt>
    <rfmt sheetId="1" sqref="A635" start="0" length="0">
      <dxf>
        <fill>
          <patternFill patternType="solid">
            <bgColor theme="0"/>
          </patternFill>
        </fill>
        <alignment horizontal="center" readingOrder="0"/>
      </dxf>
    </rfmt>
    <rfmt sheetId="1" sqref="B635" start="0" length="0">
      <dxf>
        <fill>
          <patternFill patternType="solid">
            <bgColor theme="0"/>
          </patternFill>
        </fill>
      </dxf>
    </rfmt>
    <rfmt sheetId="1" sqref="C635" start="0" length="0">
      <dxf>
        <fill>
          <patternFill patternType="solid">
            <bgColor theme="0"/>
          </patternFill>
        </fill>
      </dxf>
    </rfmt>
    <rfmt sheetId="1" sqref="D635" start="0" length="0">
      <dxf>
        <fill>
          <patternFill patternType="solid">
            <bgColor theme="0"/>
          </patternFill>
        </fill>
      </dxf>
    </rfmt>
    <rfmt sheetId="1" sqref="E635" start="0" length="0">
      <dxf>
        <fill>
          <patternFill patternType="solid">
            <bgColor theme="0"/>
          </patternFill>
        </fill>
      </dxf>
    </rfmt>
    <rfmt sheetId="1" sqref="F635" start="0" length="0">
      <dxf>
        <fill>
          <patternFill patternType="solid">
            <bgColor theme="0"/>
          </patternFill>
        </fill>
      </dxf>
    </rfmt>
    <rfmt sheetId="1" sqref="G635" start="0" length="0">
      <dxf>
        <fill>
          <patternFill patternType="solid">
            <bgColor theme="0"/>
          </patternFill>
        </fill>
      </dxf>
    </rfmt>
    <rfmt sheetId="1" sqref="H635" start="0" length="0">
      <dxf>
        <fill>
          <patternFill patternType="solid">
            <bgColor theme="0"/>
          </patternFill>
        </fill>
      </dxf>
    </rfmt>
    <rfmt sheetId="1" sqref="I635" start="0" length="0">
      <dxf>
        <fill>
          <patternFill patternType="solid">
            <bgColor theme="0"/>
          </patternFill>
        </fill>
      </dxf>
    </rfmt>
    <rfmt sheetId="1" sqref="J635" start="0" length="0">
      <dxf>
        <fill>
          <patternFill patternType="solid">
            <bgColor theme="0"/>
          </patternFill>
        </fill>
      </dxf>
    </rfmt>
    <rfmt sheetId="1" sqref="K635" start="0" length="0">
      <dxf>
        <fill>
          <patternFill patternType="solid">
            <bgColor theme="0"/>
          </patternFill>
        </fill>
        <alignment horizontal="right" readingOrder="0"/>
      </dxf>
    </rfmt>
    <rfmt sheetId="1" sqref="L635" start="0" length="0">
      <dxf>
        <fill>
          <patternFill patternType="solid">
            <bgColor theme="0"/>
          </patternFill>
        </fill>
      </dxf>
    </rfmt>
    <rfmt sheetId="1" sqref="M635" start="0" length="0">
      <dxf>
        <fill>
          <patternFill patternType="solid">
            <bgColor theme="0"/>
          </patternFill>
        </fill>
      </dxf>
    </rfmt>
    <rfmt sheetId="1" sqref="N635" start="0" length="0">
      <dxf>
        <fill>
          <patternFill patternType="solid">
            <bgColor theme="0"/>
          </patternFill>
        </fill>
      </dxf>
    </rfmt>
    <rfmt sheetId="1" sqref="O635" start="0" length="0">
      <dxf>
        <fill>
          <patternFill patternType="solid">
            <bgColor theme="0"/>
          </patternFill>
        </fill>
      </dxf>
    </rfmt>
    <rfmt sheetId="1" sqref="P635" start="0" length="0">
      <dxf>
        <fill>
          <patternFill patternType="solid">
            <bgColor theme="0"/>
          </patternFill>
        </fill>
      </dxf>
    </rfmt>
    <rfmt sheetId="1" sqref="Q635" start="0" length="0">
      <dxf>
        <fill>
          <patternFill patternType="solid">
            <bgColor theme="0"/>
          </patternFill>
        </fill>
      </dxf>
    </rfmt>
    <rfmt sheetId="1" sqref="R635" start="0" length="0">
      <dxf>
        <fill>
          <patternFill patternType="solid">
            <bgColor theme="0"/>
          </patternFill>
        </fill>
      </dxf>
    </rfmt>
    <rfmt sheetId="1" sqref="S635" start="0" length="0">
      <dxf>
        <fill>
          <patternFill patternType="solid">
            <bgColor theme="0"/>
          </patternFill>
        </fill>
      </dxf>
    </rfmt>
  </rrc>
  <rrc rId="45843" sId="1" ref="A650:XFD650" action="insertRow"/>
  <rm rId="45844" sheetId="1" source="A637:XFD637" destination="A650:XFD650" sourceSheetId="1">
    <rfmt sheetId="1" xfDxf="1" sqref="A650:XFD650" start="0" length="0">
      <dxf>
        <font>
          <sz val="14"/>
          <name val="Times New Roman"/>
          <scheme val="none"/>
        </font>
      </dxf>
    </rfmt>
    <rfmt sheetId="1" sqref="A650"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50" start="0" length="0">
      <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 sqref="C65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bottom style="thin">
            <color indexed="64"/>
          </bottom>
        </border>
      </dxf>
    </rfmt>
    <rfmt sheetId="1" s="1" sqref="D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650"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K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L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50"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50"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65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650" start="0" length="0">
      <dxf>
        <fill>
          <patternFill patternType="solid">
            <bgColor theme="0"/>
          </patternFill>
        </fill>
      </dxf>
    </rfmt>
    <rfmt sheetId="1" sqref="S650" start="0" length="0">
      <dxf>
        <fill>
          <patternFill patternType="solid">
            <bgColor theme="0"/>
          </patternFill>
        </fill>
      </dxf>
    </rfmt>
  </rm>
  <rrc rId="45845" sId="1" ref="A637:XFD637" action="deleteRow">
    <rfmt sheetId="1" xfDxf="1" sqref="A637:XFD637" start="0" length="0">
      <dxf>
        <font>
          <sz val="14"/>
          <name val="Times New Roman"/>
          <scheme val="none"/>
        </font>
      </dxf>
    </rfmt>
    <rfmt sheetId="1" sqref="A637" start="0" length="0">
      <dxf>
        <fill>
          <patternFill patternType="solid">
            <bgColor theme="0"/>
          </patternFill>
        </fill>
        <alignment horizontal="center" readingOrder="0"/>
      </dxf>
    </rfmt>
    <rfmt sheetId="1" sqref="B637" start="0" length="0">
      <dxf>
        <fill>
          <patternFill patternType="solid">
            <bgColor theme="0"/>
          </patternFill>
        </fill>
      </dxf>
    </rfmt>
    <rfmt sheetId="1" sqref="C637" start="0" length="0">
      <dxf>
        <fill>
          <patternFill patternType="solid">
            <bgColor theme="0"/>
          </patternFill>
        </fill>
      </dxf>
    </rfmt>
    <rfmt sheetId="1" sqref="D637" start="0" length="0">
      <dxf>
        <fill>
          <patternFill patternType="solid">
            <bgColor theme="0"/>
          </patternFill>
        </fill>
      </dxf>
    </rfmt>
    <rfmt sheetId="1" sqref="E637" start="0" length="0">
      <dxf>
        <fill>
          <patternFill patternType="solid">
            <bgColor theme="0"/>
          </patternFill>
        </fill>
      </dxf>
    </rfmt>
    <rfmt sheetId="1" sqref="F637" start="0" length="0">
      <dxf>
        <fill>
          <patternFill patternType="solid">
            <bgColor theme="0"/>
          </patternFill>
        </fill>
      </dxf>
    </rfmt>
    <rfmt sheetId="1" sqref="G637" start="0" length="0">
      <dxf>
        <fill>
          <patternFill patternType="solid">
            <bgColor theme="0"/>
          </patternFill>
        </fill>
      </dxf>
    </rfmt>
    <rfmt sheetId="1" sqref="H637" start="0" length="0">
      <dxf>
        <fill>
          <patternFill patternType="solid">
            <bgColor theme="0"/>
          </patternFill>
        </fill>
      </dxf>
    </rfmt>
    <rfmt sheetId="1" sqref="I637" start="0" length="0">
      <dxf>
        <fill>
          <patternFill patternType="solid">
            <bgColor theme="0"/>
          </patternFill>
        </fill>
      </dxf>
    </rfmt>
    <rfmt sheetId="1" sqref="J637" start="0" length="0">
      <dxf>
        <fill>
          <patternFill patternType="solid">
            <bgColor theme="0"/>
          </patternFill>
        </fill>
      </dxf>
    </rfmt>
    <rfmt sheetId="1" sqref="K637" start="0" length="0">
      <dxf>
        <fill>
          <patternFill patternType="solid">
            <bgColor theme="0"/>
          </patternFill>
        </fill>
        <alignment horizontal="right" readingOrder="0"/>
      </dxf>
    </rfmt>
    <rfmt sheetId="1" sqref="L637" start="0" length="0">
      <dxf>
        <fill>
          <patternFill patternType="solid">
            <bgColor theme="0"/>
          </patternFill>
        </fill>
      </dxf>
    </rfmt>
    <rfmt sheetId="1" sqref="M637" start="0" length="0">
      <dxf>
        <fill>
          <patternFill patternType="solid">
            <bgColor theme="0"/>
          </patternFill>
        </fill>
      </dxf>
    </rfmt>
    <rfmt sheetId="1" sqref="N637" start="0" length="0">
      <dxf>
        <fill>
          <patternFill patternType="solid">
            <bgColor theme="0"/>
          </patternFill>
        </fill>
      </dxf>
    </rfmt>
    <rfmt sheetId="1" sqref="O637" start="0" length="0">
      <dxf>
        <fill>
          <patternFill patternType="solid">
            <bgColor theme="0"/>
          </patternFill>
        </fill>
      </dxf>
    </rfmt>
    <rfmt sheetId="1" sqref="P637" start="0" length="0">
      <dxf>
        <fill>
          <patternFill patternType="solid">
            <bgColor theme="0"/>
          </patternFill>
        </fill>
      </dxf>
    </rfmt>
    <rfmt sheetId="1" sqref="Q637" start="0" length="0">
      <dxf>
        <fill>
          <patternFill patternType="solid">
            <bgColor theme="0"/>
          </patternFill>
        </fill>
      </dxf>
    </rfmt>
    <rfmt sheetId="1" sqref="R637" start="0" length="0">
      <dxf>
        <fill>
          <patternFill patternType="solid">
            <bgColor theme="0"/>
          </patternFill>
        </fill>
      </dxf>
    </rfmt>
    <rfmt sheetId="1" sqref="S637" start="0" length="0">
      <dxf>
        <fill>
          <patternFill patternType="solid">
            <bgColor theme="0"/>
          </patternFill>
        </fill>
      </dxf>
    </rfmt>
  </rrc>
  <rrc rId="45846" sId="1" ref="A649:XFD649" action="insertRow"/>
  <rm rId="45847" sheetId="1" source="A636:XFD636" destination="A649:XFD649" sourceSheetId="1">
    <rfmt sheetId="1" xfDxf="1" sqref="A649:XFD649" start="0" length="0">
      <dxf>
        <font>
          <sz val="14"/>
          <name val="Times New Roman"/>
          <scheme val="none"/>
        </font>
      </dxf>
    </rfmt>
    <rfmt sheetId="1" sqref="A649" start="0" length="0">
      <dxf>
        <font>
          <sz val="14"/>
          <color indexed="8"/>
          <name val="Times New Roman"/>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qref="B649" start="0" length="0">
      <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 sqref="C6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1" sqref="D649"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649" start="0" length="0">
      <dxf>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1" sqref="F649"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G649"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H649"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I649"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J649"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K649"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L649"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M649"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N649"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O649" start="0" length="0">
      <dxf>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P649" start="0" length="0">
      <dxf>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649"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649" start="0" length="0">
      <dxf>
        <fill>
          <patternFill patternType="solid">
            <bgColor theme="0"/>
          </patternFill>
        </fill>
      </dxf>
    </rfmt>
    <rfmt sheetId="1" sqref="S649" start="0" length="0">
      <dxf>
        <fill>
          <patternFill patternType="solid">
            <bgColor theme="0"/>
          </patternFill>
        </fill>
      </dxf>
    </rfmt>
  </rm>
  <rrc rId="45848" sId="1" ref="A636:XFD636" action="deleteRow">
    <rfmt sheetId="1" xfDxf="1" sqref="A636:XFD636" start="0" length="0">
      <dxf>
        <font>
          <sz val="14"/>
          <name val="Times New Roman"/>
          <scheme val="none"/>
        </font>
      </dxf>
    </rfmt>
    <rfmt sheetId="1" sqref="A636" start="0" length="0">
      <dxf>
        <fill>
          <patternFill patternType="solid">
            <bgColor theme="0"/>
          </patternFill>
        </fill>
        <alignment horizontal="center" readingOrder="0"/>
      </dxf>
    </rfmt>
    <rfmt sheetId="1" sqref="B636" start="0" length="0">
      <dxf>
        <fill>
          <patternFill patternType="solid">
            <bgColor theme="0"/>
          </patternFill>
        </fill>
      </dxf>
    </rfmt>
    <rfmt sheetId="1" sqref="C636" start="0" length="0">
      <dxf>
        <fill>
          <patternFill patternType="solid">
            <bgColor theme="0"/>
          </patternFill>
        </fill>
      </dxf>
    </rfmt>
    <rfmt sheetId="1" sqref="D636" start="0" length="0">
      <dxf>
        <fill>
          <patternFill patternType="solid">
            <bgColor theme="0"/>
          </patternFill>
        </fill>
      </dxf>
    </rfmt>
    <rfmt sheetId="1" sqref="E636" start="0" length="0">
      <dxf>
        <fill>
          <patternFill patternType="solid">
            <bgColor theme="0"/>
          </patternFill>
        </fill>
      </dxf>
    </rfmt>
    <rfmt sheetId="1" sqref="F636" start="0" length="0">
      <dxf>
        <fill>
          <patternFill patternType="solid">
            <bgColor theme="0"/>
          </patternFill>
        </fill>
      </dxf>
    </rfmt>
    <rfmt sheetId="1" sqref="G636" start="0" length="0">
      <dxf>
        <fill>
          <patternFill patternType="solid">
            <bgColor theme="0"/>
          </patternFill>
        </fill>
      </dxf>
    </rfmt>
    <rfmt sheetId="1" sqref="H636" start="0" length="0">
      <dxf>
        <fill>
          <patternFill patternType="solid">
            <bgColor theme="0"/>
          </patternFill>
        </fill>
      </dxf>
    </rfmt>
    <rfmt sheetId="1" sqref="I636" start="0" length="0">
      <dxf>
        <fill>
          <patternFill patternType="solid">
            <bgColor theme="0"/>
          </patternFill>
        </fill>
      </dxf>
    </rfmt>
    <rfmt sheetId="1" sqref="J636" start="0" length="0">
      <dxf>
        <fill>
          <patternFill patternType="solid">
            <bgColor theme="0"/>
          </patternFill>
        </fill>
      </dxf>
    </rfmt>
    <rfmt sheetId="1" sqref="K636" start="0" length="0">
      <dxf>
        <fill>
          <patternFill patternType="solid">
            <bgColor theme="0"/>
          </patternFill>
        </fill>
        <alignment horizontal="right" readingOrder="0"/>
      </dxf>
    </rfmt>
    <rfmt sheetId="1" sqref="L636" start="0" length="0">
      <dxf>
        <fill>
          <patternFill patternType="solid">
            <bgColor theme="0"/>
          </patternFill>
        </fill>
      </dxf>
    </rfmt>
    <rfmt sheetId="1" sqref="M636" start="0" length="0">
      <dxf>
        <fill>
          <patternFill patternType="solid">
            <bgColor theme="0"/>
          </patternFill>
        </fill>
      </dxf>
    </rfmt>
    <rfmt sheetId="1" sqref="N636" start="0" length="0">
      <dxf>
        <fill>
          <patternFill patternType="solid">
            <bgColor theme="0"/>
          </patternFill>
        </fill>
      </dxf>
    </rfmt>
    <rfmt sheetId="1" sqref="O636" start="0" length="0">
      <dxf>
        <fill>
          <patternFill patternType="solid">
            <bgColor theme="0"/>
          </patternFill>
        </fill>
      </dxf>
    </rfmt>
    <rfmt sheetId="1" sqref="P636" start="0" length="0">
      <dxf>
        <fill>
          <patternFill patternType="solid">
            <bgColor theme="0"/>
          </patternFill>
        </fill>
      </dxf>
    </rfmt>
    <rfmt sheetId="1" sqref="Q636" start="0" length="0">
      <dxf>
        <fill>
          <patternFill patternType="solid">
            <bgColor theme="0"/>
          </patternFill>
        </fill>
      </dxf>
    </rfmt>
    <rfmt sheetId="1" sqref="R636" start="0" length="0">
      <dxf>
        <fill>
          <patternFill patternType="solid">
            <bgColor theme="0"/>
          </patternFill>
        </fill>
      </dxf>
    </rfmt>
    <rfmt sheetId="1" sqref="S636" start="0" length="0">
      <dxf>
        <fill>
          <patternFill patternType="solid">
            <bgColor theme="0"/>
          </patternFill>
        </fill>
      </dxf>
    </rfmt>
  </rrc>
  <rcc rId="45849" sId="1" numFmtId="4">
    <oc r="G636">
      <v>720</v>
    </oc>
    <nc r="G636">
      <v>894.29</v>
    </nc>
  </rcc>
  <rcc rId="45850" sId="1" numFmtId="4">
    <oc r="H636">
      <v>864000</v>
    </oc>
    <nc r="H636">
      <v>2307831.6</v>
    </nc>
  </rcc>
  <rcc rId="45851" sId="1" numFmtId="4">
    <oc r="G637">
      <v>1180</v>
    </oc>
    <nc r="G637">
      <v>1102.29</v>
    </nc>
  </rcc>
  <rcc rId="45852" sId="1" numFmtId="4">
    <oc r="H637">
      <v>857935.68</v>
    </oc>
    <nc r="H637">
      <v>2844618.12</v>
    </nc>
  </rcc>
  <rcc rId="45853" sId="1" numFmtId="4">
    <oc r="G638">
      <v>264</v>
    </oc>
    <nc r="G638">
      <v>227.36</v>
    </nc>
  </rcc>
  <rcc rId="45854" sId="1" numFmtId="4">
    <oc r="H638">
      <v>417913.1</v>
    </oc>
    <nc r="H638">
      <v>691876.94</v>
    </nc>
  </rcc>
  <rcc rId="45855" sId="1">
    <oc r="C625">
      <f>SUM(C626:C636)</f>
    </oc>
    <nc r="C625">
      <f>SUM(C626:C638)</f>
    </nc>
  </rcc>
  <rcc rId="45856" sId="1">
    <oc r="D625">
      <f>SUM(D626:D636)</f>
    </oc>
    <nc r="D625">
      <f>SUM(D626:D638)</f>
    </nc>
  </rcc>
  <rcc rId="45857" sId="1" odxf="1" dxf="1">
    <oc r="E625">
      <f>SUM(E626:E636)</f>
    </oc>
    <nc r="E625">
      <f>SUM(E626:E638)</f>
    </nc>
    <odxf>
      <numFmt numFmtId="3" formatCode="#,##0"/>
      <alignment horizontal="center" readingOrder="0"/>
    </odxf>
    <ndxf>
      <numFmt numFmtId="4" formatCode="#,##0.00"/>
      <alignment horizontal="right" readingOrder="0"/>
    </ndxf>
  </rcc>
  <rcc rId="45858" sId="1">
    <oc r="F625">
      <f>SUM(F626:F636)</f>
    </oc>
    <nc r="F625">
      <f>SUM(F626:F638)</f>
    </nc>
  </rcc>
  <rcc rId="45859" sId="1">
    <oc r="G625">
      <f>SUM(G626:G636)</f>
    </oc>
    <nc r="G625">
      <f>SUM(G626:G638)</f>
    </nc>
  </rcc>
  <rcc rId="45860" sId="1">
    <oc r="H625">
      <f>SUM(H626:H636)</f>
    </oc>
    <nc r="H625">
      <f>SUM(H626:H638)</f>
    </nc>
  </rcc>
  <rcc rId="45861" sId="1">
    <oc r="I625">
      <f>SUM(I626:I636)</f>
    </oc>
    <nc r="I625">
      <f>SUM(I626:I638)</f>
    </nc>
  </rcc>
  <rcc rId="45862" sId="1">
    <oc r="J625">
      <f>SUM(J626:J636)</f>
    </oc>
    <nc r="J625">
      <f>SUM(J626:J638)</f>
    </nc>
  </rcc>
  <rcc rId="45863" sId="1">
    <oc r="K625">
      <f>SUM(K626:K636)</f>
    </oc>
    <nc r="K625">
      <f>SUM(K626:K638)</f>
    </nc>
  </rcc>
  <rcc rId="45864" sId="1">
    <oc r="L625">
      <f>SUM(L626:L636)</f>
    </oc>
    <nc r="L625">
      <f>SUM(L626:L638)</f>
    </nc>
  </rcc>
  <rcc rId="45865" sId="1">
    <oc r="M625">
      <f>SUM(M626:M636)</f>
    </oc>
    <nc r="M625">
      <f>SUM(M626:M638)</f>
    </nc>
  </rcc>
  <rcc rId="45866" sId="1">
    <oc r="N625">
      <f>SUM(N626:N636)</f>
    </oc>
    <nc r="N625">
      <f>SUM(N626:N638)</f>
    </nc>
  </rcc>
  <rcc rId="45867" sId="1">
    <oc r="O625">
      <f>SUM(O626:O636)</f>
    </oc>
    <nc r="O625">
      <f>SUM(O626:O638)</f>
    </nc>
  </rcc>
  <rcc rId="45868" sId="1" odxf="1" dxf="1">
    <oc r="P625">
      <f>SUM(P626:P636)</f>
    </oc>
    <nc r="P625">
      <f>SUM(P626:P638)</f>
    </nc>
    <odxf>
      <border outline="0">
        <right/>
      </border>
    </odxf>
    <ndxf>
      <border outline="0">
        <right style="thin">
          <color indexed="64"/>
        </right>
      </border>
    </ndxf>
  </rcc>
  <rcc rId="45869" sId="1">
    <oc r="Q625">
      <f>SUM(Q626:Q636)</f>
    </oc>
    <nc r="Q625">
      <f>SUM(Q626:Q638)</f>
    </nc>
  </rcc>
  <rcc rId="45870" sId="1">
    <oc r="A626">
      <v>2</v>
    </oc>
    <nc r="A626">
      <v>1</v>
    </nc>
  </rcc>
  <rcc rId="45871" sId="1">
    <oc r="A627">
      <v>3</v>
    </oc>
    <nc r="A627">
      <v>2</v>
    </nc>
  </rcc>
  <rcc rId="45872" sId="1">
    <oc r="A628">
      <v>4</v>
    </oc>
    <nc r="A628">
      <v>3</v>
    </nc>
  </rcc>
  <rcc rId="45873" sId="1">
    <oc r="A629">
      <v>5</v>
    </oc>
    <nc r="A629">
      <v>4</v>
    </nc>
  </rcc>
  <rcc rId="45874" sId="1">
    <oc r="A630">
      <v>6</v>
    </oc>
    <nc r="A630">
      <v>5</v>
    </nc>
  </rcc>
  <rcc rId="45875" sId="1">
    <oc r="A631">
      <v>7</v>
    </oc>
    <nc r="A631">
      <v>6</v>
    </nc>
  </rcc>
  <rcc rId="45876" sId="1">
    <oc r="A632">
      <v>12</v>
    </oc>
    <nc r="A632">
      <v>7</v>
    </nc>
  </rcc>
  <rcc rId="45877" sId="1">
    <oc r="A633">
      <v>14</v>
    </oc>
    <nc r="A633">
      <v>8</v>
    </nc>
  </rcc>
  <rcc rId="45878" sId="1">
    <oc r="A634">
      <v>15</v>
    </oc>
    <nc r="A634">
      <v>9</v>
    </nc>
  </rcc>
  <rcc rId="45879" sId="1">
    <oc r="A635">
      <v>6</v>
    </oc>
    <nc r="A635">
      <v>10</v>
    </nc>
  </rcc>
  <rcc rId="45880" sId="1">
    <oc r="A636">
      <v>21</v>
    </oc>
    <nc r="A636">
      <v>11</v>
    </nc>
  </rcc>
  <rcc rId="45881" sId="1">
    <oc r="A637">
      <v>6</v>
    </oc>
    <nc r="A637">
      <v>12</v>
    </nc>
  </rcc>
  <rcc rId="45882" sId="1">
    <oc r="A638">
      <v>7</v>
    </oc>
    <nc r="A638">
      <v>13</v>
    </nc>
  </rcc>
  <rcc rId="45883" sId="1">
    <oc r="A650">
      <v>1</v>
    </oc>
    <nc r="A650">
      <v>2</v>
    </nc>
  </rcc>
  <rcc rId="45884" sId="1">
    <oc r="A651">
      <v>2</v>
    </oc>
    <nc r="A651">
      <v>3</v>
    </nc>
  </rcc>
  <rcc rId="45885" sId="1">
    <oc r="A652">
      <v>3</v>
    </oc>
    <nc r="A652">
      <v>4</v>
    </nc>
  </rcc>
  <rcc rId="45886" sId="1">
    <oc r="A641">
      <v>8</v>
    </oc>
    <nc r="A641">
      <v>5</v>
    </nc>
  </rcc>
  <rcc rId="45887" sId="1">
    <oc r="A653">
      <v>4</v>
    </oc>
    <nc r="A653">
      <v>6</v>
    </nc>
  </rcc>
  <rcc rId="45888" sId="1">
    <oc r="A642">
      <v>9</v>
    </oc>
    <nc r="A642">
      <v>7</v>
    </nc>
  </rcc>
  <rcc rId="45889" sId="1">
    <oc r="A643">
      <v>10</v>
    </oc>
    <nc r="A643">
      <v>8</v>
    </nc>
  </rcc>
  <rcc rId="45890" sId="1">
    <oc r="A654">
      <v>5</v>
    </oc>
    <nc r="A654">
      <v>9</v>
    </nc>
  </rcc>
  <rcc rId="45891" sId="1">
    <oc r="A655">
      <v>6</v>
    </oc>
    <nc r="A655">
      <v>10</v>
    </nc>
  </rcc>
  <rcc rId="45892" sId="1" odxf="1" dxf="1">
    <oc r="A656">
      <v>7</v>
    </oc>
    <nc r="A656">
      <v>11</v>
    </nc>
    <odxf>
      <border outline="0">
        <right style="thin">
          <color indexed="64"/>
        </right>
      </border>
    </odxf>
    <ndxf>
      <border outline="0">
        <right/>
      </border>
    </ndxf>
  </rcc>
  <rcc rId="45893" sId="1">
    <oc r="A644">
      <v>11</v>
    </oc>
    <nc r="A644">
      <v>12</v>
    </nc>
  </rcc>
  <rfmt sheetId="1" sqref="A645" start="0" length="0">
    <dxf>
      <border outline="0">
        <right/>
      </border>
    </dxf>
  </rfmt>
  <rcc rId="45894" sId="1">
    <oc r="A657">
      <v>8</v>
    </oc>
    <nc r="A657">
      <v>14</v>
    </nc>
  </rcc>
  <rcc rId="45895" sId="1" odxf="1" dxf="1">
    <oc r="A658">
      <v>9</v>
    </oc>
    <nc r="A658">
      <v>15</v>
    </nc>
    <odxf>
      <border outline="0">
        <right style="thin">
          <color indexed="64"/>
        </right>
      </border>
    </odxf>
    <ndxf>
      <border outline="0">
        <right/>
      </border>
    </ndxf>
  </rcc>
  <rcc rId="45896" sId="1">
    <oc r="A647">
      <v>17</v>
    </oc>
    <nc r="A647">
      <v>16</v>
    </nc>
  </rcc>
  <rcc rId="45897" sId="1" odxf="1" dxf="1">
    <oc r="A659">
      <v>10</v>
    </oc>
    <nc r="A659">
      <v>17</v>
    </nc>
    <odxf>
      <border outline="0">
        <right style="thin">
          <color indexed="64"/>
        </right>
      </border>
    </odxf>
    <ndxf>
      <border outline="0">
        <right/>
      </border>
    </ndxf>
  </rcc>
  <rcc rId="45898" sId="1">
    <oc r="A646">
      <v>16</v>
    </oc>
    <nc r="A646">
      <v>18</v>
    </nc>
  </rcc>
  <rfmt sheetId="1" sqref="A648" start="0" length="0">
    <dxf>
      <border outline="0">
        <right/>
      </border>
    </dxf>
  </rfmt>
  <rcc rId="45899" sId="1" odxf="1" dxf="1">
    <oc r="A660">
      <v>11</v>
    </oc>
    <nc r="A660">
      <v>21</v>
    </nc>
    <odxf>
      <border outline="0">
        <right style="thin">
          <color indexed="64"/>
        </right>
      </border>
    </odxf>
    <ndxf>
      <border outline="0">
        <right/>
      </border>
    </ndxf>
  </rcc>
  <rcc rId="45900" sId="1">
    <oc r="A661">
      <v>12</v>
    </oc>
    <nc r="A661">
      <v>22</v>
    </nc>
  </rcc>
  <rcc rId="45901" sId="1" odxf="1" dxf="1">
    <oc r="A662">
      <v>13</v>
    </oc>
    <nc r="A662">
      <v>23</v>
    </nc>
    <odxf>
      <border outline="0">
        <right style="thin">
          <color indexed="64"/>
        </right>
      </border>
    </odxf>
    <ndxf>
      <border outline="0">
        <right/>
      </border>
    </ndxf>
  </rcc>
  <rcc rId="45902" sId="1">
    <oc r="A664">
      <v>15</v>
    </oc>
    <nc r="A664">
      <v>24</v>
    </nc>
  </rcc>
  <rcc rId="45903" sId="1" odxf="1" dxf="1">
    <oc r="A663">
      <v>14</v>
    </oc>
    <nc r="A663">
      <v>25</v>
    </nc>
    <odxf>
      <border outline="0">
        <right style="thin">
          <color indexed="64"/>
        </right>
      </border>
    </odxf>
    <ndxf>
      <border outline="0">
        <right/>
      </border>
    </ndxf>
  </rcc>
  <rcc rId="45904" sId="1">
    <oc r="A665">
      <v>16</v>
    </oc>
    <nc r="A665">
      <v>26</v>
    </nc>
  </rcc>
  <rcc rId="45905" sId="1" odxf="1" dxf="1">
    <oc r="A666">
      <v>17</v>
    </oc>
    <nc r="A666">
      <v>27</v>
    </nc>
    <odxf>
      <border outline="0">
        <right style="thin">
          <color indexed="64"/>
        </right>
      </border>
    </odxf>
    <ndxf>
      <border outline="0">
        <right/>
      </border>
    </ndxf>
  </rcc>
  <rcc rId="45906" sId="1">
    <oc r="A667">
      <v>18</v>
    </oc>
    <nc r="A667">
      <v>28</v>
    </nc>
  </rcc>
  <rcc rId="45907" sId="1">
    <oc r="C639">
      <f>SUM(C650:C667)</f>
    </oc>
    <nc r="C639">
      <f>SUM(C640:C667)</f>
    </nc>
  </rcc>
  <rcc rId="45908" sId="1">
    <oc r="D639">
      <f>SUM(D650:D667)</f>
    </oc>
    <nc r="D639">
      <f>SUM(D640:D667)</f>
    </nc>
  </rcc>
  <rcc rId="45909" sId="1" odxf="1" dxf="1">
    <oc r="E639">
      <f>SUM(E650:E667)</f>
    </oc>
    <nc r="E639">
      <f>SUM(E640:E667)</f>
    </nc>
    <odxf>
      <numFmt numFmtId="3" formatCode="#,##0"/>
      <alignment horizontal="center" readingOrder="0"/>
    </odxf>
    <ndxf>
      <numFmt numFmtId="4" formatCode="#,##0.00"/>
      <alignment horizontal="right" readingOrder="0"/>
    </ndxf>
  </rcc>
  <rcc rId="45910" sId="1">
    <oc r="F639">
      <f>SUM(F650:F667)</f>
    </oc>
    <nc r="F639">
      <f>SUM(F640:F667)</f>
    </nc>
  </rcc>
  <rcc rId="45911" sId="1">
    <oc r="G639">
      <f>SUM(G650:G667)</f>
    </oc>
    <nc r="G639">
      <f>SUM(G640:G667)</f>
    </nc>
  </rcc>
  <rcc rId="45912" sId="1">
    <oc r="H639">
      <f>SUM(H650:H667)</f>
    </oc>
    <nc r="H639">
      <f>SUM(H640:H667)</f>
    </nc>
  </rcc>
  <rcc rId="45913" sId="1">
    <oc r="I639">
      <f>SUM(I650:I667)</f>
    </oc>
    <nc r="I639">
      <f>SUM(I640:I667)</f>
    </nc>
  </rcc>
  <rcc rId="45914" sId="1">
    <oc r="J639">
      <f>SUM(J650:J667)</f>
    </oc>
    <nc r="J639">
      <f>SUM(J640:J667)</f>
    </nc>
  </rcc>
  <rcc rId="45915" sId="1">
    <oc r="K639">
      <f>SUM(K650:K667)</f>
    </oc>
    <nc r="K639">
      <f>SUM(K640:K667)</f>
    </nc>
  </rcc>
  <rcc rId="45916" sId="1">
    <oc r="L639">
      <f>SUM(L650:L667)</f>
    </oc>
    <nc r="L639">
      <f>SUM(L640:L667)</f>
    </nc>
  </rcc>
  <rcc rId="45917" sId="1">
    <oc r="M639">
      <f>SUM(M650:M667)</f>
    </oc>
    <nc r="M639">
      <f>SUM(M640:M667)</f>
    </nc>
  </rcc>
  <rcc rId="45918" sId="1">
    <oc r="N639">
      <f>SUM(N650:N667)</f>
    </oc>
    <nc r="N639">
      <f>SUM(N640:N667)</f>
    </nc>
  </rcc>
  <rcc rId="45919" sId="1">
    <oc r="O639">
      <f>SUM(O650:O667)</f>
    </oc>
    <nc r="O639">
      <f>SUM(O640:O667)</f>
    </nc>
  </rcc>
  <rcc rId="45920" sId="1" odxf="1" dxf="1">
    <oc r="P639">
      <f>SUM(P650:P667)</f>
    </oc>
    <nc r="P639">
      <f>SUM(P640:P667)</f>
    </nc>
    <odxf>
      <border outline="0">
        <right/>
      </border>
    </odxf>
    <ndxf>
      <border outline="0">
        <right style="thin">
          <color indexed="64"/>
        </right>
      </border>
    </ndxf>
  </rcc>
  <rcc rId="45921" sId="1">
    <oc r="Q639">
      <f>SUM(Q650:Q667)</f>
    </oc>
    <nc r="Q639">
      <f>SUM(Q640:Q667)</f>
    </nc>
  </rcc>
  <rfmt sheetId="1" sqref="A616:Q667">
    <dxf>
      <fill>
        <patternFill>
          <bgColor rgb="FF92D050"/>
        </patternFill>
      </fill>
    </dxf>
  </rfmt>
  <rcc rId="45922" sId="1">
    <oc r="C669">
      <f>SUM(C670:C676)</f>
    </oc>
    <nc r="C669">
      <f>SUM(C670:C676)</f>
    </nc>
  </rcc>
  <rrc rId="45923" sId="1" ref="A711:XFD721" action="insertRow"/>
  <rm rId="45924" sheetId="1" source="A688:XFD688" destination="A721:XFD721" sourceSheetId="1">
    <rfmt sheetId="1" xfDxf="1" sqref="A721:XFD721" start="0" length="0">
      <dxf>
        <font>
          <sz val="14"/>
          <name val="Times New Roman"/>
          <scheme val="none"/>
        </font>
      </dxf>
    </rfmt>
    <rfmt sheetId="1" sqref="A721" start="0" length="0">
      <dxf>
        <font>
          <b/>
          <sz val="14"/>
          <name val="Times New Roman"/>
          <scheme val="none"/>
        </font>
        <alignment horizontal="left" readingOrder="0"/>
        <border outline="0">
          <left style="thin">
            <color indexed="64"/>
          </left>
          <right style="thin">
            <color indexed="64"/>
          </right>
          <top style="thin">
            <color indexed="64"/>
          </top>
        </border>
      </dxf>
    </rfmt>
    <rfmt sheetId="1" sqref="B721" start="0" length="0">
      <dxf>
        <font>
          <sz val="14"/>
          <color rgb="FF000000"/>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C721"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21" start="0" length="0">
      <dxf>
        <font>
          <b/>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21"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72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21" start="0" length="0">
      <dxf>
        <fill>
          <patternFill patternType="solid">
            <bgColor theme="0"/>
          </patternFill>
        </fill>
      </dxf>
    </rfmt>
    <rfmt sheetId="1" sqref="S721" start="0" length="0">
      <dxf>
        <fill>
          <patternFill patternType="solid">
            <bgColor theme="0"/>
          </patternFill>
        </fill>
      </dxf>
    </rfmt>
  </rm>
  <rm rId="45925" sheetId="1" source="A687:XFD687" destination="A720:XFD720" sourceSheetId="1">
    <rfmt sheetId="1" xfDxf="1" sqref="A720:XFD720" start="0" length="0">
      <dxf>
        <font>
          <sz val="14"/>
          <name val="Times New Roman"/>
          <scheme val="none"/>
        </font>
      </dxf>
    </rfmt>
    <rfmt sheetId="1" sqref="A720" start="0" length="0">
      <dxf>
        <font>
          <b/>
          <sz val="14"/>
          <name val="Times New Roman"/>
          <scheme val="none"/>
        </font>
        <alignment horizontal="left" readingOrder="0"/>
        <border outline="0">
          <left style="thin">
            <color indexed="64"/>
          </left>
          <right style="thin">
            <color indexed="64"/>
          </right>
          <top style="thin">
            <color indexed="64"/>
          </top>
        </border>
      </dxf>
    </rfmt>
    <rfmt sheetId="1" sqref="B720" start="0" length="0">
      <dxf>
        <font>
          <sz val="14"/>
          <color rgb="FF000000"/>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C720"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20" start="0" length="0">
      <dxf>
        <font>
          <b/>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20"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720"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20" start="0" length="0">
      <dxf>
        <fill>
          <patternFill patternType="solid">
            <bgColor theme="0"/>
          </patternFill>
        </fill>
      </dxf>
    </rfmt>
    <rfmt sheetId="1" sqref="S720" start="0" length="0">
      <dxf>
        <fill>
          <patternFill patternType="solid">
            <bgColor theme="0"/>
          </patternFill>
        </fill>
      </dxf>
    </rfmt>
  </rm>
  <rm rId="45926" sheetId="1" source="A686:XFD686" destination="A719:XFD719" sourceSheetId="1">
    <rfmt sheetId="1" xfDxf="1" sqref="A719:XFD719" start="0" length="0">
      <dxf>
        <font>
          <sz val="14"/>
          <name val="Times New Roman"/>
          <scheme val="none"/>
        </font>
      </dxf>
    </rfmt>
    <rfmt sheetId="1" sqref="A719" start="0" length="0">
      <dxf>
        <font>
          <b/>
          <sz val="14"/>
          <name val="Times New Roman"/>
          <scheme val="none"/>
        </font>
        <alignment horizontal="left" readingOrder="0"/>
        <border outline="0">
          <left style="thin">
            <color indexed="64"/>
          </left>
          <right style="thin">
            <color indexed="64"/>
          </right>
          <top style="thin">
            <color indexed="64"/>
          </top>
        </border>
      </dxf>
    </rfmt>
    <rfmt sheetId="1" sqref="B719" start="0" length="0">
      <dxf>
        <font>
          <sz val="14"/>
          <color rgb="FF000000"/>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C719"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9" start="0" length="0">
      <dxf>
        <font>
          <b/>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9"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9"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9" start="0" length="0">
      <dxf>
        <fill>
          <patternFill patternType="solid">
            <bgColor theme="0"/>
          </patternFill>
        </fill>
      </dxf>
    </rfmt>
    <rfmt sheetId="1" sqref="S719" start="0" length="0">
      <dxf>
        <fill>
          <patternFill patternType="solid">
            <bgColor theme="0"/>
          </patternFill>
        </fill>
      </dxf>
    </rfmt>
  </rm>
  <rm rId="45927" sheetId="1" source="A685:XFD685" destination="A718:XFD718" sourceSheetId="1">
    <rfmt sheetId="1" xfDxf="1" sqref="A718:XFD718" start="0" length="0">
      <dxf>
        <font>
          <sz val="14"/>
          <name val="Times New Roman"/>
          <scheme val="none"/>
        </font>
      </dxf>
    </rfmt>
    <rfmt sheetId="1" sqref="A718" start="0" length="0">
      <dxf>
        <font>
          <b/>
          <sz val="14"/>
          <name val="Times New Roman"/>
          <scheme val="none"/>
        </font>
        <alignment horizontal="left" readingOrder="0"/>
        <border outline="0">
          <left style="thin">
            <color indexed="64"/>
          </left>
          <right style="thin">
            <color indexed="64"/>
          </right>
          <top style="thin">
            <color indexed="64"/>
          </top>
        </border>
      </dxf>
    </rfmt>
    <rfmt sheetId="1" sqref="B718" start="0" length="0">
      <dxf>
        <font>
          <sz val="14"/>
          <color rgb="FF000000"/>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C718"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8" start="0" length="0">
      <dxf>
        <font>
          <b/>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8"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8"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8" start="0" length="0">
      <dxf>
        <fill>
          <patternFill patternType="solid">
            <bgColor theme="0"/>
          </patternFill>
        </fill>
      </dxf>
    </rfmt>
    <rfmt sheetId="1" sqref="S718" start="0" length="0">
      <dxf>
        <fill>
          <patternFill patternType="solid">
            <bgColor theme="0"/>
          </patternFill>
        </fill>
      </dxf>
    </rfmt>
  </rm>
  <rm rId="45928" sheetId="1" source="A684:XFD684" destination="A717:XFD717" sourceSheetId="1">
    <rfmt sheetId="1" xfDxf="1" sqref="A717:XFD717" start="0" length="0">
      <dxf>
        <font>
          <sz val="14"/>
          <name val="Times New Roman"/>
          <scheme val="none"/>
        </font>
      </dxf>
    </rfmt>
    <rfmt sheetId="1" sqref="A717" start="0" length="0">
      <dxf>
        <font>
          <b/>
          <sz val="14"/>
          <name val="Times New Roman"/>
          <scheme val="none"/>
        </font>
        <alignment horizontal="left" readingOrder="0"/>
        <border outline="0">
          <left style="thin">
            <color indexed="64"/>
          </left>
          <right style="thin">
            <color indexed="64"/>
          </right>
          <top style="thin">
            <color indexed="64"/>
          </top>
        </border>
      </dxf>
    </rfmt>
    <rfmt sheetId="1" sqref="B717" start="0" length="0">
      <dxf>
        <font>
          <sz val="14"/>
          <color rgb="FF000000"/>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C717"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7" start="0" length="0">
      <dxf>
        <font>
          <b/>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7"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7"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7" start="0" length="0">
      <dxf>
        <fill>
          <patternFill patternType="solid">
            <bgColor theme="0"/>
          </patternFill>
        </fill>
      </dxf>
    </rfmt>
    <rfmt sheetId="1" sqref="S717" start="0" length="0">
      <dxf>
        <fill>
          <patternFill patternType="solid">
            <bgColor theme="0"/>
          </patternFill>
        </fill>
      </dxf>
    </rfmt>
  </rm>
  <rm rId="45929" sheetId="1" source="A683:XFD683" destination="A716:XFD716" sourceSheetId="1">
    <rfmt sheetId="1" xfDxf="1" sqref="A716:XFD716" start="0" length="0">
      <dxf>
        <font>
          <sz val="14"/>
          <name val="Times New Roman"/>
          <scheme val="none"/>
        </font>
      </dxf>
    </rfmt>
    <rfmt sheetId="1" sqref="A716" start="0" length="0">
      <dxf>
        <font>
          <b/>
          <sz val="14"/>
          <name val="Times New Roman"/>
          <scheme val="none"/>
        </font>
        <alignment horizontal="left" readingOrder="0"/>
        <border outline="0">
          <left style="thin">
            <color indexed="64"/>
          </left>
          <right style="thin">
            <color indexed="64"/>
          </right>
          <top style="thin">
            <color indexed="64"/>
          </top>
        </border>
      </dxf>
    </rfmt>
    <rfmt sheetId="1" sqref="B716" start="0" length="0">
      <dxf>
        <font>
          <sz val="14"/>
          <color rgb="FF000000"/>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C716"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6" start="0" length="0">
      <dxf>
        <font>
          <b/>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6"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6"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6" start="0" length="0">
      <dxf>
        <fill>
          <patternFill patternType="solid">
            <bgColor theme="0"/>
          </patternFill>
        </fill>
      </dxf>
    </rfmt>
    <rfmt sheetId="1" sqref="S716" start="0" length="0">
      <dxf>
        <fill>
          <patternFill patternType="solid">
            <bgColor theme="0"/>
          </patternFill>
        </fill>
      </dxf>
    </rfmt>
  </rm>
  <rm rId="45930" sheetId="1" source="A682:XFD682" destination="A715:XFD715" sourceSheetId="1">
    <rfmt sheetId="1" xfDxf="1" sqref="A715:XFD715" start="0" length="0">
      <dxf>
        <font>
          <sz val="14"/>
          <name val="Times New Roman"/>
          <scheme val="none"/>
        </font>
      </dxf>
    </rfmt>
    <rfmt sheetId="1" sqref="A715" start="0" length="0">
      <dxf>
        <font>
          <b/>
          <sz val="14"/>
          <name val="Times New Roman"/>
          <scheme val="none"/>
        </font>
        <alignment horizontal="left" readingOrder="0"/>
        <border outline="0">
          <left style="thin">
            <color indexed="64"/>
          </left>
          <right style="thin">
            <color indexed="64"/>
          </right>
          <top style="thin">
            <color indexed="64"/>
          </top>
        </border>
      </dxf>
    </rfmt>
    <rfmt sheetId="1" sqref="B715" start="0" length="0">
      <dxf>
        <font>
          <sz val="14"/>
          <color rgb="FF000000"/>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C715"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5" start="0" length="0">
      <dxf>
        <font>
          <b/>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5"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5"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5" start="0" length="0">
      <dxf>
        <fill>
          <patternFill patternType="solid">
            <bgColor theme="0"/>
          </patternFill>
        </fill>
      </dxf>
    </rfmt>
    <rfmt sheetId="1" sqref="S715" start="0" length="0">
      <dxf>
        <fill>
          <patternFill patternType="solid">
            <bgColor theme="0"/>
          </patternFill>
        </fill>
      </dxf>
    </rfmt>
  </rm>
  <rm rId="45931" sheetId="1" source="A681:XFD681" destination="A714:XFD714" sourceSheetId="1">
    <rfmt sheetId="1" xfDxf="1" sqref="A714:XFD714" start="0" length="0">
      <dxf>
        <font>
          <sz val="14"/>
          <name val="Times New Roman"/>
          <scheme val="none"/>
        </font>
      </dxf>
    </rfmt>
    <rfmt sheetId="1" sqref="A714" start="0" length="0">
      <dxf>
        <font>
          <b/>
          <sz val="14"/>
          <name val="Times New Roman"/>
          <scheme val="none"/>
        </font>
        <alignment horizontal="left" readingOrder="0"/>
        <border outline="0">
          <left style="thin">
            <color indexed="64"/>
          </left>
          <right style="thin">
            <color indexed="64"/>
          </right>
          <top style="thin">
            <color indexed="64"/>
          </top>
        </border>
      </dxf>
    </rfmt>
    <rfmt sheetId="1" sqref="B714" start="0" length="0">
      <dxf>
        <font>
          <sz val="14"/>
          <color rgb="FF000000"/>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C714"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4" start="0" length="0">
      <dxf>
        <font>
          <b/>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4"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4"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4" start="0" length="0">
      <dxf>
        <fill>
          <patternFill patternType="solid">
            <bgColor theme="0"/>
          </patternFill>
        </fill>
      </dxf>
    </rfmt>
    <rfmt sheetId="1" sqref="S714" start="0" length="0">
      <dxf>
        <fill>
          <patternFill patternType="solid">
            <bgColor theme="0"/>
          </patternFill>
        </fill>
      </dxf>
    </rfmt>
  </rm>
  <rm rId="45932" sheetId="1" source="A680:XFD680" destination="A713:XFD713" sourceSheetId="1">
    <rfmt sheetId="1" xfDxf="1" sqref="A713:XFD713" start="0" length="0">
      <dxf>
        <font>
          <sz val="14"/>
          <name val="Times New Roman"/>
          <scheme val="none"/>
        </font>
      </dxf>
    </rfmt>
    <rfmt sheetId="1" sqref="A713" start="0" length="0">
      <dxf>
        <font>
          <b/>
          <sz val="14"/>
          <name val="Times New Roman"/>
          <scheme val="none"/>
        </font>
        <alignment horizontal="left" readingOrder="0"/>
        <border outline="0">
          <left style="thin">
            <color indexed="64"/>
          </left>
          <right style="thin">
            <color indexed="64"/>
          </right>
          <top style="thin">
            <color indexed="64"/>
          </top>
        </border>
      </dxf>
    </rfmt>
    <rfmt sheetId="1" sqref="B713" start="0" length="0">
      <dxf>
        <font>
          <sz val="14"/>
          <color rgb="FF000000"/>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C713"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3" start="0" length="0">
      <dxf>
        <font>
          <b/>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3"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3"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3" start="0" length="0">
      <dxf>
        <fill>
          <patternFill patternType="solid">
            <bgColor theme="0"/>
          </patternFill>
        </fill>
      </dxf>
    </rfmt>
    <rfmt sheetId="1" sqref="S713" start="0" length="0">
      <dxf>
        <fill>
          <patternFill patternType="solid">
            <bgColor theme="0"/>
          </patternFill>
        </fill>
      </dxf>
    </rfmt>
  </rm>
  <rm rId="45933" sheetId="1" source="A679:XFD679" destination="A712:XFD712" sourceSheetId="1">
    <rfmt sheetId="1" xfDxf="1" sqref="A712:XFD712" start="0" length="0">
      <dxf>
        <font>
          <sz val="14"/>
          <name val="Times New Roman"/>
          <scheme val="none"/>
        </font>
      </dxf>
    </rfmt>
    <rfmt sheetId="1" sqref="A712" start="0" length="0">
      <dxf>
        <font>
          <b/>
          <sz val="14"/>
          <name val="Times New Roman"/>
          <scheme val="none"/>
        </font>
        <alignment horizontal="left" readingOrder="0"/>
        <border outline="0">
          <left style="thin">
            <color indexed="64"/>
          </left>
          <right style="thin">
            <color indexed="64"/>
          </right>
          <top style="thin">
            <color indexed="64"/>
          </top>
        </border>
      </dxf>
    </rfmt>
    <rfmt sheetId="1" sqref="B712" start="0" length="0">
      <dxf>
        <font>
          <sz val="14"/>
          <color rgb="FF000000"/>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C712"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2" start="0" length="0">
      <dxf>
        <font>
          <b/>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2"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2"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2" start="0" length="0">
      <dxf>
        <fill>
          <patternFill patternType="solid">
            <bgColor theme="0"/>
          </patternFill>
        </fill>
      </dxf>
    </rfmt>
    <rfmt sheetId="1" sqref="S712" start="0" length="0">
      <dxf>
        <fill>
          <patternFill patternType="solid">
            <bgColor theme="0"/>
          </patternFill>
        </fill>
      </dxf>
    </rfmt>
  </rm>
  <rm rId="45934" sheetId="1" source="A678:XFD678" destination="A711:XFD711" sourceSheetId="1">
    <rfmt sheetId="1" xfDxf="1" sqref="A711:XFD711" start="0" length="0">
      <dxf>
        <font>
          <sz val="14"/>
          <name val="Times New Roman"/>
          <scheme val="none"/>
        </font>
      </dxf>
    </rfmt>
    <rfmt sheetId="1" sqref="A711" start="0" length="0">
      <dxf>
        <font>
          <b/>
          <sz val="14"/>
          <name val="Times New Roman"/>
          <scheme val="none"/>
        </font>
        <alignment horizontal="left" readingOrder="0"/>
        <border outline="0">
          <left style="thin">
            <color indexed="64"/>
          </left>
          <right style="thin">
            <color indexed="64"/>
          </right>
          <top style="thin">
            <color indexed="64"/>
          </top>
        </border>
      </dxf>
    </rfmt>
    <rfmt sheetId="1" sqref="B711" start="0" length="0">
      <dxf>
        <font>
          <sz val="14"/>
          <color rgb="FF000000"/>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C711"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1" start="0" length="0">
      <dxf>
        <font>
          <b/>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1" start="0" length="0">
      <dxf>
        <font>
          <b/>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1" start="0" length="0">
      <dxf>
        <font>
          <b/>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1" start="0" length="0">
      <dxf>
        <fill>
          <patternFill patternType="solid">
            <bgColor theme="0"/>
          </patternFill>
        </fill>
      </dxf>
    </rfmt>
    <rfmt sheetId="1" sqref="S711" start="0" length="0">
      <dxf>
        <fill>
          <patternFill patternType="solid">
            <bgColor theme="0"/>
          </patternFill>
        </fill>
      </dxf>
    </rfmt>
  </rm>
  <rrc rId="45935" sId="1" ref="A678:XFD678" action="deleteRow">
    <undo index="0" exp="area" dr="Q678:Q709" r="Q677" sId="1"/>
    <undo index="0" exp="area" dr="P678:P709" r="P677" sId="1"/>
    <undo index="0" exp="area" dr="O678:O709" r="O677" sId="1"/>
    <undo index="0" exp="area" dr="N678:N709" r="N677" sId="1"/>
    <undo index="0" exp="area" dr="M678:M709" r="M677" sId="1"/>
    <undo index="0" exp="area" dr="L678:L709" r="L677" sId="1"/>
    <undo index="0" exp="area" dr="K678:K709" r="K677" sId="1"/>
    <undo index="0" exp="area" dr="J678:J709" r="J677" sId="1"/>
    <undo index="0" exp="area" dr="I678:I709" r="I677" sId="1"/>
    <undo index="0" exp="area" dr="H678:H709" r="H677" sId="1"/>
    <undo index="0" exp="area" dr="G678:G709" r="G677" sId="1"/>
    <undo index="0" exp="area" dr="F678:F709" r="F677" sId="1"/>
    <undo index="0" exp="area" dr="E678:E709" r="E677" sId="1"/>
    <undo index="0" exp="area" dr="D678:D709" r="D677" sId="1"/>
    <undo index="0" exp="area" dr="C678:C709" r="C677" sId="1"/>
    <rfmt sheetId="1" xfDxf="1" sqref="A678:XFD678" start="0" length="0">
      <dxf>
        <font>
          <sz val="14"/>
          <name val="Times New Roman"/>
          <scheme val="none"/>
        </font>
      </dxf>
    </rfmt>
    <rfmt sheetId="1" sqref="A678" start="0" length="0">
      <dxf>
        <fill>
          <patternFill patternType="solid">
            <bgColor theme="0"/>
          </patternFill>
        </fill>
        <alignment horizontal="center" readingOrder="0"/>
      </dxf>
    </rfmt>
    <rfmt sheetId="1" sqref="B678" start="0" length="0">
      <dxf>
        <fill>
          <patternFill patternType="solid">
            <bgColor theme="0"/>
          </patternFill>
        </fill>
      </dxf>
    </rfmt>
    <rfmt sheetId="1" sqref="C678" start="0" length="0">
      <dxf>
        <fill>
          <patternFill patternType="solid">
            <bgColor theme="0"/>
          </patternFill>
        </fill>
      </dxf>
    </rfmt>
    <rfmt sheetId="1" sqref="D678" start="0" length="0">
      <dxf>
        <fill>
          <patternFill patternType="solid">
            <bgColor theme="0"/>
          </patternFill>
        </fill>
      </dxf>
    </rfmt>
    <rfmt sheetId="1" sqref="E678" start="0" length="0">
      <dxf>
        <fill>
          <patternFill patternType="solid">
            <bgColor theme="0"/>
          </patternFill>
        </fill>
      </dxf>
    </rfmt>
    <rfmt sheetId="1" sqref="F678" start="0" length="0">
      <dxf>
        <fill>
          <patternFill patternType="solid">
            <bgColor theme="0"/>
          </patternFill>
        </fill>
      </dxf>
    </rfmt>
    <rfmt sheetId="1" sqref="G678" start="0" length="0">
      <dxf>
        <fill>
          <patternFill patternType="solid">
            <bgColor theme="0"/>
          </patternFill>
        </fill>
      </dxf>
    </rfmt>
    <rfmt sheetId="1" sqref="H678" start="0" length="0">
      <dxf>
        <fill>
          <patternFill patternType="solid">
            <bgColor theme="0"/>
          </patternFill>
        </fill>
      </dxf>
    </rfmt>
    <rfmt sheetId="1" sqref="I678" start="0" length="0">
      <dxf>
        <fill>
          <patternFill patternType="solid">
            <bgColor theme="0"/>
          </patternFill>
        </fill>
      </dxf>
    </rfmt>
    <rfmt sheetId="1" sqref="J678" start="0" length="0">
      <dxf>
        <fill>
          <patternFill patternType="solid">
            <bgColor theme="0"/>
          </patternFill>
        </fill>
      </dxf>
    </rfmt>
    <rfmt sheetId="1" sqref="K678" start="0" length="0">
      <dxf>
        <fill>
          <patternFill patternType="solid">
            <bgColor theme="0"/>
          </patternFill>
        </fill>
        <alignment horizontal="right" readingOrder="0"/>
      </dxf>
    </rfmt>
    <rfmt sheetId="1" sqref="L678" start="0" length="0">
      <dxf>
        <fill>
          <patternFill patternType="solid">
            <bgColor theme="0"/>
          </patternFill>
        </fill>
      </dxf>
    </rfmt>
    <rfmt sheetId="1" sqref="M678" start="0" length="0">
      <dxf>
        <fill>
          <patternFill patternType="solid">
            <bgColor theme="0"/>
          </patternFill>
        </fill>
      </dxf>
    </rfmt>
    <rfmt sheetId="1" sqref="N678" start="0" length="0">
      <dxf>
        <fill>
          <patternFill patternType="solid">
            <bgColor theme="0"/>
          </patternFill>
        </fill>
      </dxf>
    </rfmt>
    <rfmt sheetId="1" sqref="O678" start="0" length="0">
      <dxf>
        <fill>
          <patternFill patternType="solid">
            <bgColor theme="0"/>
          </patternFill>
        </fill>
      </dxf>
    </rfmt>
    <rfmt sheetId="1" sqref="P678" start="0" length="0">
      <dxf>
        <fill>
          <patternFill patternType="solid">
            <bgColor theme="0"/>
          </patternFill>
        </fill>
      </dxf>
    </rfmt>
    <rfmt sheetId="1" sqref="Q678" start="0" length="0">
      <dxf>
        <fill>
          <patternFill patternType="solid">
            <bgColor theme="0"/>
          </patternFill>
        </fill>
      </dxf>
    </rfmt>
    <rfmt sheetId="1" sqref="R678" start="0" length="0">
      <dxf>
        <fill>
          <patternFill patternType="solid">
            <bgColor theme="0"/>
          </patternFill>
        </fill>
      </dxf>
    </rfmt>
    <rfmt sheetId="1" sqref="S678" start="0" length="0">
      <dxf>
        <fill>
          <patternFill patternType="solid">
            <bgColor theme="0"/>
          </patternFill>
        </fill>
      </dxf>
    </rfmt>
  </rrc>
  <rrc rId="45936" sId="1" ref="A678:XFD678" action="deleteRow">
    <undo index="0" exp="area" dr="Q678:Q708" r="Q677" sId="1"/>
    <undo index="0" exp="area" dr="P678:P708" r="P677" sId="1"/>
    <undo index="0" exp="area" dr="O678:O708" r="O677" sId="1"/>
    <undo index="0" exp="area" dr="N678:N708" r="N677" sId="1"/>
    <undo index="0" exp="area" dr="M678:M708" r="M677" sId="1"/>
    <undo index="0" exp="area" dr="L678:L708" r="L677" sId="1"/>
    <undo index="0" exp="area" dr="K678:K708" r="K677" sId="1"/>
    <undo index="0" exp="area" dr="J678:J708" r="J677" sId="1"/>
    <undo index="0" exp="area" dr="I678:I708" r="I677" sId="1"/>
    <undo index="0" exp="area" dr="H678:H708" r="H677" sId="1"/>
    <undo index="0" exp="area" dr="G678:G708" r="G677" sId="1"/>
    <undo index="0" exp="area" dr="F678:F708" r="F677" sId="1"/>
    <undo index="0" exp="area" dr="E678:E708" r="E677" sId="1"/>
    <undo index="0" exp="area" dr="D678:D708" r="D677" sId="1"/>
    <undo index="0" exp="area" dr="C678:C708" r="C677" sId="1"/>
    <rfmt sheetId="1" xfDxf="1" sqref="A678:XFD678" start="0" length="0">
      <dxf>
        <font>
          <sz val="14"/>
          <name val="Times New Roman"/>
          <scheme val="none"/>
        </font>
      </dxf>
    </rfmt>
    <rfmt sheetId="1" sqref="A678" start="0" length="0">
      <dxf>
        <fill>
          <patternFill patternType="solid">
            <bgColor theme="0"/>
          </patternFill>
        </fill>
        <alignment horizontal="center" readingOrder="0"/>
      </dxf>
    </rfmt>
    <rfmt sheetId="1" sqref="B678" start="0" length="0">
      <dxf>
        <fill>
          <patternFill patternType="solid">
            <bgColor theme="0"/>
          </patternFill>
        </fill>
      </dxf>
    </rfmt>
    <rfmt sheetId="1" sqref="C678" start="0" length="0">
      <dxf>
        <fill>
          <patternFill patternType="solid">
            <bgColor theme="0"/>
          </patternFill>
        </fill>
      </dxf>
    </rfmt>
    <rfmt sheetId="1" sqref="D678" start="0" length="0">
      <dxf>
        <fill>
          <patternFill patternType="solid">
            <bgColor theme="0"/>
          </patternFill>
        </fill>
      </dxf>
    </rfmt>
    <rfmt sheetId="1" sqref="E678" start="0" length="0">
      <dxf>
        <fill>
          <patternFill patternType="solid">
            <bgColor theme="0"/>
          </patternFill>
        </fill>
      </dxf>
    </rfmt>
    <rfmt sheetId="1" sqref="F678" start="0" length="0">
      <dxf>
        <fill>
          <patternFill patternType="solid">
            <bgColor theme="0"/>
          </patternFill>
        </fill>
      </dxf>
    </rfmt>
    <rfmt sheetId="1" sqref="G678" start="0" length="0">
      <dxf>
        <fill>
          <patternFill patternType="solid">
            <bgColor theme="0"/>
          </patternFill>
        </fill>
      </dxf>
    </rfmt>
    <rfmt sheetId="1" sqref="H678" start="0" length="0">
      <dxf>
        <fill>
          <patternFill patternType="solid">
            <bgColor theme="0"/>
          </patternFill>
        </fill>
      </dxf>
    </rfmt>
    <rfmt sheetId="1" sqref="I678" start="0" length="0">
      <dxf>
        <fill>
          <patternFill patternType="solid">
            <bgColor theme="0"/>
          </patternFill>
        </fill>
      </dxf>
    </rfmt>
    <rfmt sheetId="1" sqref="J678" start="0" length="0">
      <dxf>
        <fill>
          <patternFill patternType="solid">
            <bgColor theme="0"/>
          </patternFill>
        </fill>
      </dxf>
    </rfmt>
    <rfmt sheetId="1" sqref="K678" start="0" length="0">
      <dxf>
        <fill>
          <patternFill patternType="solid">
            <bgColor theme="0"/>
          </patternFill>
        </fill>
        <alignment horizontal="right" readingOrder="0"/>
      </dxf>
    </rfmt>
    <rfmt sheetId="1" sqref="L678" start="0" length="0">
      <dxf>
        <fill>
          <patternFill patternType="solid">
            <bgColor theme="0"/>
          </patternFill>
        </fill>
      </dxf>
    </rfmt>
    <rfmt sheetId="1" sqref="M678" start="0" length="0">
      <dxf>
        <fill>
          <patternFill patternType="solid">
            <bgColor theme="0"/>
          </patternFill>
        </fill>
      </dxf>
    </rfmt>
    <rfmt sheetId="1" sqref="N678" start="0" length="0">
      <dxf>
        <fill>
          <patternFill patternType="solid">
            <bgColor theme="0"/>
          </patternFill>
        </fill>
      </dxf>
    </rfmt>
    <rfmt sheetId="1" sqref="O678" start="0" length="0">
      <dxf>
        <fill>
          <patternFill patternType="solid">
            <bgColor theme="0"/>
          </patternFill>
        </fill>
      </dxf>
    </rfmt>
    <rfmt sheetId="1" sqref="P678" start="0" length="0">
      <dxf>
        <fill>
          <patternFill patternType="solid">
            <bgColor theme="0"/>
          </patternFill>
        </fill>
      </dxf>
    </rfmt>
    <rfmt sheetId="1" sqref="Q678" start="0" length="0">
      <dxf>
        <fill>
          <patternFill patternType="solid">
            <bgColor theme="0"/>
          </patternFill>
        </fill>
      </dxf>
    </rfmt>
    <rfmt sheetId="1" sqref="R678" start="0" length="0">
      <dxf>
        <fill>
          <patternFill patternType="solid">
            <bgColor theme="0"/>
          </patternFill>
        </fill>
      </dxf>
    </rfmt>
    <rfmt sheetId="1" sqref="S678" start="0" length="0">
      <dxf>
        <fill>
          <patternFill patternType="solid">
            <bgColor theme="0"/>
          </patternFill>
        </fill>
      </dxf>
    </rfmt>
  </rrc>
  <rrc rId="45937" sId="1" ref="A678:XFD678" action="deleteRow">
    <undo index="0" exp="area" dr="Q678:Q707" r="Q677" sId="1"/>
    <undo index="0" exp="area" dr="P678:P707" r="P677" sId="1"/>
    <undo index="0" exp="area" dr="O678:O707" r="O677" sId="1"/>
    <undo index="0" exp="area" dr="N678:N707" r="N677" sId="1"/>
    <undo index="0" exp="area" dr="M678:M707" r="M677" sId="1"/>
    <undo index="0" exp="area" dr="L678:L707" r="L677" sId="1"/>
    <undo index="0" exp="area" dr="K678:K707" r="K677" sId="1"/>
    <undo index="0" exp="area" dr="J678:J707" r="J677" sId="1"/>
    <undo index="0" exp="area" dr="I678:I707" r="I677" sId="1"/>
    <undo index="0" exp="area" dr="H678:H707" r="H677" sId="1"/>
    <undo index="0" exp="area" dr="G678:G707" r="G677" sId="1"/>
    <undo index="0" exp="area" dr="F678:F707" r="F677" sId="1"/>
    <undo index="0" exp="area" dr="E678:E707" r="E677" sId="1"/>
    <undo index="0" exp="area" dr="D678:D707" r="D677" sId="1"/>
    <undo index="0" exp="area" dr="C678:C707" r="C677" sId="1"/>
    <rfmt sheetId="1" xfDxf="1" sqref="A678:XFD678" start="0" length="0">
      <dxf>
        <font>
          <sz val="14"/>
          <name val="Times New Roman"/>
          <scheme val="none"/>
        </font>
      </dxf>
    </rfmt>
    <rfmt sheetId="1" sqref="A678" start="0" length="0">
      <dxf>
        <fill>
          <patternFill patternType="solid">
            <bgColor theme="0"/>
          </patternFill>
        </fill>
        <alignment horizontal="center" readingOrder="0"/>
      </dxf>
    </rfmt>
    <rfmt sheetId="1" sqref="B678" start="0" length="0">
      <dxf>
        <fill>
          <patternFill patternType="solid">
            <bgColor theme="0"/>
          </patternFill>
        </fill>
      </dxf>
    </rfmt>
    <rfmt sheetId="1" sqref="C678" start="0" length="0">
      <dxf>
        <fill>
          <patternFill patternType="solid">
            <bgColor theme="0"/>
          </patternFill>
        </fill>
      </dxf>
    </rfmt>
    <rfmt sheetId="1" sqref="D678" start="0" length="0">
      <dxf>
        <fill>
          <patternFill patternType="solid">
            <bgColor theme="0"/>
          </patternFill>
        </fill>
      </dxf>
    </rfmt>
    <rfmt sheetId="1" sqref="E678" start="0" length="0">
      <dxf>
        <fill>
          <patternFill patternType="solid">
            <bgColor theme="0"/>
          </patternFill>
        </fill>
      </dxf>
    </rfmt>
    <rfmt sheetId="1" sqref="F678" start="0" length="0">
      <dxf>
        <fill>
          <patternFill patternType="solid">
            <bgColor theme="0"/>
          </patternFill>
        </fill>
      </dxf>
    </rfmt>
    <rfmt sheetId="1" sqref="G678" start="0" length="0">
      <dxf>
        <fill>
          <patternFill patternType="solid">
            <bgColor theme="0"/>
          </patternFill>
        </fill>
      </dxf>
    </rfmt>
    <rfmt sheetId="1" sqref="H678" start="0" length="0">
      <dxf>
        <fill>
          <patternFill patternType="solid">
            <bgColor theme="0"/>
          </patternFill>
        </fill>
      </dxf>
    </rfmt>
    <rfmt sheetId="1" sqref="I678" start="0" length="0">
      <dxf>
        <fill>
          <patternFill patternType="solid">
            <bgColor theme="0"/>
          </patternFill>
        </fill>
      </dxf>
    </rfmt>
    <rfmt sheetId="1" sqref="J678" start="0" length="0">
      <dxf>
        <fill>
          <patternFill patternType="solid">
            <bgColor theme="0"/>
          </patternFill>
        </fill>
      </dxf>
    </rfmt>
    <rfmt sheetId="1" sqref="K678" start="0" length="0">
      <dxf>
        <fill>
          <patternFill patternType="solid">
            <bgColor theme="0"/>
          </patternFill>
        </fill>
        <alignment horizontal="right" readingOrder="0"/>
      </dxf>
    </rfmt>
    <rfmt sheetId="1" sqref="L678" start="0" length="0">
      <dxf>
        <fill>
          <patternFill patternType="solid">
            <bgColor theme="0"/>
          </patternFill>
        </fill>
      </dxf>
    </rfmt>
    <rfmt sheetId="1" sqref="M678" start="0" length="0">
      <dxf>
        <fill>
          <patternFill patternType="solid">
            <bgColor theme="0"/>
          </patternFill>
        </fill>
      </dxf>
    </rfmt>
    <rfmt sheetId="1" sqref="N678" start="0" length="0">
      <dxf>
        <fill>
          <patternFill patternType="solid">
            <bgColor theme="0"/>
          </patternFill>
        </fill>
      </dxf>
    </rfmt>
    <rfmt sheetId="1" sqref="O678" start="0" length="0">
      <dxf>
        <fill>
          <patternFill patternType="solid">
            <bgColor theme="0"/>
          </patternFill>
        </fill>
      </dxf>
    </rfmt>
    <rfmt sheetId="1" sqref="P678" start="0" length="0">
      <dxf>
        <fill>
          <patternFill patternType="solid">
            <bgColor theme="0"/>
          </patternFill>
        </fill>
      </dxf>
    </rfmt>
    <rfmt sheetId="1" sqref="Q678" start="0" length="0">
      <dxf>
        <fill>
          <patternFill patternType="solid">
            <bgColor theme="0"/>
          </patternFill>
        </fill>
      </dxf>
    </rfmt>
    <rfmt sheetId="1" sqref="R678" start="0" length="0">
      <dxf>
        <fill>
          <patternFill patternType="solid">
            <bgColor theme="0"/>
          </patternFill>
        </fill>
      </dxf>
    </rfmt>
    <rfmt sheetId="1" sqref="S678" start="0" length="0">
      <dxf>
        <fill>
          <patternFill patternType="solid">
            <bgColor theme="0"/>
          </patternFill>
        </fill>
      </dxf>
    </rfmt>
  </rrc>
  <rrc rId="45938" sId="1" ref="A678:XFD678" action="deleteRow">
    <undo index="0" exp="area" dr="Q678:Q706" r="Q677" sId="1"/>
    <undo index="0" exp="area" dr="P678:P706" r="P677" sId="1"/>
    <undo index="0" exp="area" dr="O678:O706" r="O677" sId="1"/>
    <undo index="0" exp="area" dr="N678:N706" r="N677" sId="1"/>
    <undo index="0" exp="area" dr="M678:M706" r="M677" sId="1"/>
    <undo index="0" exp="area" dr="L678:L706" r="L677" sId="1"/>
    <undo index="0" exp="area" dr="K678:K706" r="K677" sId="1"/>
    <undo index="0" exp="area" dr="J678:J706" r="J677" sId="1"/>
    <undo index="0" exp="area" dr="I678:I706" r="I677" sId="1"/>
    <undo index="0" exp="area" dr="H678:H706" r="H677" sId="1"/>
    <undo index="0" exp="area" dr="G678:G706" r="G677" sId="1"/>
    <undo index="0" exp="area" dr="F678:F706" r="F677" sId="1"/>
    <undo index="0" exp="area" dr="E678:E706" r="E677" sId="1"/>
    <undo index="0" exp="area" dr="D678:D706" r="D677" sId="1"/>
    <undo index="0" exp="area" dr="C678:C706" r="C677" sId="1"/>
    <rfmt sheetId="1" xfDxf="1" sqref="A678:XFD678" start="0" length="0">
      <dxf>
        <font>
          <sz val="14"/>
          <name val="Times New Roman"/>
          <scheme val="none"/>
        </font>
      </dxf>
    </rfmt>
    <rfmt sheetId="1" sqref="A678" start="0" length="0">
      <dxf>
        <fill>
          <patternFill patternType="solid">
            <bgColor theme="0"/>
          </patternFill>
        </fill>
        <alignment horizontal="center" readingOrder="0"/>
      </dxf>
    </rfmt>
    <rfmt sheetId="1" sqref="B678" start="0" length="0">
      <dxf>
        <fill>
          <patternFill patternType="solid">
            <bgColor theme="0"/>
          </patternFill>
        </fill>
      </dxf>
    </rfmt>
    <rfmt sheetId="1" sqref="C678" start="0" length="0">
      <dxf>
        <fill>
          <patternFill patternType="solid">
            <bgColor theme="0"/>
          </patternFill>
        </fill>
      </dxf>
    </rfmt>
    <rfmt sheetId="1" sqref="D678" start="0" length="0">
      <dxf>
        <fill>
          <patternFill patternType="solid">
            <bgColor theme="0"/>
          </patternFill>
        </fill>
      </dxf>
    </rfmt>
    <rfmt sheetId="1" sqref="E678" start="0" length="0">
      <dxf>
        <fill>
          <patternFill patternType="solid">
            <bgColor theme="0"/>
          </patternFill>
        </fill>
      </dxf>
    </rfmt>
    <rfmt sheetId="1" sqref="F678" start="0" length="0">
      <dxf>
        <fill>
          <patternFill patternType="solid">
            <bgColor theme="0"/>
          </patternFill>
        </fill>
      </dxf>
    </rfmt>
    <rfmt sheetId="1" sqref="G678" start="0" length="0">
      <dxf>
        <fill>
          <patternFill patternType="solid">
            <bgColor theme="0"/>
          </patternFill>
        </fill>
      </dxf>
    </rfmt>
    <rfmt sheetId="1" sqref="H678" start="0" length="0">
      <dxf>
        <fill>
          <patternFill patternType="solid">
            <bgColor theme="0"/>
          </patternFill>
        </fill>
      </dxf>
    </rfmt>
    <rfmt sheetId="1" sqref="I678" start="0" length="0">
      <dxf>
        <fill>
          <patternFill patternType="solid">
            <bgColor theme="0"/>
          </patternFill>
        </fill>
      </dxf>
    </rfmt>
    <rfmt sheetId="1" sqref="J678" start="0" length="0">
      <dxf>
        <fill>
          <patternFill patternType="solid">
            <bgColor theme="0"/>
          </patternFill>
        </fill>
      </dxf>
    </rfmt>
    <rfmt sheetId="1" sqref="K678" start="0" length="0">
      <dxf>
        <fill>
          <patternFill patternType="solid">
            <bgColor theme="0"/>
          </patternFill>
        </fill>
        <alignment horizontal="right" readingOrder="0"/>
      </dxf>
    </rfmt>
    <rfmt sheetId="1" sqref="L678" start="0" length="0">
      <dxf>
        <fill>
          <patternFill patternType="solid">
            <bgColor theme="0"/>
          </patternFill>
        </fill>
      </dxf>
    </rfmt>
    <rfmt sheetId="1" sqref="M678" start="0" length="0">
      <dxf>
        <fill>
          <patternFill patternType="solid">
            <bgColor theme="0"/>
          </patternFill>
        </fill>
      </dxf>
    </rfmt>
    <rfmt sheetId="1" sqref="N678" start="0" length="0">
      <dxf>
        <fill>
          <patternFill patternType="solid">
            <bgColor theme="0"/>
          </patternFill>
        </fill>
      </dxf>
    </rfmt>
    <rfmt sheetId="1" sqref="O678" start="0" length="0">
      <dxf>
        <fill>
          <patternFill patternType="solid">
            <bgColor theme="0"/>
          </patternFill>
        </fill>
      </dxf>
    </rfmt>
    <rfmt sheetId="1" sqref="P678" start="0" length="0">
      <dxf>
        <fill>
          <patternFill patternType="solid">
            <bgColor theme="0"/>
          </patternFill>
        </fill>
      </dxf>
    </rfmt>
    <rfmt sheetId="1" sqref="Q678" start="0" length="0">
      <dxf>
        <fill>
          <patternFill patternType="solid">
            <bgColor theme="0"/>
          </patternFill>
        </fill>
      </dxf>
    </rfmt>
    <rfmt sheetId="1" sqref="R678" start="0" length="0">
      <dxf>
        <fill>
          <patternFill patternType="solid">
            <bgColor theme="0"/>
          </patternFill>
        </fill>
      </dxf>
    </rfmt>
    <rfmt sheetId="1" sqref="S678" start="0" length="0">
      <dxf>
        <fill>
          <patternFill patternType="solid">
            <bgColor theme="0"/>
          </patternFill>
        </fill>
      </dxf>
    </rfmt>
  </rrc>
  <rrc rId="45939" sId="1" ref="A678:XFD678" action="deleteRow">
    <undo index="0" exp="area" dr="Q678:Q705" r="Q677" sId="1"/>
    <undo index="0" exp="area" dr="P678:P705" r="P677" sId="1"/>
    <undo index="0" exp="area" dr="O678:O705" r="O677" sId="1"/>
    <undo index="0" exp="area" dr="N678:N705" r="N677" sId="1"/>
    <undo index="0" exp="area" dr="M678:M705" r="M677" sId="1"/>
    <undo index="0" exp="area" dr="L678:L705" r="L677" sId="1"/>
    <undo index="0" exp="area" dr="K678:K705" r="K677" sId="1"/>
    <undo index="0" exp="area" dr="J678:J705" r="J677" sId="1"/>
    <undo index="0" exp="area" dr="I678:I705" r="I677" sId="1"/>
    <undo index="0" exp="area" dr="H678:H705" r="H677" sId="1"/>
    <undo index="0" exp="area" dr="G678:G705" r="G677" sId="1"/>
    <undo index="0" exp="area" dr="F678:F705" r="F677" sId="1"/>
    <undo index="0" exp="area" dr="E678:E705" r="E677" sId="1"/>
    <undo index="0" exp="area" dr="D678:D705" r="D677" sId="1"/>
    <undo index="0" exp="area" dr="C678:C705" r="C677" sId="1"/>
    <rfmt sheetId="1" xfDxf="1" sqref="A678:XFD678" start="0" length="0">
      <dxf>
        <font>
          <sz val="14"/>
          <name val="Times New Roman"/>
          <scheme val="none"/>
        </font>
      </dxf>
    </rfmt>
    <rfmt sheetId="1" sqref="A678" start="0" length="0">
      <dxf>
        <fill>
          <patternFill patternType="solid">
            <bgColor theme="0"/>
          </patternFill>
        </fill>
        <alignment horizontal="center" readingOrder="0"/>
      </dxf>
    </rfmt>
    <rfmt sheetId="1" sqref="B678" start="0" length="0">
      <dxf>
        <fill>
          <patternFill patternType="solid">
            <bgColor theme="0"/>
          </patternFill>
        </fill>
      </dxf>
    </rfmt>
    <rfmt sheetId="1" sqref="C678" start="0" length="0">
      <dxf>
        <fill>
          <patternFill patternType="solid">
            <bgColor theme="0"/>
          </patternFill>
        </fill>
      </dxf>
    </rfmt>
    <rfmt sheetId="1" sqref="D678" start="0" length="0">
      <dxf>
        <fill>
          <patternFill patternType="solid">
            <bgColor theme="0"/>
          </patternFill>
        </fill>
      </dxf>
    </rfmt>
    <rfmt sheetId="1" sqref="E678" start="0" length="0">
      <dxf>
        <fill>
          <patternFill patternType="solid">
            <bgColor theme="0"/>
          </patternFill>
        </fill>
      </dxf>
    </rfmt>
    <rfmt sheetId="1" sqref="F678" start="0" length="0">
      <dxf>
        <fill>
          <patternFill patternType="solid">
            <bgColor theme="0"/>
          </patternFill>
        </fill>
      </dxf>
    </rfmt>
    <rfmt sheetId="1" sqref="G678" start="0" length="0">
      <dxf>
        <fill>
          <patternFill patternType="solid">
            <bgColor theme="0"/>
          </patternFill>
        </fill>
      </dxf>
    </rfmt>
    <rfmt sheetId="1" sqref="H678" start="0" length="0">
      <dxf>
        <fill>
          <patternFill patternType="solid">
            <bgColor theme="0"/>
          </patternFill>
        </fill>
      </dxf>
    </rfmt>
    <rfmt sheetId="1" sqref="I678" start="0" length="0">
      <dxf>
        <fill>
          <patternFill patternType="solid">
            <bgColor theme="0"/>
          </patternFill>
        </fill>
      </dxf>
    </rfmt>
    <rfmt sheetId="1" sqref="J678" start="0" length="0">
      <dxf>
        <fill>
          <patternFill patternType="solid">
            <bgColor theme="0"/>
          </patternFill>
        </fill>
      </dxf>
    </rfmt>
    <rfmt sheetId="1" sqref="K678" start="0" length="0">
      <dxf>
        <fill>
          <patternFill patternType="solid">
            <bgColor theme="0"/>
          </patternFill>
        </fill>
        <alignment horizontal="right" readingOrder="0"/>
      </dxf>
    </rfmt>
    <rfmt sheetId="1" sqref="L678" start="0" length="0">
      <dxf>
        <fill>
          <patternFill patternType="solid">
            <bgColor theme="0"/>
          </patternFill>
        </fill>
      </dxf>
    </rfmt>
    <rfmt sheetId="1" sqref="M678" start="0" length="0">
      <dxf>
        <fill>
          <patternFill patternType="solid">
            <bgColor theme="0"/>
          </patternFill>
        </fill>
      </dxf>
    </rfmt>
    <rfmt sheetId="1" sqref="N678" start="0" length="0">
      <dxf>
        <fill>
          <patternFill patternType="solid">
            <bgColor theme="0"/>
          </patternFill>
        </fill>
      </dxf>
    </rfmt>
    <rfmt sheetId="1" sqref="O678" start="0" length="0">
      <dxf>
        <fill>
          <patternFill patternType="solid">
            <bgColor theme="0"/>
          </patternFill>
        </fill>
      </dxf>
    </rfmt>
    <rfmt sheetId="1" sqref="P678" start="0" length="0">
      <dxf>
        <fill>
          <patternFill patternType="solid">
            <bgColor theme="0"/>
          </patternFill>
        </fill>
      </dxf>
    </rfmt>
    <rfmt sheetId="1" sqref="Q678" start="0" length="0">
      <dxf>
        <fill>
          <patternFill patternType="solid">
            <bgColor theme="0"/>
          </patternFill>
        </fill>
      </dxf>
    </rfmt>
    <rfmt sheetId="1" sqref="R678" start="0" length="0">
      <dxf>
        <fill>
          <patternFill patternType="solid">
            <bgColor theme="0"/>
          </patternFill>
        </fill>
      </dxf>
    </rfmt>
    <rfmt sheetId="1" sqref="S678" start="0" length="0">
      <dxf>
        <fill>
          <patternFill patternType="solid">
            <bgColor theme="0"/>
          </patternFill>
        </fill>
      </dxf>
    </rfmt>
  </rrc>
  <rrc rId="45940" sId="1" ref="A678:XFD678" action="deleteRow">
    <undo index="0" exp="area" dr="Q678:Q704" r="Q677" sId="1"/>
    <undo index="0" exp="area" dr="P678:P704" r="P677" sId="1"/>
    <undo index="0" exp="area" dr="O678:O704" r="O677" sId="1"/>
    <undo index="0" exp="area" dr="N678:N704" r="N677" sId="1"/>
    <undo index="0" exp="area" dr="M678:M704" r="M677" sId="1"/>
    <undo index="0" exp="area" dr="L678:L704" r="L677" sId="1"/>
    <undo index="0" exp="area" dr="K678:K704" r="K677" sId="1"/>
    <undo index="0" exp="area" dr="J678:J704" r="J677" sId="1"/>
    <undo index="0" exp="area" dr="I678:I704" r="I677" sId="1"/>
    <undo index="0" exp="area" dr="H678:H704" r="H677" sId="1"/>
    <undo index="0" exp="area" dr="G678:G704" r="G677" sId="1"/>
    <undo index="0" exp="area" dr="F678:F704" r="F677" sId="1"/>
    <undo index="0" exp="area" dr="E678:E704" r="E677" sId="1"/>
    <undo index="0" exp="area" dr="D678:D704" r="D677" sId="1"/>
    <undo index="0" exp="area" dr="C678:C704" r="C677" sId="1"/>
    <rfmt sheetId="1" xfDxf="1" sqref="A678:XFD678" start="0" length="0">
      <dxf>
        <font>
          <sz val="14"/>
          <name val="Times New Roman"/>
          <scheme val="none"/>
        </font>
      </dxf>
    </rfmt>
    <rfmt sheetId="1" sqref="A678" start="0" length="0">
      <dxf>
        <fill>
          <patternFill patternType="solid">
            <bgColor theme="0"/>
          </patternFill>
        </fill>
        <alignment horizontal="center" readingOrder="0"/>
      </dxf>
    </rfmt>
    <rfmt sheetId="1" sqref="B678" start="0" length="0">
      <dxf>
        <fill>
          <patternFill patternType="solid">
            <bgColor theme="0"/>
          </patternFill>
        </fill>
      </dxf>
    </rfmt>
    <rfmt sheetId="1" sqref="C678" start="0" length="0">
      <dxf>
        <fill>
          <patternFill patternType="solid">
            <bgColor theme="0"/>
          </patternFill>
        </fill>
      </dxf>
    </rfmt>
    <rfmt sheetId="1" sqref="D678" start="0" length="0">
      <dxf>
        <fill>
          <patternFill patternType="solid">
            <bgColor theme="0"/>
          </patternFill>
        </fill>
      </dxf>
    </rfmt>
    <rfmt sheetId="1" sqref="E678" start="0" length="0">
      <dxf>
        <fill>
          <patternFill patternType="solid">
            <bgColor theme="0"/>
          </patternFill>
        </fill>
      </dxf>
    </rfmt>
    <rfmt sheetId="1" sqref="F678" start="0" length="0">
      <dxf>
        <fill>
          <patternFill patternType="solid">
            <bgColor theme="0"/>
          </patternFill>
        </fill>
      </dxf>
    </rfmt>
    <rfmt sheetId="1" sqref="G678" start="0" length="0">
      <dxf>
        <fill>
          <patternFill patternType="solid">
            <bgColor theme="0"/>
          </patternFill>
        </fill>
      </dxf>
    </rfmt>
    <rfmt sheetId="1" sqref="H678" start="0" length="0">
      <dxf>
        <fill>
          <patternFill patternType="solid">
            <bgColor theme="0"/>
          </patternFill>
        </fill>
      </dxf>
    </rfmt>
    <rfmt sheetId="1" sqref="I678" start="0" length="0">
      <dxf>
        <fill>
          <patternFill patternType="solid">
            <bgColor theme="0"/>
          </patternFill>
        </fill>
      </dxf>
    </rfmt>
    <rfmt sheetId="1" sqref="J678" start="0" length="0">
      <dxf>
        <fill>
          <patternFill patternType="solid">
            <bgColor theme="0"/>
          </patternFill>
        </fill>
      </dxf>
    </rfmt>
    <rfmt sheetId="1" sqref="K678" start="0" length="0">
      <dxf>
        <fill>
          <patternFill patternType="solid">
            <bgColor theme="0"/>
          </patternFill>
        </fill>
        <alignment horizontal="right" readingOrder="0"/>
      </dxf>
    </rfmt>
    <rfmt sheetId="1" sqref="L678" start="0" length="0">
      <dxf>
        <fill>
          <patternFill patternType="solid">
            <bgColor theme="0"/>
          </patternFill>
        </fill>
      </dxf>
    </rfmt>
    <rfmt sheetId="1" sqref="M678" start="0" length="0">
      <dxf>
        <fill>
          <patternFill patternType="solid">
            <bgColor theme="0"/>
          </patternFill>
        </fill>
      </dxf>
    </rfmt>
    <rfmt sheetId="1" sqref="N678" start="0" length="0">
      <dxf>
        <fill>
          <patternFill patternType="solid">
            <bgColor theme="0"/>
          </patternFill>
        </fill>
      </dxf>
    </rfmt>
    <rfmt sheetId="1" sqref="O678" start="0" length="0">
      <dxf>
        <fill>
          <patternFill patternType="solid">
            <bgColor theme="0"/>
          </patternFill>
        </fill>
      </dxf>
    </rfmt>
    <rfmt sheetId="1" sqref="P678" start="0" length="0">
      <dxf>
        <fill>
          <patternFill patternType="solid">
            <bgColor theme="0"/>
          </patternFill>
        </fill>
      </dxf>
    </rfmt>
    <rfmt sheetId="1" sqref="Q678" start="0" length="0">
      <dxf>
        <fill>
          <patternFill patternType="solid">
            <bgColor theme="0"/>
          </patternFill>
        </fill>
      </dxf>
    </rfmt>
    <rfmt sheetId="1" sqref="R678" start="0" length="0">
      <dxf>
        <fill>
          <patternFill patternType="solid">
            <bgColor theme="0"/>
          </patternFill>
        </fill>
      </dxf>
    </rfmt>
    <rfmt sheetId="1" sqref="S678" start="0" length="0">
      <dxf>
        <fill>
          <patternFill patternType="solid">
            <bgColor theme="0"/>
          </patternFill>
        </fill>
      </dxf>
    </rfmt>
  </rrc>
  <rrc rId="45941" sId="1" ref="A678:XFD678" action="deleteRow">
    <undo index="0" exp="area" dr="Q678:Q703" r="Q677" sId="1"/>
    <undo index="0" exp="area" dr="P678:P703" r="P677" sId="1"/>
    <undo index="0" exp="area" dr="O678:O703" r="O677" sId="1"/>
    <undo index="0" exp="area" dr="N678:N703" r="N677" sId="1"/>
    <undo index="0" exp="area" dr="M678:M703" r="M677" sId="1"/>
    <undo index="0" exp="area" dr="L678:L703" r="L677" sId="1"/>
    <undo index="0" exp="area" dr="K678:K703" r="K677" sId="1"/>
    <undo index="0" exp="area" dr="J678:J703" r="J677" sId="1"/>
    <undo index="0" exp="area" dr="I678:I703" r="I677" sId="1"/>
    <undo index="0" exp="area" dr="H678:H703" r="H677" sId="1"/>
    <undo index="0" exp="area" dr="G678:G703" r="G677" sId="1"/>
    <undo index="0" exp="area" dr="F678:F703" r="F677" sId="1"/>
    <undo index="0" exp="area" dr="E678:E703" r="E677" sId="1"/>
    <undo index="0" exp="area" dr="D678:D703" r="D677" sId="1"/>
    <undo index="0" exp="area" dr="C678:C703" r="C677" sId="1"/>
    <rfmt sheetId="1" xfDxf="1" sqref="A678:XFD678" start="0" length="0">
      <dxf>
        <font>
          <sz val="14"/>
          <name val="Times New Roman"/>
          <scheme val="none"/>
        </font>
      </dxf>
    </rfmt>
    <rfmt sheetId="1" sqref="A678" start="0" length="0">
      <dxf>
        <fill>
          <patternFill patternType="solid">
            <bgColor theme="0"/>
          </patternFill>
        </fill>
        <alignment horizontal="center" readingOrder="0"/>
      </dxf>
    </rfmt>
    <rfmt sheetId="1" sqref="B678" start="0" length="0">
      <dxf>
        <fill>
          <patternFill patternType="solid">
            <bgColor theme="0"/>
          </patternFill>
        </fill>
      </dxf>
    </rfmt>
    <rfmt sheetId="1" sqref="C678" start="0" length="0">
      <dxf>
        <fill>
          <patternFill patternType="solid">
            <bgColor theme="0"/>
          </patternFill>
        </fill>
      </dxf>
    </rfmt>
    <rfmt sheetId="1" sqref="D678" start="0" length="0">
      <dxf>
        <fill>
          <patternFill patternType="solid">
            <bgColor theme="0"/>
          </patternFill>
        </fill>
      </dxf>
    </rfmt>
    <rfmt sheetId="1" sqref="E678" start="0" length="0">
      <dxf>
        <fill>
          <patternFill patternType="solid">
            <bgColor theme="0"/>
          </patternFill>
        </fill>
      </dxf>
    </rfmt>
    <rfmt sheetId="1" sqref="F678" start="0" length="0">
      <dxf>
        <fill>
          <patternFill patternType="solid">
            <bgColor theme="0"/>
          </patternFill>
        </fill>
      </dxf>
    </rfmt>
    <rfmt sheetId="1" sqref="G678" start="0" length="0">
      <dxf>
        <fill>
          <patternFill patternType="solid">
            <bgColor theme="0"/>
          </patternFill>
        </fill>
      </dxf>
    </rfmt>
    <rfmt sheetId="1" sqref="H678" start="0" length="0">
      <dxf>
        <fill>
          <patternFill patternType="solid">
            <bgColor theme="0"/>
          </patternFill>
        </fill>
      </dxf>
    </rfmt>
    <rfmt sheetId="1" sqref="I678" start="0" length="0">
      <dxf>
        <fill>
          <patternFill patternType="solid">
            <bgColor theme="0"/>
          </patternFill>
        </fill>
      </dxf>
    </rfmt>
    <rfmt sheetId="1" sqref="J678" start="0" length="0">
      <dxf>
        <fill>
          <patternFill patternType="solid">
            <bgColor theme="0"/>
          </patternFill>
        </fill>
      </dxf>
    </rfmt>
    <rfmt sheetId="1" sqref="K678" start="0" length="0">
      <dxf>
        <fill>
          <patternFill patternType="solid">
            <bgColor theme="0"/>
          </patternFill>
        </fill>
        <alignment horizontal="right" readingOrder="0"/>
      </dxf>
    </rfmt>
    <rfmt sheetId="1" sqref="L678" start="0" length="0">
      <dxf>
        <fill>
          <patternFill patternType="solid">
            <bgColor theme="0"/>
          </patternFill>
        </fill>
      </dxf>
    </rfmt>
    <rfmt sheetId="1" sqref="M678" start="0" length="0">
      <dxf>
        <fill>
          <patternFill patternType="solid">
            <bgColor theme="0"/>
          </patternFill>
        </fill>
      </dxf>
    </rfmt>
    <rfmt sheetId="1" sqref="N678" start="0" length="0">
      <dxf>
        <fill>
          <patternFill patternType="solid">
            <bgColor theme="0"/>
          </patternFill>
        </fill>
      </dxf>
    </rfmt>
    <rfmt sheetId="1" sqref="O678" start="0" length="0">
      <dxf>
        <fill>
          <patternFill patternType="solid">
            <bgColor theme="0"/>
          </patternFill>
        </fill>
      </dxf>
    </rfmt>
    <rfmt sheetId="1" sqref="P678" start="0" length="0">
      <dxf>
        <fill>
          <patternFill patternType="solid">
            <bgColor theme="0"/>
          </patternFill>
        </fill>
      </dxf>
    </rfmt>
    <rfmt sheetId="1" sqref="Q678" start="0" length="0">
      <dxf>
        <fill>
          <patternFill patternType="solid">
            <bgColor theme="0"/>
          </patternFill>
        </fill>
      </dxf>
    </rfmt>
    <rfmt sheetId="1" sqref="R678" start="0" length="0">
      <dxf>
        <fill>
          <patternFill patternType="solid">
            <bgColor theme="0"/>
          </patternFill>
        </fill>
      </dxf>
    </rfmt>
    <rfmt sheetId="1" sqref="S678" start="0" length="0">
      <dxf>
        <fill>
          <patternFill patternType="solid">
            <bgColor theme="0"/>
          </patternFill>
        </fill>
      </dxf>
    </rfmt>
  </rrc>
  <rrc rId="45942" sId="1" ref="A678:XFD678" action="deleteRow">
    <undo index="0" exp="area" dr="Q678:Q702" r="Q677" sId="1"/>
    <undo index="0" exp="area" dr="P678:P702" r="P677" sId="1"/>
    <undo index="0" exp="area" dr="O678:O702" r="O677" sId="1"/>
    <undo index="0" exp="area" dr="N678:N702" r="N677" sId="1"/>
    <undo index="0" exp="area" dr="M678:M702" r="M677" sId="1"/>
    <undo index="0" exp="area" dr="L678:L702" r="L677" sId="1"/>
    <undo index="0" exp="area" dr="K678:K702" r="K677" sId="1"/>
    <undo index="0" exp="area" dr="J678:J702" r="J677" sId="1"/>
    <undo index="0" exp="area" dr="I678:I702" r="I677" sId="1"/>
    <undo index="0" exp="area" dr="H678:H702" r="H677" sId="1"/>
    <undo index="0" exp="area" dr="G678:G702" r="G677" sId="1"/>
    <undo index="0" exp="area" dr="F678:F702" r="F677" sId="1"/>
    <undo index="0" exp="area" dr="E678:E702" r="E677" sId="1"/>
    <undo index="0" exp="area" dr="D678:D702" r="D677" sId="1"/>
    <undo index="0" exp="area" dr="C678:C702" r="C677" sId="1"/>
    <rfmt sheetId="1" xfDxf="1" sqref="A678:XFD678" start="0" length="0">
      <dxf>
        <font>
          <sz val="14"/>
          <name val="Times New Roman"/>
          <scheme val="none"/>
        </font>
      </dxf>
    </rfmt>
    <rfmt sheetId="1" sqref="A678" start="0" length="0">
      <dxf>
        <fill>
          <patternFill patternType="solid">
            <bgColor theme="0"/>
          </patternFill>
        </fill>
        <alignment horizontal="center" readingOrder="0"/>
      </dxf>
    </rfmt>
    <rfmt sheetId="1" sqref="B678" start="0" length="0">
      <dxf>
        <fill>
          <patternFill patternType="solid">
            <bgColor theme="0"/>
          </patternFill>
        </fill>
      </dxf>
    </rfmt>
    <rfmt sheetId="1" sqref="C678" start="0" length="0">
      <dxf>
        <fill>
          <patternFill patternType="solid">
            <bgColor theme="0"/>
          </patternFill>
        </fill>
      </dxf>
    </rfmt>
    <rfmt sheetId="1" sqref="D678" start="0" length="0">
      <dxf>
        <fill>
          <patternFill patternType="solid">
            <bgColor theme="0"/>
          </patternFill>
        </fill>
      </dxf>
    </rfmt>
    <rfmt sheetId="1" sqref="E678" start="0" length="0">
      <dxf>
        <fill>
          <patternFill patternType="solid">
            <bgColor theme="0"/>
          </patternFill>
        </fill>
      </dxf>
    </rfmt>
    <rfmt sheetId="1" sqref="F678" start="0" length="0">
      <dxf>
        <fill>
          <patternFill patternType="solid">
            <bgColor theme="0"/>
          </patternFill>
        </fill>
      </dxf>
    </rfmt>
    <rfmt sheetId="1" sqref="G678" start="0" length="0">
      <dxf>
        <fill>
          <patternFill patternType="solid">
            <bgColor theme="0"/>
          </patternFill>
        </fill>
      </dxf>
    </rfmt>
    <rfmt sheetId="1" sqref="H678" start="0" length="0">
      <dxf>
        <fill>
          <patternFill patternType="solid">
            <bgColor theme="0"/>
          </patternFill>
        </fill>
      </dxf>
    </rfmt>
    <rfmt sheetId="1" sqref="I678" start="0" length="0">
      <dxf>
        <fill>
          <patternFill patternType="solid">
            <bgColor theme="0"/>
          </patternFill>
        </fill>
      </dxf>
    </rfmt>
    <rfmt sheetId="1" sqref="J678" start="0" length="0">
      <dxf>
        <fill>
          <patternFill patternType="solid">
            <bgColor theme="0"/>
          </patternFill>
        </fill>
      </dxf>
    </rfmt>
    <rfmt sheetId="1" sqref="K678" start="0" length="0">
      <dxf>
        <fill>
          <patternFill patternType="solid">
            <bgColor theme="0"/>
          </patternFill>
        </fill>
        <alignment horizontal="right" readingOrder="0"/>
      </dxf>
    </rfmt>
    <rfmt sheetId="1" sqref="L678" start="0" length="0">
      <dxf>
        <fill>
          <patternFill patternType="solid">
            <bgColor theme="0"/>
          </patternFill>
        </fill>
      </dxf>
    </rfmt>
    <rfmt sheetId="1" sqref="M678" start="0" length="0">
      <dxf>
        <fill>
          <patternFill patternType="solid">
            <bgColor theme="0"/>
          </patternFill>
        </fill>
      </dxf>
    </rfmt>
    <rfmt sheetId="1" sqref="N678" start="0" length="0">
      <dxf>
        <fill>
          <patternFill patternType="solid">
            <bgColor theme="0"/>
          </patternFill>
        </fill>
      </dxf>
    </rfmt>
    <rfmt sheetId="1" sqref="O678" start="0" length="0">
      <dxf>
        <fill>
          <patternFill patternType="solid">
            <bgColor theme="0"/>
          </patternFill>
        </fill>
      </dxf>
    </rfmt>
    <rfmt sheetId="1" sqref="P678" start="0" length="0">
      <dxf>
        <fill>
          <patternFill patternType="solid">
            <bgColor theme="0"/>
          </patternFill>
        </fill>
      </dxf>
    </rfmt>
    <rfmt sheetId="1" sqref="Q678" start="0" length="0">
      <dxf>
        <fill>
          <patternFill patternType="solid">
            <bgColor theme="0"/>
          </patternFill>
        </fill>
      </dxf>
    </rfmt>
    <rfmt sheetId="1" sqref="R678" start="0" length="0">
      <dxf>
        <fill>
          <patternFill patternType="solid">
            <bgColor theme="0"/>
          </patternFill>
        </fill>
      </dxf>
    </rfmt>
    <rfmt sheetId="1" sqref="S678" start="0" length="0">
      <dxf>
        <fill>
          <patternFill patternType="solid">
            <bgColor theme="0"/>
          </patternFill>
        </fill>
      </dxf>
    </rfmt>
  </rrc>
  <rrc rId="45943" sId="1" ref="A678:XFD678" action="deleteRow">
    <undo index="0" exp="area" dr="Q678:Q701" r="Q677" sId="1"/>
    <undo index="0" exp="area" dr="P678:P701" r="P677" sId="1"/>
    <undo index="0" exp="area" dr="O678:O701" r="O677" sId="1"/>
    <undo index="0" exp="area" dr="N678:N701" r="N677" sId="1"/>
    <undo index="0" exp="area" dr="M678:M701" r="M677" sId="1"/>
    <undo index="0" exp="area" dr="L678:L701" r="L677" sId="1"/>
    <undo index="0" exp="area" dr="K678:K701" r="K677" sId="1"/>
    <undo index="0" exp="area" dr="J678:J701" r="J677" sId="1"/>
    <undo index="0" exp="area" dr="I678:I701" r="I677" sId="1"/>
    <undo index="0" exp="area" dr="H678:H701" r="H677" sId="1"/>
    <undo index="0" exp="area" dr="G678:G701" r="G677" sId="1"/>
    <undo index="0" exp="area" dr="F678:F701" r="F677" sId="1"/>
    <undo index="0" exp="area" dr="E678:E701" r="E677" sId="1"/>
    <undo index="0" exp="area" dr="D678:D701" r="D677" sId="1"/>
    <undo index="0" exp="area" dr="C678:C701" r="C677" sId="1"/>
    <rfmt sheetId="1" xfDxf="1" sqref="A678:XFD678" start="0" length="0">
      <dxf>
        <font>
          <sz val="14"/>
          <name val="Times New Roman"/>
          <scheme val="none"/>
        </font>
      </dxf>
    </rfmt>
    <rfmt sheetId="1" sqref="A678" start="0" length="0">
      <dxf>
        <fill>
          <patternFill patternType="solid">
            <bgColor theme="0"/>
          </patternFill>
        </fill>
        <alignment horizontal="center" readingOrder="0"/>
      </dxf>
    </rfmt>
    <rfmt sheetId="1" sqref="B678" start="0" length="0">
      <dxf>
        <fill>
          <patternFill patternType="solid">
            <bgColor theme="0"/>
          </patternFill>
        </fill>
      </dxf>
    </rfmt>
    <rfmt sheetId="1" sqref="C678" start="0" length="0">
      <dxf>
        <fill>
          <patternFill patternType="solid">
            <bgColor theme="0"/>
          </patternFill>
        </fill>
      </dxf>
    </rfmt>
    <rfmt sheetId="1" sqref="D678" start="0" length="0">
      <dxf>
        <fill>
          <patternFill patternType="solid">
            <bgColor theme="0"/>
          </patternFill>
        </fill>
      </dxf>
    </rfmt>
    <rfmt sheetId="1" sqref="E678" start="0" length="0">
      <dxf>
        <fill>
          <patternFill patternType="solid">
            <bgColor theme="0"/>
          </patternFill>
        </fill>
      </dxf>
    </rfmt>
    <rfmt sheetId="1" sqref="F678" start="0" length="0">
      <dxf>
        <fill>
          <patternFill patternType="solid">
            <bgColor theme="0"/>
          </patternFill>
        </fill>
      </dxf>
    </rfmt>
    <rfmt sheetId="1" sqref="G678" start="0" length="0">
      <dxf>
        <fill>
          <patternFill patternType="solid">
            <bgColor theme="0"/>
          </patternFill>
        </fill>
      </dxf>
    </rfmt>
    <rfmt sheetId="1" sqref="H678" start="0" length="0">
      <dxf>
        <fill>
          <patternFill patternType="solid">
            <bgColor theme="0"/>
          </patternFill>
        </fill>
      </dxf>
    </rfmt>
    <rfmt sheetId="1" sqref="I678" start="0" length="0">
      <dxf>
        <fill>
          <patternFill patternType="solid">
            <bgColor theme="0"/>
          </patternFill>
        </fill>
      </dxf>
    </rfmt>
    <rfmt sheetId="1" sqref="J678" start="0" length="0">
      <dxf>
        <fill>
          <patternFill patternType="solid">
            <bgColor theme="0"/>
          </patternFill>
        </fill>
      </dxf>
    </rfmt>
    <rfmt sheetId="1" sqref="K678" start="0" length="0">
      <dxf>
        <fill>
          <patternFill patternType="solid">
            <bgColor theme="0"/>
          </patternFill>
        </fill>
        <alignment horizontal="right" readingOrder="0"/>
      </dxf>
    </rfmt>
    <rfmt sheetId="1" sqref="L678" start="0" length="0">
      <dxf>
        <fill>
          <patternFill patternType="solid">
            <bgColor theme="0"/>
          </patternFill>
        </fill>
      </dxf>
    </rfmt>
    <rfmt sheetId="1" sqref="M678" start="0" length="0">
      <dxf>
        <fill>
          <patternFill patternType="solid">
            <bgColor theme="0"/>
          </patternFill>
        </fill>
      </dxf>
    </rfmt>
    <rfmt sheetId="1" sqref="N678" start="0" length="0">
      <dxf>
        <fill>
          <patternFill patternType="solid">
            <bgColor theme="0"/>
          </patternFill>
        </fill>
      </dxf>
    </rfmt>
    <rfmt sheetId="1" sqref="O678" start="0" length="0">
      <dxf>
        <fill>
          <patternFill patternType="solid">
            <bgColor theme="0"/>
          </patternFill>
        </fill>
      </dxf>
    </rfmt>
    <rfmt sheetId="1" sqref="P678" start="0" length="0">
      <dxf>
        <fill>
          <patternFill patternType="solid">
            <bgColor theme="0"/>
          </patternFill>
        </fill>
      </dxf>
    </rfmt>
    <rfmt sheetId="1" sqref="Q678" start="0" length="0">
      <dxf>
        <fill>
          <patternFill patternType="solid">
            <bgColor theme="0"/>
          </patternFill>
        </fill>
      </dxf>
    </rfmt>
    <rfmt sheetId="1" sqref="R678" start="0" length="0">
      <dxf>
        <fill>
          <patternFill patternType="solid">
            <bgColor theme="0"/>
          </patternFill>
        </fill>
      </dxf>
    </rfmt>
    <rfmt sheetId="1" sqref="S678" start="0" length="0">
      <dxf>
        <fill>
          <patternFill patternType="solid">
            <bgColor theme="0"/>
          </patternFill>
        </fill>
      </dxf>
    </rfmt>
  </rrc>
  <rrc rId="45944" sId="1" ref="A678:XFD678" action="deleteRow">
    <undo index="0" exp="area" dr="Q678:Q700" r="Q677" sId="1"/>
    <undo index="0" exp="area" dr="P678:P700" r="P677" sId="1"/>
    <undo index="0" exp="area" dr="O678:O700" r="O677" sId="1"/>
    <undo index="0" exp="area" dr="N678:N700" r="N677" sId="1"/>
    <undo index="0" exp="area" dr="M678:M700" r="M677" sId="1"/>
    <undo index="0" exp="area" dr="L678:L700" r="L677" sId="1"/>
    <undo index="0" exp="area" dr="K678:K700" r="K677" sId="1"/>
    <undo index="0" exp="area" dr="J678:J700" r="J677" sId="1"/>
    <undo index="0" exp="area" dr="I678:I700" r="I677" sId="1"/>
    <undo index="0" exp="area" dr="H678:H700" r="H677" sId="1"/>
    <undo index="0" exp="area" dr="G678:G700" r="G677" sId="1"/>
    <undo index="0" exp="area" dr="F678:F700" r="F677" sId="1"/>
    <undo index="0" exp="area" dr="E678:E700" r="E677" sId="1"/>
    <undo index="0" exp="area" dr="D678:D700" r="D677" sId="1"/>
    <undo index="0" exp="area" dr="C678:C700" r="C677" sId="1"/>
    <rfmt sheetId="1" xfDxf="1" sqref="A678:XFD678" start="0" length="0">
      <dxf>
        <font>
          <sz val="14"/>
          <name val="Times New Roman"/>
          <scheme val="none"/>
        </font>
      </dxf>
    </rfmt>
    <rfmt sheetId="1" sqref="A678" start="0" length="0">
      <dxf>
        <fill>
          <patternFill patternType="solid">
            <bgColor theme="0"/>
          </patternFill>
        </fill>
        <alignment horizontal="center" readingOrder="0"/>
      </dxf>
    </rfmt>
    <rfmt sheetId="1" sqref="B678" start="0" length="0">
      <dxf>
        <fill>
          <patternFill patternType="solid">
            <bgColor theme="0"/>
          </patternFill>
        </fill>
      </dxf>
    </rfmt>
    <rfmt sheetId="1" sqref="C678" start="0" length="0">
      <dxf>
        <fill>
          <patternFill patternType="solid">
            <bgColor theme="0"/>
          </patternFill>
        </fill>
      </dxf>
    </rfmt>
    <rfmt sheetId="1" sqref="D678" start="0" length="0">
      <dxf>
        <fill>
          <patternFill patternType="solid">
            <bgColor theme="0"/>
          </patternFill>
        </fill>
      </dxf>
    </rfmt>
    <rfmt sheetId="1" sqref="E678" start="0" length="0">
      <dxf>
        <fill>
          <patternFill patternType="solid">
            <bgColor theme="0"/>
          </patternFill>
        </fill>
      </dxf>
    </rfmt>
    <rfmt sheetId="1" sqref="F678" start="0" length="0">
      <dxf>
        <fill>
          <patternFill patternType="solid">
            <bgColor theme="0"/>
          </patternFill>
        </fill>
      </dxf>
    </rfmt>
    <rfmt sheetId="1" sqref="G678" start="0" length="0">
      <dxf>
        <fill>
          <patternFill patternType="solid">
            <bgColor theme="0"/>
          </patternFill>
        </fill>
      </dxf>
    </rfmt>
    <rfmt sheetId="1" sqref="H678" start="0" length="0">
      <dxf>
        <fill>
          <patternFill patternType="solid">
            <bgColor theme="0"/>
          </patternFill>
        </fill>
      </dxf>
    </rfmt>
    <rfmt sheetId="1" sqref="I678" start="0" length="0">
      <dxf>
        <fill>
          <patternFill patternType="solid">
            <bgColor theme="0"/>
          </patternFill>
        </fill>
      </dxf>
    </rfmt>
    <rfmt sheetId="1" sqref="J678" start="0" length="0">
      <dxf>
        <fill>
          <patternFill patternType="solid">
            <bgColor theme="0"/>
          </patternFill>
        </fill>
      </dxf>
    </rfmt>
    <rfmt sheetId="1" sqref="K678" start="0" length="0">
      <dxf>
        <fill>
          <patternFill patternType="solid">
            <bgColor theme="0"/>
          </patternFill>
        </fill>
        <alignment horizontal="right" readingOrder="0"/>
      </dxf>
    </rfmt>
    <rfmt sheetId="1" sqref="L678" start="0" length="0">
      <dxf>
        <fill>
          <patternFill patternType="solid">
            <bgColor theme="0"/>
          </patternFill>
        </fill>
      </dxf>
    </rfmt>
    <rfmt sheetId="1" sqref="M678" start="0" length="0">
      <dxf>
        <fill>
          <patternFill patternType="solid">
            <bgColor theme="0"/>
          </patternFill>
        </fill>
      </dxf>
    </rfmt>
    <rfmt sheetId="1" sqref="N678" start="0" length="0">
      <dxf>
        <fill>
          <patternFill patternType="solid">
            <bgColor theme="0"/>
          </patternFill>
        </fill>
      </dxf>
    </rfmt>
    <rfmt sheetId="1" sqref="O678" start="0" length="0">
      <dxf>
        <fill>
          <patternFill patternType="solid">
            <bgColor theme="0"/>
          </patternFill>
        </fill>
      </dxf>
    </rfmt>
    <rfmt sheetId="1" sqref="P678" start="0" length="0">
      <dxf>
        <fill>
          <patternFill patternType="solid">
            <bgColor theme="0"/>
          </patternFill>
        </fill>
      </dxf>
    </rfmt>
    <rfmt sheetId="1" sqref="Q678" start="0" length="0">
      <dxf>
        <fill>
          <patternFill patternType="solid">
            <bgColor theme="0"/>
          </patternFill>
        </fill>
      </dxf>
    </rfmt>
    <rfmt sheetId="1" sqref="R678" start="0" length="0">
      <dxf>
        <fill>
          <patternFill patternType="solid">
            <bgColor theme="0"/>
          </patternFill>
        </fill>
      </dxf>
    </rfmt>
    <rfmt sheetId="1" sqref="S678" start="0" length="0">
      <dxf>
        <fill>
          <patternFill patternType="solid">
            <bgColor theme="0"/>
          </patternFill>
        </fill>
      </dxf>
    </rfmt>
  </rrc>
  <rrc rId="45945" sId="1" ref="A678:XFD678" action="deleteRow">
    <undo index="0" exp="area" dr="Q678:Q699" r="Q677" sId="1"/>
    <undo index="0" exp="area" dr="P678:P699" r="P677" sId="1"/>
    <undo index="0" exp="area" dr="O678:O699" r="O677" sId="1"/>
    <undo index="0" exp="area" dr="N678:N699" r="N677" sId="1"/>
    <undo index="0" exp="area" dr="M678:M699" r="M677" sId="1"/>
    <undo index="0" exp="area" dr="L678:L699" r="L677" sId="1"/>
    <undo index="0" exp="area" dr="K678:K699" r="K677" sId="1"/>
    <undo index="0" exp="area" dr="J678:J699" r="J677" sId="1"/>
    <undo index="0" exp="area" dr="I678:I699" r="I677" sId="1"/>
    <undo index="0" exp="area" dr="H678:H699" r="H677" sId="1"/>
    <undo index="0" exp="area" dr="G678:G699" r="G677" sId="1"/>
    <undo index="0" exp="area" dr="F678:F699" r="F677" sId="1"/>
    <undo index="0" exp="area" dr="E678:E699" r="E677" sId="1"/>
    <undo index="0" exp="area" dr="D678:D699" r="D677" sId="1"/>
    <undo index="0" exp="area" dr="C678:C699" r="C677" sId="1"/>
    <rfmt sheetId="1" xfDxf="1" sqref="A678:XFD678" start="0" length="0">
      <dxf>
        <font>
          <sz val="14"/>
          <name val="Times New Roman"/>
          <scheme val="none"/>
        </font>
      </dxf>
    </rfmt>
    <rfmt sheetId="1" sqref="A678" start="0" length="0">
      <dxf>
        <fill>
          <patternFill patternType="solid">
            <bgColor theme="0"/>
          </patternFill>
        </fill>
        <alignment horizontal="center" readingOrder="0"/>
      </dxf>
    </rfmt>
    <rfmt sheetId="1" sqref="B678" start="0" length="0">
      <dxf>
        <fill>
          <patternFill patternType="solid">
            <bgColor theme="0"/>
          </patternFill>
        </fill>
      </dxf>
    </rfmt>
    <rfmt sheetId="1" sqref="C678" start="0" length="0">
      <dxf>
        <fill>
          <patternFill patternType="solid">
            <bgColor theme="0"/>
          </patternFill>
        </fill>
      </dxf>
    </rfmt>
    <rfmt sheetId="1" sqref="D678" start="0" length="0">
      <dxf>
        <fill>
          <patternFill patternType="solid">
            <bgColor theme="0"/>
          </patternFill>
        </fill>
      </dxf>
    </rfmt>
    <rfmt sheetId="1" sqref="E678" start="0" length="0">
      <dxf>
        <fill>
          <patternFill patternType="solid">
            <bgColor theme="0"/>
          </patternFill>
        </fill>
      </dxf>
    </rfmt>
    <rfmt sheetId="1" sqref="F678" start="0" length="0">
      <dxf>
        <fill>
          <patternFill patternType="solid">
            <bgColor theme="0"/>
          </patternFill>
        </fill>
      </dxf>
    </rfmt>
    <rfmt sheetId="1" sqref="G678" start="0" length="0">
      <dxf>
        <fill>
          <patternFill patternType="solid">
            <bgColor theme="0"/>
          </patternFill>
        </fill>
      </dxf>
    </rfmt>
    <rfmt sheetId="1" sqref="H678" start="0" length="0">
      <dxf>
        <fill>
          <patternFill patternType="solid">
            <bgColor theme="0"/>
          </patternFill>
        </fill>
      </dxf>
    </rfmt>
    <rfmt sheetId="1" sqref="I678" start="0" length="0">
      <dxf>
        <fill>
          <patternFill patternType="solid">
            <bgColor theme="0"/>
          </patternFill>
        </fill>
      </dxf>
    </rfmt>
    <rfmt sheetId="1" sqref="J678" start="0" length="0">
      <dxf>
        <fill>
          <patternFill patternType="solid">
            <bgColor theme="0"/>
          </patternFill>
        </fill>
      </dxf>
    </rfmt>
    <rfmt sheetId="1" sqref="K678" start="0" length="0">
      <dxf>
        <fill>
          <patternFill patternType="solid">
            <bgColor theme="0"/>
          </patternFill>
        </fill>
        <alignment horizontal="right" readingOrder="0"/>
      </dxf>
    </rfmt>
    <rfmt sheetId="1" sqref="L678" start="0" length="0">
      <dxf>
        <fill>
          <patternFill patternType="solid">
            <bgColor theme="0"/>
          </patternFill>
        </fill>
      </dxf>
    </rfmt>
    <rfmt sheetId="1" sqref="M678" start="0" length="0">
      <dxf>
        <fill>
          <patternFill patternType="solid">
            <bgColor theme="0"/>
          </patternFill>
        </fill>
      </dxf>
    </rfmt>
    <rfmt sheetId="1" sqref="N678" start="0" length="0">
      <dxf>
        <fill>
          <patternFill patternType="solid">
            <bgColor theme="0"/>
          </patternFill>
        </fill>
      </dxf>
    </rfmt>
    <rfmt sheetId="1" sqref="O678" start="0" length="0">
      <dxf>
        <fill>
          <patternFill patternType="solid">
            <bgColor theme="0"/>
          </patternFill>
        </fill>
      </dxf>
    </rfmt>
    <rfmt sheetId="1" sqref="P678" start="0" length="0">
      <dxf>
        <fill>
          <patternFill patternType="solid">
            <bgColor theme="0"/>
          </patternFill>
        </fill>
      </dxf>
    </rfmt>
    <rfmt sheetId="1" sqref="Q678" start="0" length="0">
      <dxf>
        <fill>
          <patternFill patternType="solid">
            <bgColor theme="0"/>
          </patternFill>
        </fill>
      </dxf>
    </rfmt>
    <rfmt sheetId="1" sqref="R678" start="0" length="0">
      <dxf>
        <fill>
          <patternFill patternType="solid">
            <bgColor theme="0"/>
          </patternFill>
        </fill>
      </dxf>
    </rfmt>
    <rfmt sheetId="1" sqref="S678" start="0" length="0">
      <dxf>
        <fill>
          <patternFill patternType="solid">
            <bgColor theme="0"/>
          </patternFill>
        </fill>
      </dxf>
    </rfmt>
  </rrc>
  <rcc rId="45946" sId="1" numFmtId="4">
    <oc r="F678">
      <v>5106575</v>
    </oc>
    <nc r="F678">
      <v>7295108.1900000004</v>
    </nc>
  </rcc>
  <rrc rId="45947" sId="1" ref="A711:XFD714" action="insertRow"/>
  <rm rId="45948" sheetId="1" source="A682:XFD682" destination="A714:XFD714" sourceSheetId="1">
    <rfmt sheetId="1" xfDxf="1" sqref="A714:XFD714" start="0" length="0">
      <dxf>
        <font>
          <sz val="14"/>
          <name val="Times New Roman"/>
          <scheme val="none"/>
        </font>
      </dxf>
    </rfmt>
    <rfmt sheetId="1" sqref="A714"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14"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14"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4"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4"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4"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4" start="0" length="0">
      <dxf>
        <fill>
          <patternFill patternType="solid">
            <bgColor theme="0"/>
          </patternFill>
        </fill>
      </dxf>
    </rfmt>
    <rfmt sheetId="1" sqref="S714" start="0" length="0">
      <dxf>
        <fill>
          <patternFill patternType="solid">
            <bgColor theme="0"/>
          </patternFill>
        </fill>
      </dxf>
    </rfmt>
  </rm>
  <rm rId="45949" sheetId="1" source="A681:XFD681" destination="A713:XFD713" sourceSheetId="1">
    <rfmt sheetId="1" xfDxf="1" sqref="A713:XFD713" start="0" length="0">
      <dxf>
        <font>
          <sz val="14"/>
          <name val="Times New Roman"/>
          <scheme val="none"/>
        </font>
      </dxf>
    </rfmt>
    <rfmt sheetId="1" sqref="A713"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13"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13"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3"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3"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3"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3" start="0" length="0">
      <dxf>
        <fill>
          <patternFill patternType="solid">
            <bgColor theme="0"/>
          </patternFill>
        </fill>
      </dxf>
    </rfmt>
    <rfmt sheetId="1" sqref="S713" start="0" length="0">
      <dxf>
        <fill>
          <patternFill patternType="solid">
            <bgColor theme="0"/>
          </patternFill>
        </fill>
      </dxf>
    </rfmt>
  </rm>
  <rm rId="45950" sheetId="1" source="A680:XFD680" destination="A712:XFD712" sourceSheetId="1">
    <rfmt sheetId="1" xfDxf="1" sqref="A712:XFD712" start="0" length="0">
      <dxf>
        <font>
          <sz val="14"/>
          <name val="Times New Roman"/>
          <scheme val="none"/>
        </font>
      </dxf>
    </rfmt>
    <rfmt sheetId="1" sqref="A712"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12"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12"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2"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2"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2"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2" start="0" length="0">
      <dxf>
        <fill>
          <patternFill patternType="solid">
            <bgColor theme="0"/>
          </patternFill>
        </fill>
      </dxf>
    </rfmt>
    <rfmt sheetId="1" sqref="S712" start="0" length="0">
      <dxf>
        <fill>
          <patternFill patternType="solid">
            <bgColor theme="0"/>
          </patternFill>
        </fill>
      </dxf>
    </rfmt>
  </rm>
  <rm rId="45951" sheetId="1" source="A679:XFD679" destination="A711:XFD711" sourceSheetId="1">
    <rfmt sheetId="1" xfDxf="1" sqref="A711:XFD711" start="0" length="0">
      <dxf>
        <font>
          <sz val="14"/>
          <name val="Times New Roman"/>
          <scheme val="none"/>
        </font>
      </dxf>
    </rfmt>
    <rfmt sheetId="1" sqref="A711"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11"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11"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1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1"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1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1"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1"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1" start="0" length="0">
      <dxf>
        <fill>
          <patternFill patternType="solid">
            <bgColor theme="0"/>
          </patternFill>
        </fill>
      </dxf>
    </rfmt>
    <rfmt sheetId="1" sqref="S711" start="0" length="0">
      <dxf>
        <fill>
          <patternFill patternType="solid">
            <bgColor theme="0"/>
          </patternFill>
        </fill>
      </dxf>
    </rfmt>
  </rm>
  <rrc rId="45952" sId="1" ref="A679:XFD679" action="deleteRow">
    <rfmt sheetId="1" xfDxf="1" sqref="A679:XFD679" start="0" length="0">
      <dxf>
        <font>
          <sz val="14"/>
          <name val="Times New Roman"/>
          <scheme val="none"/>
        </font>
      </dxf>
    </rfmt>
    <rfmt sheetId="1" sqref="A679" start="0" length="0">
      <dxf>
        <fill>
          <patternFill patternType="solid">
            <bgColor theme="0"/>
          </patternFill>
        </fill>
        <alignment horizontal="center" readingOrder="0"/>
      </dxf>
    </rfmt>
    <rfmt sheetId="1" sqref="B679" start="0" length="0">
      <dxf>
        <fill>
          <patternFill patternType="solid">
            <bgColor theme="0"/>
          </patternFill>
        </fill>
      </dxf>
    </rfmt>
    <rfmt sheetId="1" sqref="C679" start="0" length="0">
      <dxf>
        <fill>
          <patternFill patternType="solid">
            <bgColor theme="0"/>
          </patternFill>
        </fill>
      </dxf>
    </rfmt>
    <rfmt sheetId="1" sqref="D679" start="0" length="0">
      <dxf>
        <fill>
          <patternFill patternType="solid">
            <bgColor theme="0"/>
          </patternFill>
        </fill>
      </dxf>
    </rfmt>
    <rfmt sheetId="1" sqref="E679" start="0" length="0">
      <dxf>
        <fill>
          <patternFill patternType="solid">
            <bgColor theme="0"/>
          </patternFill>
        </fill>
      </dxf>
    </rfmt>
    <rfmt sheetId="1" sqref="F679" start="0" length="0">
      <dxf>
        <fill>
          <patternFill patternType="solid">
            <bgColor theme="0"/>
          </patternFill>
        </fill>
      </dxf>
    </rfmt>
    <rfmt sheetId="1" sqref="G679" start="0" length="0">
      <dxf>
        <fill>
          <patternFill patternType="solid">
            <bgColor theme="0"/>
          </patternFill>
        </fill>
      </dxf>
    </rfmt>
    <rfmt sheetId="1" sqref="H679" start="0" length="0">
      <dxf>
        <fill>
          <patternFill patternType="solid">
            <bgColor theme="0"/>
          </patternFill>
        </fill>
      </dxf>
    </rfmt>
    <rfmt sheetId="1" sqref="I679" start="0" length="0">
      <dxf>
        <fill>
          <patternFill patternType="solid">
            <bgColor theme="0"/>
          </patternFill>
        </fill>
      </dxf>
    </rfmt>
    <rfmt sheetId="1" sqref="J679" start="0" length="0">
      <dxf>
        <fill>
          <patternFill patternType="solid">
            <bgColor theme="0"/>
          </patternFill>
        </fill>
      </dxf>
    </rfmt>
    <rfmt sheetId="1" sqref="K679" start="0" length="0">
      <dxf>
        <fill>
          <patternFill patternType="solid">
            <bgColor theme="0"/>
          </patternFill>
        </fill>
        <alignment horizontal="right" readingOrder="0"/>
      </dxf>
    </rfmt>
    <rfmt sheetId="1" sqref="L679" start="0" length="0">
      <dxf>
        <fill>
          <patternFill patternType="solid">
            <bgColor theme="0"/>
          </patternFill>
        </fill>
      </dxf>
    </rfmt>
    <rfmt sheetId="1" sqref="M679" start="0" length="0">
      <dxf>
        <fill>
          <patternFill patternType="solid">
            <bgColor theme="0"/>
          </patternFill>
        </fill>
      </dxf>
    </rfmt>
    <rfmt sheetId="1" sqref="N679" start="0" length="0">
      <dxf>
        <fill>
          <patternFill patternType="solid">
            <bgColor theme="0"/>
          </patternFill>
        </fill>
      </dxf>
    </rfmt>
    <rfmt sheetId="1" sqref="O679" start="0" length="0">
      <dxf>
        <fill>
          <patternFill patternType="solid">
            <bgColor theme="0"/>
          </patternFill>
        </fill>
      </dxf>
    </rfmt>
    <rfmt sheetId="1" sqref="P679" start="0" length="0">
      <dxf>
        <fill>
          <patternFill patternType="solid">
            <bgColor theme="0"/>
          </patternFill>
        </fill>
      </dxf>
    </rfmt>
    <rfmt sheetId="1" sqref="Q679" start="0" length="0">
      <dxf>
        <fill>
          <patternFill patternType="solid">
            <bgColor theme="0"/>
          </patternFill>
        </fill>
      </dxf>
    </rfmt>
    <rfmt sheetId="1" sqref="R679" start="0" length="0">
      <dxf>
        <fill>
          <patternFill patternType="solid">
            <bgColor theme="0"/>
          </patternFill>
        </fill>
      </dxf>
    </rfmt>
    <rfmt sheetId="1" sqref="S679" start="0" length="0">
      <dxf>
        <fill>
          <patternFill patternType="solid">
            <bgColor theme="0"/>
          </patternFill>
        </fill>
      </dxf>
    </rfmt>
  </rrc>
  <rrc rId="45953" sId="1" ref="A679:XFD679" action="deleteRow">
    <rfmt sheetId="1" xfDxf="1" sqref="A679:XFD679" start="0" length="0">
      <dxf>
        <font>
          <sz val="14"/>
          <name val="Times New Roman"/>
          <scheme val="none"/>
        </font>
      </dxf>
    </rfmt>
    <rfmt sheetId="1" sqref="A679" start="0" length="0">
      <dxf>
        <fill>
          <patternFill patternType="solid">
            <bgColor theme="0"/>
          </patternFill>
        </fill>
        <alignment horizontal="center" readingOrder="0"/>
      </dxf>
    </rfmt>
    <rfmt sheetId="1" sqref="B679" start="0" length="0">
      <dxf>
        <fill>
          <patternFill patternType="solid">
            <bgColor theme="0"/>
          </patternFill>
        </fill>
      </dxf>
    </rfmt>
    <rfmt sheetId="1" sqref="C679" start="0" length="0">
      <dxf>
        <fill>
          <patternFill patternType="solid">
            <bgColor theme="0"/>
          </patternFill>
        </fill>
      </dxf>
    </rfmt>
    <rfmt sheetId="1" sqref="D679" start="0" length="0">
      <dxf>
        <fill>
          <patternFill patternType="solid">
            <bgColor theme="0"/>
          </patternFill>
        </fill>
      </dxf>
    </rfmt>
    <rfmt sheetId="1" sqref="E679" start="0" length="0">
      <dxf>
        <fill>
          <patternFill patternType="solid">
            <bgColor theme="0"/>
          </patternFill>
        </fill>
      </dxf>
    </rfmt>
    <rfmt sheetId="1" sqref="F679" start="0" length="0">
      <dxf>
        <fill>
          <patternFill patternType="solid">
            <bgColor theme="0"/>
          </patternFill>
        </fill>
      </dxf>
    </rfmt>
    <rfmt sheetId="1" sqref="G679" start="0" length="0">
      <dxf>
        <fill>
          <patternFill patternType="solid">
            <bgColor theme="0"/>
          </patternFill>
        </fill>
      </dxf>
    </rfmt>
    <rfmt sheetId="1" sqref="H679" start="0" length="0">
      <dxf>
        <fill>
          <patternFill patternType="solid">
            <bgColor theme="0"/>
          </patternFill>
        </fill>
      </dxf>
    </rfmt>
    <rfmt sheetId="1" sqref="I679" start="0" length="0">
      <dxf>
        <fill>
          <patternFill patternType="solid">
            <bgColor theme="0"/>
          </patternFill>
        </fill>
      </dxf>
    </rfmt>
    <rfmt sheetId="1" sqref="J679" start="0" length="0">
      <dxf>
        <fill>
          <patternFill patternType="solid">
            <bgColor theme="0"/>
          </patternFill>
        </fill>
      </dxf>
    </rfmt>
    <rfmt sheetId="1" sqref="K679" start="0" length="0">
      <dxf>
        <fill>
          <patternFill patternType="solid">
            <bgColor theme="0"/>
          </patternFill>
        </fill>
        <alignment horizontal="right" readingOrder="0"/>
      </dxf>
    </rfmt>
    <rfmt sheetId="1" sqref="L679" start="0" length="0">
      <dxf>
        <fill>
          <patternFill patternType="solid">
            <bgColor theme="0"/>
          </patternFill>
        </fill>
      </dxf>
    </rfmt>
    <rfmt sheetId="1" sqref="M679" start="0" length="0">
      <dxf>
        <fill>
          <patternFill patternType="solid">
            <bgColor theme="0"/>
          </patternFill>
        </fill>
      </dxf>
    </rfmt>
    <rfmt sheetId="1" sqref="N679" start="0" length="0">
      <dxf>
        <fill>
          <patternFill patternType="solid">
            <bgColor theme="0"/>
          </patternFill>
        </fill>
      </dxf>
    </rfmt>
    <rfmt sheetId="1" sqref="O679" start="0" length="0">
      <dxf>
        <fill>
          <patternFill patternType="solid">
            <bgColor theme="0"/>
          </patternFill>
        </fill>
      </dxf>
    </rfmt>
    <rfmt sheetId="1" sqref="P679" start="0" length="0">
      <dxf>
        <fill>
          <patternFill patternType="solid">
            <bgColor theme="0"/>
          </patternFill>
        </fill>
      </dxf>
    </rfmt>
    <rfmt sheetId="1" sqref="Q679" start="0" length="0">
      <dxf>
        <fill>
          <patternFill patternType="solid">
            <bgColor theme="0"/>
          </patternFill>
        </fill>
      </dxf>
    </rfmt>
    <rfmt sheetId="1" sqref="R679" start="0" length="0">
      <dxf>
        <fill>
          <patternFill patternType="solid">
            <bgColor theme="0"/>
          </patternFill>
        </fill>
      </dxf>
    </rfmt>
    <rfmt sheetId="1" sqref="S679" start="0" length="0">
      <dxf>
        <fill>
          <patternFill patternType="solid">
            <bgColor theme="0"/>
          </patternFill>
        </fill>
      </dxf>
    </rfmt>
  </rrc>
  <rrc rId="45954" sId="1" ref="A679:XFD679" action="deleteRow">
    <rfmt sheetId="1" xfDxf="1" sqref="A679:XFD679" start="0" length="0">
      <dxf>
        <font>
          <sz val="14"/>
          <name val="Times New Roman"/>
          <scheme val="none"/>
        </font>
      </dxf>
    </rfmt>
    <rfmt sheetId="1" sqref="A679" start="0" length="0">
      <dxf>
        <fill>
          <patternFill patternType="solid">
            <bgColor theme="0"/>
          </patternFill>
        </fill>
        <alignment horizontal="center" readingOrder="0"/>
      </dxf>
    </rfmt>
    <rfmt sheetId="1" sqref="B679" start="0" length="0">
      <dxf>
        <fill>
          <patternFill patternType="solid">
            <bgColor theme="0"/>
          </patternFill>
        </fill>
      </dxf>
    </rfmt>
    <rfmt sheetId="1" sqref="C679" start="0" length="0">
      <dxf>
        <fill>
          <patternFill patternType="solid">
            <bgColor theme="0"/>
          </patternFill>
        </fill>
      </dxf>
    </rfmt>
    <rfmt sheetId="1" sqref="D679" start="0" length="0">
      <dxf>
        <fill>
          <patternFill patternType="solid">
            <bgColor theme="0"/>
          </patternFill>
        </fill>
      </dxf>
    </rfmt>
    <rfmt sheetId="1" sqref="E679" start="0" length="0">
      <dxf>
        <fill>
          <patternFill patternType="solid">
            <bgColor theme="0"/>
          </patternFill>
        </fill>
      </dxf>
    </rfmt>
    <rfmt sheetId="1" sqref="F679" start="0" length="0">
      <dxf>
        <fill>
          <patternFill patternType="solid">
            <bgColor theme="0"/>
          </patternFill>
        </fill>
      </dxf>
    </rfmt>
    <rfmt sheetId="1" sqref="G679" start="0" length="0">
      <dxf>
        <fill>
          <patternFill patternType="solid">
            <bgColor theme="0"/>
          </patternFill>
        </fill>
      </dxf>
    </rfmt>
    <rfmt sheetId="1" sqref="H679" start="0" length="0">
      <dxf>
        <fill>
          <patternFill patternType="solid">
            <bgColor theme="0"/>
          </patternFill>
        </fill>
      </dxf>
    </rfmt>
    <rfmt sheetId="1" sqref="I679" start="0" length="0">
      <dxf>
        <fill>
          <patternFill patternType="solid">
            <bgColor theme="0"/>
          </patternFill>
        </fill>
      </dxf>
    </rfmt>
    <rfmt sheetId="1" sqref="J679" start="0" length="0">
      <dxf>
        <fill>
          <patternFill patternType="solid">
            <bgColor theme="0"/>
          </patternFill>
        </fill>
      </dxf>
    </rfmt>
    <rfmt sheetId="1" sqref="K679" start="0" length="0">
      <dxf>
        <fill>
          <patternFill patternType="solid">
            <bgColor theme="0"/>
          </patternFill>
        </fill>
        <alignment horizontal="right" readingOrder="0"/>
      </dxf>
    </rfmt>
    <rfmt sheetId="1" sqref="L679" start="0" length="0">
      <dxf>
        <fill>
          <patternFill patternType="solid">
            <bgColor theme="0"/>
          </patternFill>
        </fill>
      </dxf>
    </rfmt>
    <rfmt sheetId="1" sqref="M679" start="0" length="0">
      <dxf>
        <fill>
          <patternFill patternType="solid">
            <bgColor theme="0"/>
          </patternFill>
        </fill>
      </dxf>
    </rfmt>
    <rfmt sheetId="1" sqref="N679" start="0" length="0">
      <dxf>
        <fill>
          <patternFill patternType="solid">
            <bgColor theme="0"/>
          </patternFill>
        </fill>
      </dxf>
    </rfmt>
    <rfmt sheetId="1" sqref="O679" start="0" length="0">
      <dxf>
        <fill>
          <patternFill patternType="solid">
            <bgColor theme="0"/>
          </patternFill>
        </fill>
      </dxf>
    </rfmt>
    <rfmt sheetId="1" sqref="P679" start="0" length="0">
      <dxf>
        <fill>
          <patternFill patternType="solid">
            <bgColor theme="0"/>
          </patternFill>
        </fill>
      </dxf>
    </rfmt>
    <rfmt sheetId="1" sqref="Q679" start="0" length="0">
      <dxf>
        <fill>
          <patternFill patternType="solid">
            <bgColor theme="0"/>
          </patternFill>
        </fill>
      </dxf>
    </rfmt>
    <rfmt sheetId="1" sqref="R679" start="0" length="0">
      <dxf>
        <fill>
          <patternFill patternType="solid">
            <bgColor theme="0"/>
          </patternFill>
        </fill>
      </dxf>
    </rfmt>
    <rfmt sheetId="1" sqref="S679" start="0" length="0">
      <dxf>
        <fill>
          <patternFill patternType="solid">
            <bgColor theme="0"/>
          </patternFill>
        </fill>
      </dxf>
    </rfmt>
  </rrc>
  <rrc rId="45955" sId="1" ref="A679:XFD679" action="deleteRow">
    <rfmt sheetId="1" xfDxf="1" sqref="A679:XFD679" start="0" length="0">
      <dxf>
        <font>
          <sz val="14"/>
          <name val="Times New Roman"/>
          <scheme val="none"/>
        </font>
      </dxf>
    </rfmt>
    <rfmt sheetId="1" sqref="A679" start="0" length="0">
      <dxf>
        <fill>
          <patternFill patternType="solid">
            <bgColor theme="0"/>
          </patternFill>
        </fill>
        <alignment horizontal="center" readingOrder="0"/>
      </dxf>
    </rfmt>
    <rfmt sheetId="1" sqref="B679" start="0" length="0">
      <dxf>
        <fill>
          <patternFill patternType="solid">
            <bgColor theme="0"/>
          </patternFill>
        </fill>
      </dxf>
    </rfmt>
    <rfmt sheetId="1" sqref="C679" start="0" length="0">
      <dxf>
        <fill>
          <patternFill patternType="solid">
            <bgColor theme="0"/>
          </patternFill>
        </fill>
      </dxf>
    </rfmt>
    <rfmt sheetId="1" sqref="D679" start="0" length="0">
      <dxf>
        <fill>
          <patternFill patternType="solid">
            <bgColor theme="0"/>
          </patternFill>
        </fill>
      </dxf>
    </rfmt>
    <rfmt sheetId="1" sqref="E679" start="0" length="0">
      <dxf>
        <fill>
          <patternFill patternType="solid">
            <bgColor theme="0"/>
          </patternFill>
        </fill>
      </dxf>
    </rfmt>
    <rfmt sheetId="1" sqref="F679" start="0" length="0">
      <dxf>
        <fill>
          <patternFill patternType="solid">
            <bgColor theme="0"/>
          </patternFill>
        </fill>
      </dxf>
    </rfmt>
    <rfmt sheetId="1" sqref="G679" start="0" length="0">
      <dxf>
        <fill>
          <patternFill patternType="solid">
            <bgColor theme="0"/>
          </patternFill>
        </fill>
      </dxf>
    </rfmt>
    <rfmt sheetId="1" sqref="H679" start="0" length="0">
      <dxf>
        <fill>
          <patternFill patternType="solid">
            <bgColor theme="0"/>
          </patternFill>
        </fill>
      </dxf>
    </rfmt>
    <rfmt sheetId="1" sqref="I679" start="0" length="0">
      <dxf>
        <fill>
          <patternFill patternType="solid">
            <bgColor theme="0"/>
          </patternFill>
        </fill>
      </dxf>
    </rfmt>
    <rfmt sheetId="1" sqref="J679" start="0" length="0">
      <dxf>
        <fill>
          <patternFill patternType="solid">
            <bgColor theme="0"/>
          </patternFill>
        </fill>
      </dxf>
    </rfmt>
    <rfmt sheetId="1" sqref="K679" start="0" length="0">
      <dxf>
        <fill>
          <patternFill patternType="solid">
            <bgColor theme="0"/>
          </patternFill>
        </fill>
        <alignment horizontal="right" readingOrder="0"/>
      </dxf>
    </rfmt>
    <rfmt sheetId="1" sqref="L679" start="0" length="0">
      <dxf>
        <fill>
          <patternFill patternType="solid">
            <bgColor theme="0"/>
          </patternFill>
        </fill>
      </dxf>
    </rfmt>
    <rfmt sheetId="1" sqref="M679" start="0" length="0">
      <dxf>
        <fill>
          <patternFill patternType="solid">
            <bgColor theme="0"/>
          </patternFill>
        </fill>
      </dxf>
    </rfmt>
    <rfmt sheetId="1" sqref="N679" start="0" length="0">
      <dxf>
        <fill>
          <patternFill patternType="solid">
            <bgColor theme="0"/>
          </patternFill>
        </fill>
      </dxf>
    </rfmt>
    <rfmt sheetId="1" sqref="O679" start="0" length="0">
      <dxf>
        <fill>
          <patternFill patternType="solid">
            <bgColor theme="0"/>
          </patternFill>
        </fill>
      </dxf>
    </rfmt>
    <rfmt sheetId="1" sqref="P679" start="0" length="0">
      <dxf>
        <fill>
          <patternFill patternType="solid">
            <bgColor theme="0"/>
          </patternFill>
        </fill>
      </dxf>
    </rfmt>
    <rfmt sheetId="1" sqref="Q679" start="0" length="0">
      <dxf>
        <fill>
          <patternFill patternType="solid">
            <bgColor theme="0"/>
          </patternFill>
        </fill>
      </dxf>
    </rfmt>
    <rfmt sheetId="1" sqref="R679" start="0" length="0">
      <dxf>
        <fill>
          <patternFill patternType="solid">
            <bgColor theme="0"/>
          </patternFill>
        </fill>
      </dxf>
    </rfmt>
    <rfmt sheetId="1" sqref="S679" start="0" length="0">
      <dxf>
        <fill>
          <patternFill patternType="solid">
            <bgColor theme="0"/>
          </patternFill>
        </fill>
      </dxf>
    </rfmt>
  </rrc>
  <rcc rId="45956" sId="1" numFmtId="4">
    <oc r="G679">
      <v>957</v>
    </oc>
    <nc r="G679">
      <v>1095.31</v>
    </nc>
  </rcc>
  <rcc rId="45957" sId="1" numFmtId="4">
    <oc r="H679">
      <v>3116725.2</v>
    </oc>
    <nc r="H679">
      <v>2826595</v>
    </nc>
  </rcc>
  <rrc rId="45958" sId="1" ref="A702:XFD702" action="insertRow"/>
  <rm rId="45959" sheetId="1" source="A680:XFD680" destination="A702:XFD702" sourceSheetId="1">
    <rfmt sheetId="1" xfDxf="1" sqref="A702:XFD702" start="0" length="0">
      <dxf>
        <font>
          <sz val="14"/>
          <name val="Times New Roman"/>
          <scheme val="none"/>
        </font>
      </dxf>
    </rfmt>
    <rfmt sheetId="1" sqref="A702"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02"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02"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0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02"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0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0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0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0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0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0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0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0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0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02"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02"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0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02" start="0" length="0">
      <dxf>
        <fill>
          <patternFill patternType="solid">
            <bgColor theme="0"/>
          </patternFill>
        </fill>
      </dxf>
    </rfmt>
    <rfmt sheetId="1" sqref="S702" start="0" length="0">
      <dxf>
        <fill>
          <patternFill patternType="solid">
            <bgColor theme="0"/>
          </patternFill>
        </fill>
      </dxf>
    </rfmt>
  </rm>
  <rrc rId="45960" sId="1" ref="A680:XFD680" action="deleteRow">
    <rfmt sheetId="1" xfDxf="1" sqref="A680:XFD680" start="0" length="0">
      <dxf>
        <font>
          <sz val="14"/>
          <name val="Times New Roman"/>
          <scheme val="none"/>
        </font>
      </dxf>
    </rfmt>
    <rfmt sheetId="1" sqref="A680" start="0" length="0">
      <dxf>
        <fill>
          <patternFill patternType="solid">
            <bgColor theme="0"/>
          </patternFill>
        </fill>
        <alignment horizontal="center" readingOrder="0"/>
      </dxf>
    </rfmt>
    <rfmt sheetId="1" sqref="B680" start="0" length="0">
      <dxf>
        <fill>
          <patternFill patternType="solid">
            <bgColor theme="0"/>
          </patternFill>
        </fill>
      </dxf>
    </rfmt>
    <rfmt sheetId="1" sqref="C680" start="0" length="0">
      <dxf>
        <fill>
          <patternFill patternType="solid">
            <bgColor theme="0"/>
          </patternFill>
        </fill>
      </dxf>
    </rfmt>
    <rfmt sheetId="1" sqref="D680" start="0" length="0">
      <dxf>
        <fill>
          <patternFill patternType="solid">
            <bgColor theme="0"/>
          </patternFill>
        </fill>
      </dxf>
    </rfmt>
    <rfmt sheetId="1" sqref="E680" start="0" length="0">
      <dxf>
        <fill>
          <patternFill patternType="solid">
            <bgColor theme="0"/>
          </patternFill>
        </fill>
      </dxf>
    </rfmt>
    <rfmt sheetId="1" sqref="F680" start="0" length="0">
      <dxf>
        <fill>
          <patternFill patternType="solid">
            <bgColor theme="0"/>
          </patternFill>
        </fill>
      </dxf>
    </rfmt>
    <rfmt sheetId="1" sqref="G680" start="0" length="0">
      <dxf>
        <fill>
          <patternFill patternType="solid">
            <bgColor theme="0"/>
          </patternFill>
        </fill>
      </dxf>
    </rfmt>
    <rfmt sheetId="1" sqref="H680" start="0" length="0">
      <dxf>
        <fill>
          <patternFill patternType="solid">
            <bgColor theme="0"/>
          </patternFill>
        </fill>
      </dxf>
    </rfmt>
    <rfmt sheetId="1" sqref="I680" start="0" length="0">
      <dxf>
        <fill>
          <patternFill patternType="solid">
            <bgColor theme="0"/>
          </patternFill>
        </fill>
      </dxf>
    </rfmt>
    <rfmt sheetId="1" sqref="J680" start="0" length="0">
      <dxf>
        <fill>
          <patternFill patternType="solid">
            <bgColor theme="0"/>
          </patternFill>
        </fill>
      </dxf>
    </rfmt>
    <rfmt sheetId="1" sqref="K680" start="0" length="0">
      <dxf>
        <fill>
          <patternFill patternType="solid">
            <bgColor theme="0"/>
          </patternFill>
        </fill>
        <alignment horizontal="right" readingOrder="0"/>
      </dxf>
    </rfmt>
    <rfmt sheetId="1" sqref="L680" start="0" length="0">
      <dxf>
        <fill>
          <patternFill patternType="solid">
            <bgColor theme="0"/>
          </patternFill>
        </fill>
      </dxf>
    </rfmt>
    <rfmt sheetId="1" sqref="M680" start="0" length="0">
      <dxf>
        <fill>
          <patternFill patternType="solid">
            <bgColor theme="0"/>
          </patternFill>
        </fill>
      </dxf>
    </rfmt>
    <rfmt sheetId="1" sqref="N680" start="0" length="0">
      <dxf>
        <fill>
          <patternFill patternType="solid">
            <bgColor theme="0"/>
          </patternFill>
        </fill>
      </dxf>
    </rfmt>
    <rfmt sheetId="1" sqref="O680" start="0" length="0">
      <dxf>
        <fill>
          <patternFill patternType="solid">
            <bgColor theme="0"/>
          </patternFill>
        </fill>
      </dxf>
    </rfmt>
    <rfmt sheetId="1" sqref="P680" start="0" length="0">
      <dxf>
        <fill>
          <patternFill patternType="solid">
            <bgColor theme="0"/>
          </patternFill>
        </fill>
      </dxf>
    </rfmt>
    <rfmt sheetId="1" sqref="Q680" start="0" length="0">
      <dxf>
        <fill>
          <patternFill patternType="solid">
            <bgColor theme="0"/>
          </patternFill>
        </fill>
      </dxf>
    </rfmt>
    <rfmt sheetId="1" sqref="R680" start="0" length="0">
      <dxf>
        <fill>
          <patternFill patternType="solid">
            <bgColor theme="0"/>
          </patternFill>
        </fill>
      </dxf>
    </rfmt>
    <rfmt sheetId="1" sqref="S680" start="0" length="0">
      <dxf>
        <fill>
          <patternFill patternType="solid">
            <bgColor theme="0"/>
          </patternFill>
        </fill>
      </dxf>
    </rfmt>
  </rrc>
  <rcc rId="45961" sId="1" numFmtId="4">
    <oc r="G680">
      <v>844.3</v>
    </oc>
    <nc r="G680">
      <v>640.03</v>
    </nc>
  </rcc>
  <rcc rId="45962" sId="1" numFmtId="4">
    <oc r="H680">
      <v>2312352</v>
    </oc>
    <nc r="H680">
      <v>1947668.89</v>
    </nc>
  </rcc>
  <rcc rId="45963" sId="1" numFmtId="4">
    <oc r="Q681">
      <v>6489890</v>
    </oc>
    <nc r="Q681">
      <v>4932785.03</v>
    </nc>
  </rcc>
  <rcc rId="45964" sId="1" numFmtId="4">
    <oc r="G682">
      <v>839</v>
    </oc>
    <nc r="G682">
      <v>1046.8499999999999</v>
    </nc>
  </rcc>
  <rcc rId="45965" sId="1" numFmtId="4">
    <oc r="H682">
      <v>2125221</v>
    </oc>
    <nc r="H682">
      <v>3185750</v>
    </nc>
  </rcc>
  <rrc rId="45966" sId="1" ref="A737:XFD737" action="insertRow"/>
  <rm rId="45967" sheetId="1" source="A683:XFD683" destination="A737:XFD737" sourceSheetId="1">
    <rfmt sheetId="1" xfDxf="1" sqref="A737:XFD737" start="0" length="0">
      <dxf>
        <font>
          <sz val="14"/>
          <name val="Times New Roman"/>
          <scheme val="none"/>
        </font>
      </dxf>
    </rfmt>
    <rfmt sheetId="1" sqref="A737"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37"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37"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3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37"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3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3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3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3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3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3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3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3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3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37"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37"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3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37" start="0" length="0">
      <dxf>
        <fill>
          <patternFill patternType="solid">
            <bgColor theme="0"/>
          </patternFill>
        </fill>
      </dxf>
    </rfmt>
    <rfmt sheetId="1" sqref="S737" start="0" length="0">
      <dxf>
        <fill>
          <patternFill patternType="solid">
            <bgColor theme="0"/>
          </patternFill>
        </fill>
      </dxf>
    </rfmt>
  </rm>
  <rrc rId="45968" sId="1" ref="A683:XFD683" action="deleteRow">
    <rfmt sheetId="1" xfDxf="1" sqref="A683:XFD683" start="0" length="0">
      <dxf>
        <font>
          <sz val="14"/>
          <name val="Times New Roman"/>
          <scheme val="none"/>
        </font>
      </dxf>
    </rfmt>
    <rfmt sheetId="1" sqref="A683" start="0" length="0">
      <dxf>
        <fill>
          <patternFill patternType="solid">
            <bgColor theme="0"/>
          </patternFill>
        </fill>
        <alignment horizontal="center" readingOrder="0"/>
      </dxf>
    </rfmt>
    <rfmt sheetId="1" sqref="B683" start="0" length="0">
      <dxf>
        <fill>
          <patternFill patternType="solid">
            <bgColor theme="0"/>
          </patternFill>
        </fill>
      </dxf>
    </rfmt>
    <rfmt sheetId="1" sqref="C683" start="0" length="0">
      <dxf>
        <fill>
          <patternFill patternType="solid">
            <bgColor theme="0"/>
          </patternFill>
        </fill>
      </dxf>
    </rfmt>
    <rfmt sheetId="1" sqref="D683" start="0" length="0">
      <dxf>
        <fill>
          <patternFill patternType="solid">
            <bgColor theme="0"/>
          </patternFill>
        </fill>
      </dxf>
    </rfmt>
    <rfmt sheetId="1" sqref="E683" start="0" length="0">
      <dxf>
        <fill>
          <patternFill patternType="solid">
            <bgColor theme="0"/>
          </patternFill>
        </fill>
      </dxf>
    </rfmt>
    <rfmt sheetId="1" sqref="F683" start="0" length="0">
      <dxf>
        <fill>
          <patternFill patternType="solid">
            <bgColor theme="0"/>
          </patternFill>
        </fill>
      </dxf>
    </rfmt>
    <rfmt sheetId="1" sqref="G683" start="0" length="0">
      <dxf>
        <fill>
          <patternFill patternType="solid">
            <bgColor theme="0"/>
          </patternFill>
        </fill>
      </dxf>
    </rfmt>
    <rfmt sheetId="1" sqref="H683" start="0" length="0">
      <dxf>
        <fill>
          <patternFill patternType="solid">
            <bgColor theme="0"/>
          </patternFill>
        </fill>
      </dxf>
    </rfmt>
    <rfmt sheetId="1" sqref="I683" start="0" length="0">
      <dxf>
        <fill>
          <patternFill patternType="solid">
            <bgColor theme="0"/>
          </patternFill>
        </fill>
      </dxf>
    </rfmt>
    <rfmt sheetId="1" sqref="J683" start="0" length="0">
      <dxf>
        <fill>
          <patternFill patternType="solid">
            <bgColor theme="0"/>
          </patternFill>
        </fill>
      </dxf>
    </rfmt>
    <rfmt sheetId="1" sqref="K683" start="0" length="0">
      <dxf>
        <fill>
          <patternFill patternType="solid">
            <bgColor theme="0"/>
          </patternFill>
        </fill>
        <alignment horizontal="right" readingOrder="0"/>
      </dxf>
    </rfmt>
    <rfmt sheetId="1" sqref="L683" start="0" length="0">
      <dxf>
        <fill>
          <patternFill patternType="solid">
            <bgColor theme="0"/>
          </patternFill>
        </fill>
      </dxf>
    </rfmt>
    <rfmt sheetId="1" sqref="M683" start="0" length="0">
      <dxf>
        <fill>
          <patternFill patternType="solid">
            <bgColor theme="0"/>
          </patternFill>
        </fill>
      </dxf>
    </rfmt>
    <rfmt sheetId="1" sqref="N683" start="0" length="0">
      <dxf>
        <fill>
          <patternFill patternType="solid">
            <bgColor theme="0"/>
          </patternFill>
        </fill>
      </dxf>
    </rfmt>
    <rfmt sheetId="1" sqref="O683" start="0" length="0">
      <dxf>
        <fill>
          <patternFill patternType="solid">
            <bgColor theme="0"/>
          </patternFill>
        </fill>
      </dxf>
    </rfmt>
    <rfmt sheetId="1" sqref="P683" start="0" length="0">
      <dxf>
        <fill>
          <patternFill patternType="solid">
            <bgColor theme="0"/>
          </patternFill>
        </fill>
      </dxf>
    </rfmt>
    <rfmt sheetId="1" sqref="Q683" start="0" length="0">
      <dxf>
        <fill>
          <patternFill patternType="solid">
            <bgColor theme="0"/>
          </patternFill>
        </fill>
      </dxf>
    </rfmt>
    <rfmt sheetId="1" sqref="R683" start="0" length="0">
      <dxf>
        <fill>
          <patternFill patternType="solid">
            <bgColor theme="0"/>
          </patternFill>
        </fill>
      </dxf>
    </rfmt>
    <rfmt sheetId="1" sqref="S683" start="0" length="0">
      <dxf>
        <fill>
          <patternFill patternType="solid">
            <bgColor theme="0"/>
          </patternFill>
        </fill>
      </dxf>
    </rfmt>
  </rrc>
  <rrc rId="45969" sId="1" ref="A683:XFD683" action="insertRow"/>
  <rcc rId="45970" sId="1">
    <nc r="B683" t="inlineStr">
      <is>
        <t>г. Новоалтайск, ул. Космонавтов, д. 20</t>
      </is>
    </nc>
  </rcc>
  <rcc rId="45971" sId="1">
    <nc r="C683">
      <f>D683+F683+H683+J683+L683+N683+P683+Q683</f>
    </nc>
  </rcc>
  <rcc rId="45972" sId="1" numFmtId="4">
    <oc r="D736">
      <v>6243772</v>
    </oc>
    <nc r="D736"/>
  </rcc>
  <rcc rId="45973" sId="1" numFmtId="4">
    <nc r="D683">
      <v>8552311.1500000004</v>
    </nc>
  </rcc>
  <rcc rId="45974" sId="1" numFmtId="4">
    <oc r="G684">
      <v>3090</v>
    </oc>
    <nc r="G684">
      <v>2618.61</v>
    </nc>
  </rcc>
  <rcc rId="45975" sId="1" numFmtId="4">
    <oc r="H684">
      <v>7619099.46</v>
    </oc>
    <nc r="H684">
      <v>6757679</v>
    </nc>
  </rcc>
  <rrc rId="45976" sId="1" ref="A701:XFD701" action="insertRow"/>
  <rm rId="45977" sheetId="1" source="A685:XFD685" destination="A701:XFD701" sourceSheetId="1">
    <rfmt sheetId="1" xfDxf="1" sqref="A701:XFD701" start="0" length="0">
      <dxf>
        <font>
          <sz val="14"/>
          <name val="Times New Roman"/>
          <scheme val="none"/>
        </font>
      </dxf>
    </rfmt>
    <rfmt sheetId="1" sqref="A701"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01"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01"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01"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01"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01"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01" start="0" length="0">
      <dxf>
        <fill>
          <patternFill patternType="solid">
            <bgColor theme="0"/>
          </patternFill>
        </fill>
      </dxf>
    </rfmt>
    <rfmt sheetId="1" sqref="S701" start="0" length="0">
      <dxf>
        <fill>
          <patternFill patternType="solid">
            <bgColor theme="0"/>
          </patternFill>
        </fill>
      </dxf>
    </rfmt>
  </rm>
  <rrc rId="45978" sId="1" ref="A685:XFD685" action="deleteRow">
    <rfmt sheetId="1" xfDxf="1" sqref="A685:XFD685" start="0" length="0">
      <dxf>
        <font>
          <sz val="14"/>
          <name val="Times New Roman"/>
          <scheme val="none"/>
        </font>
      </dxf>
    </rfmt>
    <rfmt sheetId="1" sqref="A685" start="0" length="0">
      <dxf>
        <fill>
          <patternFill patternType="solid">
            <bgColor theme="0"/>
          </patternFill>
        </fill>
        <alignment horizontal="center" readingOrder="0"/>
      </dxf>
    </rfmt>
    <rfmt sheetId="1" sqref="B685" start="0" length="0">
      <dxf>
        <fill>
          <patternFill patternType="solid">
            <bgColor theme="0"/>
          </patternFill>
        </fill>
      </dxf>
    </rfmt>
    <rfmt sheetId="1" sqref="C685" start="0" length="0">
      <dxf>
        <fill>
          <patternFill patternType="solid">
            <bgColor theme="0"/>
          </patternFill>
        </fill>
      </dxf>
    </rfmt>
    <rfmt sheetId="1" sqref="D685" start="0" length="0">
      <dxf>
        <fill>
          <patternFill patternType="solid">
            <bgColor theme="0"/>
          </patternFill>
        </fill>
      </dxf>
    </rfmt>
    <rfmt sheetId="1" sqref="E685" start="0" length="0">
      <dxf>
        <fill>
          <patternFill patternType="solid">
            <bgColor theme="0"/>
          </patternFill>
        </fill>
      </dxf>
    </rfmt>
    <rfmt sheetId="1" sqref="F685" start="0" length="0">
      <dxf>
        <fill>
          <patternFill patternType="solid">
            <bgColor theme="0"/>
          </patternFill>
        </fill>
      </dxf>
    </rfmt>
    <rfmt sheetId="1" sqref="G685" start="0" length="0">
      <dxf>
        <fill>
          <patternFill patternType="solid">
            <bgColor theme="0"/>
          </patternFill>
        </fill>
      </dxf>
    </rfmt>
    <rfmt sheetId="1" sqref="H685" start="0" length="0">
      <dxf>
        <fill>
          <patternFill patternType="solid">
            <bgColor theme="0"/>
          </patternFill>
        </fill>
      </dxf>
    </rfmt>
    <rfmt sheetId="1" sqref="I685" start="0" length="0">
      <dxf>
        <fill>
          <patternFill patternType="solid">
            <bgColor theme="0"/>
          </patternFill>
        </fill>
      </dxf>
    </rfmt>
    <rfmt sheetId="1" sqref="J685" start="0" length="0">
      <dxf>
        <fill>
          <patternFill patternType="solid">
            <bgColor theme="0"/>
          </patternFill>
        </fill>
      </dxf>
    </rfmt>
    <rfmt sheetId="1" sqref="K685" start="0" length="0">
      <dxf>
        <fill>
          <patternFill patternType="solid">
            <bgColor theme="0"/>
          </patternFill>
        </fill>
        <alignment horizontal="right" readingOrder="0"/>
      </dxf>
    </rfmt>
    <rfmt sheetId="1" sqref="L685" start="0" length="0">
      <dxf>
        <fill>
          <patternFill patternType="solid">
            <bgColor theme="0"/>
          </patternFill>
        </fill>
      </dxf>
    </rfmt>
    <rfmt sheetId="1" sqref="M685" start="0" length="0">
      <dxf>
        <fill>
          <patternFill patternType="solid">
            <bgColor theme="0"/>
          </patternFill>
        </fill>
      </dxf>
    </rfmt>
    <rfmt sheetId="1" sqref="N685" start="0" length="0">
      <dxf>
        <fill>
          <patternFill patternType="solid">
            <bgColor theme="0"/>
          </patternFill>
        </fill>
      </dxf>
    </rfmt>
    <rfmt sheetId="1" sqref="O685" start="0" length="0">
      <dxf>
        <fill>
          <patternFill patternType="solid">
            <bgColor theme="0"/>
          </patternFill>
        </fill>
      </dxf>
    </rfmt>
    <rfmt sheetId="1" sqref="P685" start="0" length="0">
      <dxf>
        <fill>
          <patternFill patternType="solid">
            <bgColor theme="0"/>
          </patternFill>
        </fill>
      </dxf>
    </rfmt>
    <rfmt sheetId="1" sqref="Q685" start="0" length="0">
      <dxf>
        <fill>
          <patternFill patternType="solid">
            <bgColor theme="0"/>
          </patternFill>
        </fill>
      </dxf>
    </rfmt>
    <rfmt sheetId="1" sqref="R685" start="0" length="0">
      <dxf>
        <fill>
          <patternFill patternType="solid">
            <bgColor theme="0"/>
          </patternFill>
        </fill>
      </dxf>
    </rfmt>
    <rfmt sheetId="1" sqref="S685" start="0" length="0">
      <dxf>
        <fill>
          <patternFill patternType="solid">
            <bgColor theme="0"/>
          </patternFill>
        </fill>
      </dxf>
    </rfmt>
  </rrc>
  <rcc rId="45979" sId="1" numFmtId="4">
    <oc r="G685">
      <v>979.8</v>
    </oc>
    <nc r="G685">
      <v>841.92</v>
    </nc>
  </rcc>
  <rcc rId="45980" sId="1" numFmtId="4">
    <oc r="H685">
      <v>2683457.1</v>
    </oc>
    <nc r="H685">
      <v>2562038.33</v>
    </nc>
  </rcc>
  <rrc rId="45981" sId="1" ref="A723:XFD727" action="insertRow"/>
  <rm rId="45982" sheetId="1" source="A690:XFD690" destination="A727:XFD727" sourceSheetId="1">
    <rfmt sheetId="1" xfDxf="1" sqref="A727:XFD727" start="0" length="0">
      <dxf>
        <font>
          <sz val="14"/>
          <name val="Times New Roman"/>
          <scheme val="none"/>
        </font>
      </dxf>
    </rfmt>
    <rfmt sheetId="1" sqref="A727"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27"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27"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27"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27"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27"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27" start="0" length="0">
      <dxf>
        <fill>
          <patternFill patternType="solid">
            <bgColor theme="0"/>
          </patternFill>
        </fill>
      </dxf>
    </rfmt>
    <rfmt sheetId="1" sqref="S727" start="0" length="0">
      <dxf>
        <fill>
          <patternFill patternType="solid">
            <bgColor theme="0"/>
          </patternFill>
        </fill>
      </dxf>
    </rfmt>
  </rm>
  <rm rId="45983" sheetId="1" source="A689:XFD689" destination="A726:XFD726" sourceSheetId="1">
    <rfmt sheetId="1" xfDxf="1" sqref="A726:XFD726" start="0" length="0">
      <dxf>
        <font>
          <sz val="14"/>
          <name val="Times New Roman"/>
          <scheme val="none"/>
        </font>
      </dxf>
    </rfmt>
    <rfmt sheetId="1" sqref="A726"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26"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26"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2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26"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2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2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2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2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2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2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2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2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2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26"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26"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26"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26" start="0" length="0">
      <dxf>
        <fill>
          <patternFill patternType="solid">
            <bgColor theme="0"/>
          </patternFill>
        </fill>
      </dxf>
    </rfmt>
    <rfmt sheetId="1" sqref="S726" start="0" length="0">
      <dxf>
        <fill>
          <patternFill patternType="solid">
            <bgColor theme="0"/>
          </patternFill>
        </fill>
      </dxf>
    </rfmt>
  </rm>
  <rm rId="45984" sheetId="1" source="A688:XFD688" destination="A725:XFD725" sourceSheetId="1">
    <rfmt sheetId="1" xfDxf="1" sqref="A725:XFD725" start="0" length="0">
      <dxf>
        <font>
          <sz val="14"/>
          <name val="Times New Roman"/>
          <scheme val="none"/>
        </font>
      </dxf>
    </rfmt>
    <rfmt sheetId="1" sqref="A725"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25"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25"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25"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25"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25"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25" start="0" length="0">
      <dxf>
        <fill>
          <patternFill patternType="solid">
            <bgColor theme="0"/>
          </patternFill>
        </fill>
      </dxf>
    </rfmt>
    <rfmt sheetId="1" sqref="S725" start="0" length="0">
      <dxf>
        <fill>
          <patternFill patternType="solid">
            <bgColor theme="0"/>
          </patternFill>
        </fill>
      </dxf>
    </rfmt>
  </rm>
  <rm rId="45985" sheetId="1" source="A687:XFD687" destination="A724:XFD724" sourceSheetId="1">
    <rfmt sheetId="1" xfDxf="1" sqref="A724:XFD724" start="0" length="0">
      <dxf>
        <font>
          <sz val="14"/>
          <name val="Times New Roman"/>
          <scheme val="none"/>
        </font>
      </dxf>
    </rfmt>
    <rfmt sheetId="1" sqref="A724"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24"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24"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2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24"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2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2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2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2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2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2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2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2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2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24"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24"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2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24" start="0" length="0">
      <dxf>
        <fill>
          <patternFill patternType="solid">
            <bgColor theme="0"/>
          </patternFill>
        </fill>
      </dxf>
    </rfmt>
    <rfmt sheetId="1" sqref="S724" start="0" length="0">
      <dxf>
        <fill>
          <patternFill patternType="solid">
            <bgColor theme="0"/>
          </patternFill>
        </fill>
      </dxf>
    </rfmt>
  </rm>
  <rm rId="45986" sheetId="1" source="A686:XFD686" destination="A723:XFD723" sourceSheetId="1">
    <rfmt sheetId="1" xfDxf="1" sqref="A723:XFD723" start="0" length="0">
      <dxf>
        <font>
          <sz val="14"/>
          <name val="Times New Roman"/>
          <scheme val="none"/>
        </font>
      </dxf>
    </rfmt>
    <rfmt sheetId="1" sqref="A723"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B723"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723" start="0" length="0">
      <dxf>
        <font>
          <sz val="14"/>
          <color theme="1"/>
          <name val="Times New Roman"/>
          <scheme val="none"/>
        </font>
        <numFmt numFmtId="4" formatCode="#,##0.00"/>
        <alignment horizontal="right" readingOrder="0"/>
        <border outline="0">
          <left style="thin">
            <color indexed="64"/>
          </left>
          <top style="thin">
            <color indexed="64"/>
          </top>
          <bottom style="thin">
            <color indexed="64"/>
          </bottom>
        </border>
      </dxf>
    </rfmt>
    <rfmt sheetId="1" sqref="D72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23"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2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2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2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2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2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2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2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2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2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23"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23"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23"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23" start="0" length="0">
      <dxf>
        <fill>
          <patternFill patternType="solid">
            <bgColor theme="0"/>
          </patternFill>
        </fill>
      </dxf>
    </rfmt>
    <rfmt sheetId="1" sqref="S723" start="0" length="0">
      <dxf>
        <fill>
          <patternFill patternType="solid">
            <bgColor theme="0"/>
          </patternFill>
        </fill>
      </dxf>
    </rfmt>
  </rm>
  <rrc rId="45987" sId="1" ref="A686:XFD686" action="deleteRow">
    <rfmt sheetId="1" xfDxf="1" sqref="A686:XFD686" start="0" length="0">
      <dxf>
        <font>
          <sz val="14"/>
          <name val="Times New Roman"/>
          <scheme val="none"/>
        </font>
      </dxf>
    </rfmt>
    <rfmt sheetId="1" sqref="A686" start="0" length="0">
      <dxf>
        <fill>
          <patternFill patternType="solid">
            <bgColor theme="0"/>
          </patternFill>
        </fill>
        <alignment horizontal="center" readingOrder="0"/>
      </dxf>
    </rfmt>
    <rfmt sheetId="1" sqref="B686" start="0" length="0">
      <dxf>
        <fill>
          <patternFill patternType="solid">
            <bgColor theme="0"/>
          </patternFill>
        </fill>
      </dxf>
    </rfmt>
    <rfmt sheetId="1" sqref="C686" start="0" length="0">
      <dxf>
        <fill>
          <patternFill patternType="solid">
            <bgColor theme="0"/>
          </patternFill>
        </fill>
      </dxf>
    </rfmt>
    <rfmt sheetId="1" sqref="D686" start="0" length="0">
      <dxf>
        <fill>
          <patternFill patternType="solid">
            <bgColor theme="0"/>
          </patternFill>
        </fill>
      </dxf>
    </rfmt>
    <rfmt sheetId="1" sqref="E686" start="0" length="0">
      <dxf>
        <fill>
          <patternFill patternType="solid">
            <bgColor theme="0"/>
          </patternFill>
        </fill>
      </dxf>
    </rfmt>
    <rfmt sheetId="1" sqref="F686" start="0" length="0">
      <dxf>
        <fill>
          <patternFill patternType="solid">
            <bgColor theme="0"/>
          </patternFill>
        </fill>
      </dxf>
    </rfmt>
    <rfmt sheetId="1" sqref="G686" start="0" length="0">
      <dxf>
        <fill>
          <patternFill patternType="solid">
            <bgColor theme="0"/>
          </patternFill>
        </fill>
      </dxf>
    </rfmt>
    <rfmt sheetId="1" sqref="H686" start="0" length="0">
      <dxf>
        <fill>
          <patternFill patternType="solid">
            <bgColor theme="0"/>
          </patternFill>
        </fill>
      </dxf>
    </rfmt>
    <rfmt sheetId="1" sqref="I686" start="0" length="0">
      <dxf>
        <fill>
          <patternFill patternType="solid">
            <bgColor theme="0"/>
          </patternFill>
        </fill>
      </dxf>
    </rfmt>
    <rfmt sheetId="1" sqref="J686" start="0" length="0">
      <dxf>
        <fill>
          <patternFill patternType="solid">
            <bgColor theme="0"/>
          </patternFill>
        </fill>
      </dxf>
    </rfmt>
    <rfmt sheetId="1" sqref="K686" start="0" length="0">
      <dxf>
        <fill>
          <patternFill patternType="solid">
            <bgColor theme="0"/>
          </patternFill>
        </fill>
        <alignment horizontal="right" readingOrder="0"/>
      </dxf>
    </rfmt>
    <rfmt sheetId="1" sqref="L686" start="0" length="0">
      <dxf>
        <fill>
          <patternFill patternType="solid">
            <bgColor theme="0"/>
          </patternFill>
        </fill>
      </dxf>
    </rfmt>
    <rfmt sheetId="1" sqref="M686" start="0" length="0">
      <dxf>
        <fill>
          <patternFill patternType="solid">
            <bgColor theme="0"/>
          </patternFill>
        </fill>
      </dxf>
    </rfmt>
    <rfmt sheetId="1" sqref="N686" start="0" length="0">
      <dxf>
        <fill>
          <patternFill patternType="solid">
            <bgColor theme="0"/>
          </patternFill>
        </fill>
      </dxf>
    </rfmt>
    <rfmt sheetId="1" sqref="O686" start="0" length="0">
      <dxf>
        <fill>
          <patternFill patternType="solid">
            <bgColor theme="0"/>
          </patternFill>
        </fill>
      </dxf>
    </rfmt>
    <rfmt sheetId="1" sqref="P686" start="0" length="0">
      <dxf>
        <fill>
          <patternFill patternType="solid">
            <bgColor theme="0"/>
          </patternFill>
        </fill>
      </dxf>
    </rfmt>
    <rfmt sheetId="1" sqref="Q686" start="0" length="0">
      <dxf>
        <fill>
          <patternFill patternType="solid">
            <bgColor theme="0"/>
          </patternFill>
        </fill>
      </dxf>
    </rfmt>
    <rfmt sheetId="1" sqref="R686" start="0" length="0">
      <dxf>
        <fill>
          <patternFill patternType="solid">
            <bgColor theme="0"/>
          </patternFill>
        </fill>
      </dxf>
    </rfmt>
    <rfmt sheetId="1" sqref="S686" start="0" length="0">
      <dxf>
        <fill>
          <patternFill patternType="solid">
            <bgColor theme="0"/>
          </patternFill>
        </fill>
      </dxf>
    </rfmt>
  </rrc>
  <rrc rId="45988" sId="1" ref="A686:XFD686" action="deleteRow">
    <rfmt sheetId="1" xfDxf="1" sqref="A686:XFD686" start="0" length="0">
      <dxf>
        <font>
          <sz val="14"/>
          <name val="Times New Roman"/>
          <scheme val="none"/>
        </font>
      </dxf>
    </rfmt>
    <rfmt sheetId="1" sqref="A686" start="0" length="0">
      <dxf>
        <fill>
          <patternFill patternType="solid">
            <bgColor theme="0"/>
          </patternFill>
        </fill>
        <alignment horizontal="center" readingOrder="0"/>
      </dxf>
    </rfmt>
    <rfmt sheetId="1" sqref="B686" start="0" length="0">
      <dxf>
        <fill>
          <patternFill patternType="solid">
            <bgColor theme="0"/>
          </patternFill>
        </fill>
      </dxf>
    </rfmt>
    <rfmt sheetId="1" sqref="C686" start="0" length="0">
      <dxf>
        <fill>
          <patternFill patternType="solid">
            <bgColor theme="0"/>
          </patternFill>
        </fill>
      </dxf>
    </rfmt>
    <rfmt sheetId="1" sqref="D686" start="0" length="0">
      <dxf>
        <fill>
          <patternFill patternType="solid">
            <bgColor theme="0"/>
          </patternFill>
        </fill>
      </dxf>
    </rfmt>
    <rfmt sheetId="1" sqref="E686" start="0" length="0">
      <dxf>
        <fill>
          <patternFill patternType="solid">
            <bgColor theme="0"/>
          </patternFill>
        </fill>
      </dxf>
    </rfmt>
    <rfmt sheetId="1" sqref="F686" start="0" length="0">
      <dxf>
        <fill>
          <patternFill patternType="solid">
            <bgColor theme="0"/>
          </patternFill>
        </fill>
      </dxf>
    </rfmt>
    <rfmt sheetId="1" sqref="G686" start="0" length="0">
      <dxf>
        <fill>
          <patternFill patternType="solid">
            <bgColor theme="0"/>
          </patternFill>
        </fill>
      </dxf>
    </rfmt>
    <rfmt sheetId="1" sqref="H686" start="0" length="0">
      <dxf>
        <fill>
          <patternFill patternType="solid">
            <bgColor theme="0"/>
          </patternFill>
        </fill>
      </dxf>
    </rfmt>
    <rfmt sheetId="1" sqref="I686" start="0" length="0">
      <dxf>
        <fill>
          <patternFill patternType="solid">
            <bgColor theme="0"/>
          </patternFill>
        </fill>
      </dxf>
    </rfmt>
    <rfmt sheetId="1" sqref="J686" start="0" length="0">
      <dxf>
        <fill>
          <patternFill patternType="solid">
            <bgColor theme="0"/>
          </patternFill>
        </fill>
      </dxf>
    </rfmt>
    <rfmt sheetId="1" sqref="K686" start="0" length="0">
      <dxf>
        <fill>
          <patternFill patternType="solid">
            <bgColor theme="0"/>
          </patternFill>
        </fill>
        <alignment horizontal="right" readingOrder="0"/>
      </dxf>
    </rfmt>
    <rfmt sheetId="1" sqref="L686" start="0" length="0">
      <dxf>
        <fill>
          <patternFill patternType="solid">
            <bgColor theme="0"/>
          </patternFill>
        </fill>
      </dxf>
    </rfmt>
    <rfmt sheetId="1" sqref="M686" start="0" length="0">
      <dxf>
        <fill>
          <patternFill patternType="solid">
            <bgColor theme="0"/>
          </patternFill>
        </fill>
      </dxf>
    </rfmt>
    <rfmt sheetId="1" sqref="N686" start="0" length="0">
      <dxf>
        <fill>
          <patternFill patternType="solid">
            <bgColor theme="0"/>
          </patternFill>
        </fill>
      </dxf>
    </rfmt>
    <rfmt sheetId="1" sqref="O686" start="0" length="0">
      <dxf>
        <fill>
          <patternFill patternType="solid">
            <bgColor theme="0"/>
          </patternFill>
        </fill>
      </dxf>
    </rfmt>
    <rfmt sheetId="1" sqref="P686" start="0" length="0">
      <dxf>
        <fill>
          <patternFill patternType="solid">
            <bgColor theme="0"/>
          </patternFill>
        </fill>
      </dxf>
    </rfmt>
    <rfmt sheetId="1" sqref="Q686" start="0" length="0">
      <dxf>
        <fill>
          <patternFill patternType="solid">
            <bgColor theme="0"/>
          </patternFill>
        </fill>
      </dxf>
    </rfmt>
    <rfmt sheetId="1" sqref="R686" start="0" length="0">
      <dxf>
        <fill>
          <patternFill patternType="solid">
            <bgColor theme="0"/>
          </patternFill>
        </fill>
      </dxf>
    </rfmt>
    <rfmt sheetId="1" sqref="S686" start="0" length="0">
      <dxf>
        <fill>
          <patternFill patternType="solid">
            <bgColor theme="0"/>
          </patternFill>
        </fill>
      </dxf>
    </rfmt>
  </rrc>
  <rrc rId="45989" sId="1" ref="A686:XFD686" action="deleteRow">
    <rfmt sheetId="1" xfDxf="1" sqref="A686:XFD686" start="0" length="0">
      <dxf>
        <font>
          <sz val="14"/>
          <name val="Times New Roman"/>
          <scheme val="none"/>
        </font>
      </dxf>
    </rfmt>
    <rfmt sheetId="1" sqref="A686" start="0" length="0">
      <dxf>
        <fill>
          <patternFill patternType="solid">
            <bgColor theme="0"/>
          </patternFill>
        </fill>
        <alignment horizontal="center" readingOrder="0"/>
      </dxf>
    </rfmt>
    <rfmt sheetId="1" sqref="B686" start="0" length="0">
      <dxf>
        <fill>
          <patternFill patternType="solid">
            <bgColor theme="0"/>
          </patternFill>
        </fill>
      </dxf>
    </rfmt>
    <rfmt sheetId="1" sqref="C686" start="0" length="0">
      <dxf>
        <fill>
          <patternFill patternType="solid">
            <bgColor theme="0"/>
          </patternFill>
        </fill>
      </dxf>
    </rfmt>
    <rfmt sheetId="1" sqref="D686" start="0" length="0">
      <dxf>
        <fill>
          <patternFill patternType="solid">
            <bgColor theme="0"/>
          </patternFill>
        </fill>
      </dxf>
    </rfmt>
    <rfmt sheetId="1" sqref="E686" start="0" length="0">
      <dxf>
        <fill>
          <patternFill patternType="solid">
            <bgColor theme="0"/>
          </patternFill>
        </fill>
      </dxf>
    </rfmt>
    <rfmt sheetId="1" sqref="F686" start="0" length="0">
      <dxf>
        <fill>
          <patternFill patternType="solid">
            <bgColor theme="0"/>
          </patternFill>
        </fill>
      </dxf>
    </rfmt>
    <rfmt sheetId="1" sqref="G686" start="0" length="0">
      <dxf>
        <fill>
          <patternFill patternType="solid">
            <bgColor theme="0"/>
          </patternFill>
        </fill>
      </dxf>
    </rfmt>
    <rfmt sheetId="1" sqref="H686" start="0" length="0">
      <dxf>
        <fill>
          <patternFill patternType="solid">
            <bgColor theme="0"/>
          </patternFill>
        </fill>
      </dxf>
    </rfmt>
    <rfmt sheetId="1" sqref="I686" start="0" length="0">
      <dxf>
        <fill>
          <patternFill patternType="solid">
            <bgColor theme="0"/>
          </patternFill>
        </fill>
      </dxf>
    </rfmt>
    <rfmt sheetId="1" sqref="J686" start="0" length="0">
      <dxf>
        <fill>
          <patternFill patternType="solid">
            <bgColor theme="0"/>
          </patternFill>
        </fill>
      </dxf>
    </rfmt>
    <rfmt sheetId="1" sqref="K686" start="0" length="0">
      <dxf>
        <fill>
          <patternFill patternType="solid">
            <bgColor theme="0"/>
          </patternFill>
        </fill>
        <alignment horizontal="right" readingOrder="0"/>
      </dxf>
    </rfmt>
    <rfmt sheetId="1" sqref="L686" start="0" length="0">
      <dxf>
        <fill>
          <patternFill patternType="solid">
            <bgColor theme="0"/>
          </patternFill>
        </fill>
      </dxf>
    </rfmt>
    <rfmt sheetId="1" sqref="M686" start="0" length="0">
      <dxf>
        <fill>
          <patternFill patternType="solid">
            <bgColor theme="0"/>
          </patternFill>
        </fill>
      </dxf>
    </rfmt>
    <rfmt sheetId="1" sqref="N686" start="0" length="0">
      <dxf>
        <fill>
          <patternFill patternType="solid">
            <bgColor theme="0"/>
          </patternFill>
        </fill>
      </dxf>
    </rfmt>
    <rfmt sheetId="1" sqref="O686" start="0" length="0">
      <dxf>
        <fill>
          <patternFill patternType="solid">
            <bgColor theme="0"/>
          </patternFill>
        </fill>
      </dxf>
    </rfmt>
    <rfmt sheetId="1" sqref="P686" start="0" length="0">
      <dxf>
        <fill>
          <patternFill patternType="solid">
            <bgColor theme="0"/>
          </patternFill>
        </fill>
      </dxf>
    </rfmt>
    <rfmt sheetId="1" sqref="Q686" start="0" length="0">
      <dxf>
        <fill>
          <patternFill patternType="solid">
            <bgColor theme="0"/>
          </patternFill>
        </fill>
      </dxf>
    </rfmt>
    <rfmt sheetId="1" sqref="R686" start="0" length="0">
      <dxf>
        <fill>
          <patternFill patternType="solid">
            <bgColor theme="0"/>
          </patternFill>
        </fill>
      </dxf>
    </rfmt>
    <rfmt sheetId="1" sqref="S686" start="0" length="0">
      <dxf>
        <fill>
          <patternFill patternType="solid">
            <bgColor theme="0"/>
          </patternFill>
        </fill>
      </dxf>
    </rfmt>
  </rrc>
  <rrc rId="45990" sId="1" ref="A686:XFD686" action="deleteRow">
    <rfmt sheetId="1" xfDxf="1" sqref="A686:XFD686" start="0" length="0">
      <dxf>
        <font>
          <sz val="14"/>
          <name val="Times New Roman"/>
          <scheme val="none"/>
        </font>
      </dxf>
    </rfmt>
    <rfmt sheetId="1" sqref="A686" start="0" length="0">
      <dxf>
        <fill>
          <patternFill patternType="solid">
            <bgColor theme="0"/>
          </patternFill>
        </fill>
        <alignment horizontal="center" readingOrder="0"/>
      </dxf>
    </rfmt>
    <rfmt sheetId="1" sqref="B686" start="0" length="0">
      <dxf>
        <fill>
          <patternFill patternType="solid">
            <bgColor theme="0"/>
          </patternFill>
        </fill>
      </dxf>
    </rfmt>
    <rfmt sheetId="1" sqref="C686" start="0" length="0">
      <dxf>
        <fill>
          <patternFill patternType="solid">
            <bgColor theme="0"/>
          </patternFill>
        </fill>
      </dxf>
    </rfmt>
    <rfmt sheetId="1" sqref="D686" start="0" length="0">
      <dxf>
        <fill>
          <patternFill patternType="solid">
            <bgColor theme="0"/>
          </patternFill>
        </fill>
      </dxf>
    </rfmt>
    <rfmt sheetId="1" sqref="E686" start="0" length="0">
      <dxf>
        <fill>
          <patternFill patternType="solid">
            <bgColor theme="0"/>
          </patternFill>
        </fill>
      </dxf>
    </rfmt>
    <rfmt sheetId="1" sqref="F686" start="0" length="0">
      <dxf>
        <fill>
          <patternFill patternType="solid">
            <bgColor theme="0"/>
          </patternFill>
        </fill>
      </dxf>
    </rfmt>
    <rfmt sheetId="1" sqref="G686" start="0" length="0">
      <dxf>
        <fill>
          <patternFill patternType="solid">
            <bgColor theme="0"/>
          </patternFill>
        </fill>
      </dxf>
    </rfmt>
    <rfmt sheetId="1" sqref="H686" start="0" length="0">
      <dxf>
        <fill>
          <patternFill patternType="solid">
            <bgColor theme="0"/>
          </patternFill>
        </fill>
      </dxf>
    </rfmt>
    <rfmt sheetId="1" sqref="I686" start="0" length="0">
      <dxf>
        <fill>
          <patternFill patternType="solid">
            <bgColor theme="0"/>
          </patternFill>
        </fill>
      </dxf>
    </rfmt>
    <rfmt sheetId="1" sqref="J686" start="0" length="0">
      <dxf>
        <fill>
          <patternFill patternType="solid">
            <bgColor theme="0"/>
          </patternFill>
        </fill>
      </dxf>
    </rfmt>
    <rfmt sheetId="1" sqref="K686" start="0" length="0">
      <dxf>
        <fill>
          <patternFill patternType="solid">
            <bgColor theme="0"/>
          </patternFill>
        </fill>
        <alignment horizontal="right" readingOrder="0"/>
      </dxf>
    </rfmt>
    <rfmt sheetId="1" sqref="L686" start="0" length="0">
      <dxf>
        <fill>
          <patternFill patternType="solid">
            <bgColor theme="0"/>
          </patternFill>
        </fill>
      </dxf>
    </rfmt>
    <rfmt sheetId="1" sqref="M686" start="0" length="0">
      <dxf>
        <fill>
          <patternFill patternType="solid">
            <bgColor theme="0"/>
          </patternFill>
        </fill>
      </dxf>
    </rfmt>
    <rfmt sheetId="1" sqref="N686" start="0" length="0">
      <dxf>
        <fill>
          <patternFill patternType="solid">
            <bgColor theme="0"/>
          </patternFill>
        </fill>
      </dxf>
    </rfmt>
    <rfmt sheetId="1" sqref="O686" start="0" length="0">
      <dxf>
        <fill>
          <patternFill patternType="solid">
            <bgColor theme="0"/>
          </patternFill>
        </fill>
      </dxf>
    </rfmt>
    <rfmt sheetId="1" sqref="P686" start="0" length="0">
      <dxf>
        <fill>
          <patternFill patternType="solid">
            <bgColor theme="0"/>
          </patternFill>
        </fill>
      </dxf>
    </rfmt>
    <rfmt sheetId="1" sqref="Q686" start="0" length="0">
      <dxf>
        <fill>
          <patternFill patternType="solid">
            <bgColor theme="0"/>
          </patternFill>
        </fill>
      </dxf>
    </rfmt>
    <rfmt sheetId="1" sqref="R686" start="0" length="0">
      <dxf>
        <fill>
          <patternFill patternType="solid">
            <bgColor theme="0"/>
          </patternFill>
        </fill>
      </dxf>
    </rfmt>
    <rfmt sheetId="1" sqref="S686" start="0" length="0">
      <dxf>
        <fill>
          <patternFill patternType="solid">
            <bgColor theme="0"/>
          </patternFill>
        </fill>
      </dxf>
    </rfmt>
  </rrc>
  <rrc rId="45991" sId="1" ref="A686:XFD686" action="deleteRow">
    <rfmt sheetId="1" xfDxf="1" sqref="A686:XFD686" start="0" length="0">
      <dxf>
        <font>
          <sz val="14"/>
          <name val="Times New Roman"/>
          <scheme val="none"/>
        </font>
      </dxf>
    </rfmt>
    <rfmt sheetId="1" sqref="A686" start="0" length="0">
      <dxf>
        <fill>
          <patternFill patternType="solid">
            <bgColor theme="0"/>
          </patternFill>
        </fill>
        <alignment horizontal="center" readingOrder="0"/>
      </dxf>
    </rfmt>
    <rfmt sheetId="1" sqref="B686" start="0" length="0">
      <dxf>
        <fill>
          <patternFill patternType="solid">
            <bgColor theme="0"/>
          </patternFill>
        </fill>
      </dxf>
    </rfmt>
    <rfmt sheetId="1" sqref="C686" start="0" length="0">
      <dxf>
        <fill>
          <patternFill patternType="solid">
            <bgColor theme="0"/>
          </patternFill>
        </fill>
      </dxf>
    </rfmt>
    <rfmt sheetId="1" sqref="D686" start="0" length="0">
      <dxf>
        <fill>
          <patternFill patternType="solid">
            <bgColor theme="0"/>
          </patternFill>
        </fill>
      </dxf>
    </rfmt>
    <rfmt sheetId="1" sqref="E686" start="0" length="0">
      <dxf>
        <fill>
          <patternFill patternType="solid">
            <bgColor theme="0"/>
          </patternFill>
        </fill>
      </dxf>
    </rfmt>
    <rfmt sheetId="1" sqref="F686" start="0" length="0">
      <dxf>
        <fill>
          <patternFill patternType="solid">
            <bgColor theme="0"/>
          </patternFill>
        </fill>
      </dxf>
    </rfmt>
    <rfmt sheetId="1" sqref="G686" start="0" length="0">
      <dxf>
        <fill>
          <patternFill patternType="solid">
            <bgColor theme="0"/>
          </patternFill>
        </fill>
      </dxf>
    </rfmt>
    <rfmt sheetId="1" sqref="H686" start="0" length="0">
      <dxf>
        <fill>
          <patternFill patternType="solid">
            <bgColor theme="0"/>
          </patternFill>
        </fill>
      </dxf>
    </rfmt>
    <rfmt sheetId="1" sqref="I686" start="0" length="0">
      <dxf>
        <fill>
          <patternFill patternType="solid">
            <bgColor theme="0"/>
          </patternFill>
        </fill>
      </dxf>
    </rfmt>
    <rfmt sheetId="1" sqref="J686" start="0" length="0">
      <dxf>
        <fill>
          <patternFill patternType="solid">
            <bgColor theme="0"/>
          </patternFill>
        </fill>
      </dxf>
    </rfmt>
    <rfmt sheetId="1" sqref="K686" start="0" length="0">
      <dxf>
        <fill>
          <patternFill patternType="solid">
            <bgColor theme="0"/>
          </patternFill>
        </fill>
        <alignment horizontal="right" readingOrder="0"/>
      </dxf>
    </rfmt>
    <rfmt sheetId="1" sqref="L686" start="0" length="0">
      <dxf>
        <fill>
          <patternFill patternType="solid">
            <bgColor theme="0"/>
          </patternFill>
        </fill>
      </dxf>
    </rfmt>
    <rfmt sheetId="1" sqref="M686" start="0" length="0">
      <dxf>
        <fill>
          <patternFill patternType="solid">
            <bgColor theme="0"/>
          </patternFill>
        </fill>
      </dxf>
    </rfmt>
    <rfmt sheetId="1" sqref="N686" start="0" length="0">
      <dxf>
        <fill>
          <patternFill patternType="solid">
            <bgColor theme="0"/>
          </patternFill>
        </fill>
      </dxf>
    </rfmt>
    <rfmt sheetId="1" sqref="O686" start="0" length="0">
      <dxf>
        <fill>
          <patternFill patternType="solid">
            <bgColor theme="0"/>
          </patternFill>
        </fill>
      </dxf>
    </rfmt>
    <rfmt sheetId="1" sqref="P686" start="0" length="0">
      <dxf>
        <fill>
          <patternFill patternType="solid">
            <bgColor theme="0"/>
          </patternFill>
        </fill>
      </dxf>
    </rfmt>
    <rfmt sheetId="1" sqref="Q686" start="0" length="0">
      <dxf>
        <fill>
          <patternFill patternType="solid">
            <bgColor theme="0"/>
          </patternFill>
        </fill>
      </dxf>
    </rfmt>
    <rfmt sheetId="1" sqref="R686" start="0" length="0">
      <dxf>
        <fill>
          <patternFill patternType="solid">
            <bgColor theme="0"/>
          </patternFill>
        </fill>
      </dxf>
    </rfmt>
    <rfmt sheetId="1" sqref="S686" start="0" length="0">
      <dxf>
        <fill>
          <patternFill patternType="solid">
            <bgColor theme="0"/>
          </patternFill>
        </fill>
      </dxf>
    </rfmt>
  </rrc>
  <rcc rId="45992" sId="1" numFmtId="4">
    <oc r="A678">
      <v>12</v>
    </oc>
    <nc r="A678">
      <v>1</v>
    </nc>
  </rcc>
  <rcc rId="45993" sId="1" numFmtId="4">
    <oc r="A679">
      <v>17</v>
    </oc>
    <nc r="A679">
      <v>2</v>
    </nc>
  </rcc>
  <rcc rId="45994" sId="1" numFmtId="4">
    <oc r="A680">
      <v>19</v>
    </oc>
    <nc r="A680">
      <v>3</v>
    </nc>
  </rcc>
  <rcc rId="45995" sId="1" numFmtId="4">
    <oc r="A681">
      <v>20</v>
    </oc>
    <nc r="A681">
      <v>4</v>
    </nc>
  </rcc>
  <rcc rId="45996" sId="1" numFmtId="4">
    <oc r="A682">
      <v>21</v>
    </oc>
    <nc r="A682">
      <v>5</v>
    </nc>
  </rcc>
  <rcc rId="45997" sId="1" numFmtId="4">
    <nc r="A683">
      <v>6</v>
    </nc>
  </rcc>
  <rfmt sheetId="1" sqref="A684" start="0" length="0">
    <dxf>
      <fill>
        <patternFill patternType="none">
          <bgColor indexed="65"/>
        </patternFill>
      </fill>
    </dxf>
  </rfmt>
  <rcc rId="45998" sId="1" numFmtId="4">
    <oc r="A685">
      <v>24</v>
    </oc>
    <nc r="A685">
      <v>8</v>
    </nc>
  </rcc>
  <rcc rId="45999" sId="1" numFmtId="4">
    <oc r="A686">
      <v>30</v>
    </oc>
    <nc r="A686">
      <v>9</v>
    </nc>
  </rcc>
  <rcc rId="46000" sId="1" numFmtId="4">
    <oc r="A687">
      <v>31</v>
    </oc>
    <nc r="A687">
      <v>10</v>
    </nc>
  </rcc>
  <rcc rId="46001" sId="1" numFmtId="4">
    <oc r="F686">
      <v>5106575</v>
    </oc>
    <nc r="F686">
      <v>7295108.1900000004</v>
    </nc>
  </rcc>
  <rcc rId="46002" sId="1" numFmtId="4">
    <oc r="A689">
      <v>1</v>
    </oc>
    <nc r="A689">
      <v>2</v>
    </nc>
  </rcc>
  <rcc rId="46003" sId="1" numFmtId="4">
    <oc r="A707">
      <v>2</v>
    </oc>
    <nc r="A707">
      <v>3</v>
    </nc>
  </rcc>
  <rcc rId="46004" sId="1" numFmtId="4">
    <oc r="A690">
      <v>2</v>
    </oc>
    <nc r="A690">
      <v>6</v>
    </nc>
  </rcc>
  <rcc rId="46005" sId="1" numFmtId="4">
    <oc r="A708">
      <v>3</v>
    </oc>
    <nc r="A708">
      <v>7</v>
    </nc>
  </rcc>
  <rcc rId="46006" sId="1" numFmtId="4">
    <oc r="A693">
      <v>5</v>
    </oc>
    <nc r="A693">
      <v>8</v>
    </nc>
  </rcc>
  <rcc rId="46007" sId="1" numFmtId="4">
    <oc r="A711">
      <v>6</v>
    </oc>
    <nc r="A711">
      <v>11</v>
    </nc>
  </rcc>
  <rcc rId="46008" sId="1" numFmtId="4">
    <oc r="A712">
      <v>7</v>
    </oc>
    <nc r="A712">
      <v>13</v>
    </nc>
  </rcc>
  <rcc rId="46009" sId="1" numFmtId="4">
    <oc r="A713">
      <v>8</v>
    </oc>
    <nc r="A713">
      <v>16</v>
    </nc>
  </rcc>
  <rcc rId="46010" sId="1" numFmtId="4">
    <oc r="A701">
      <v>11</v>
    </oc>
    <nc r="A701">
      <v>17</v>
    </nc>
  </rcc>
  <rcc rId="46011" sId="1" numFmtId="4">
    <oc r="A716">
      <v>11</v>
    </oc>
    <nc r="A716">
      <v>18</v>
    </nc>
  </rcc>
  <rcc rId="46012" sId="1" numFmtId="4">
    <oc r="A717">
      <v>12</v>
    </oc>
    <nc r="A717">
      <v>19</v>
    </nc>
  </rcc>
  <rcc rId="46013" sId="1" numFmtId="4">
    <oc r="A703">
      <v>14</v>
    </oc>
    <nc r="A703">
      <v>25</v>
    </nc>
  </rcc>
  <rcc rId="46014" sId="1" numFmtId="4">
    <oc r="A727">
      <v>17</v>
    </oc>
    <nc r="A727">
      <v>31</v>
    </nc>
  </rcc>
  <rcc rId="46015" sId="1" numFmtId="4">
    <oc r="A705">
      <v>16</v>
    </oc>
    <nc r="A705">
      <v>33</v>
    </nc>
  </rcc>
  <rcc rId="46016" sId="1" numFmtId="4">
    <oc r="A732">
      <v>22</v>
    </oc>
    <nc r="A732">
      <v>37</v>
    </nc>
  </rcc>
  <rcc rId="46017" sId="1" numFmtId="4">
    <oc r="A734">
      <v>24</v>
    </oc>
    <nc r="A734">
      <v>40</v>
    </nc>
  </rcc>
  <rcc rId="46018" sId="1" numFmtId="4">
    <oc r="A739">
      <v>28</v>
    </oc>
    <nc r="A739">
      <v>45</v>
    </nc>
  </rcc>
  <rcc rId="46019" sId="1" numFmtId="4">
    <oc r="A695">
      <v>23</v>
    </oc>
    <nc r="A695">
      <v>46</v>
    </nc>
  </rcc>
  <rcc rId="46020" sId="1" numFmtId="4">
    <oc r="A741">
      <v>30</v>
    </oc>
    <nc r="A741">
      <v>48</v>
    </nc>
  </rcc>
  <rcc rId="46021" sId="1" numFmtId="4">
    <oc r="A745">
      <v>34</v>
    </oc>
    <nc r="A745">
      <v>53</v>
    </nc>
  </rcc>
  <rcc rId="46022" sId="1" numFmtId="4">
    <oc r="A720">
      <v>27</v>
    </oc>
    <nc r="A720">
      <v>56</v>
    </nc>
  </rcc>
  <rcc rId="46023" sId="1" numFmtId="4">
    <oc r="A750">
      <v>39</v>
    </oc>
    <nc r="A750">
      <v>59</v>
    </nc>
  </rcc>
  <rcc rId="46024" sId="1" numFmtId="4">
    <oc r="A748">
      <v>37</v>
    </oc>
    <nc r="A748">
      <v>60</v>
    </nc>
  </rcc>
  <rcc rId="46025" sId="1" numFmtId="4">
    <nc r="D689">
      <v>1216617</v>
    </nc>
  </rcc>
  <rrc rId="46026" sId="1" ref="A707:XFD707" action="deleteRow">
    <rfmt sheetId="1" xfDxf="1" sqref="IW691:XFD691 A707:IV707" start="0" length="0">
      <dxf>
        <font>
          <sz val="14"/>
          <name val="Times New Roman"/>
          <scheme val="none"/>
        </font>
      </dxf>
    </rfmt>
    <rcc rId="0" sId="1" dxf="1" numFmtId="4">
      <nc r="A707">
        <v>3</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07" t="inlineStr">
        <is>
          <t>г. Новоалтайск, ул. 22 Партсъезда, д. 2</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07">
        <f>D707+F707+H707+J707+L707+N707+P707+Q707</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cc rId="0" sId="1" dxf="1" numFmtId="4">
      <nc r="D707">
        <v>1216617</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E707" start="0" length="0">
      <dxf>
        <font>
          <sz val="14"/>
          <color theme="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1" sqref="F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07"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07"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07" start="0" length="0">
      <dxf>
        <fill>
          <patternFill patternType="solid">
            <bgColor theme="0"/>
          </patternFill>
        </fill>
      </dxf>
    </rfmt>
    <rfmt sheetId="1" sqref="S707" start="0" length="0">
      <dxf>
        <fill>
          <patternFill patternType="solid">
            <bgColor theme="0"/>
          </patternFill>
        </fill>
      </dxf>
    </rfmt>
  </rrc>
  <rcc rId="46027" sId="1" numFmtId="4">
    <nc r="G691">
      <v>959.76</v>
    </nc>
  </rcc>
  <rcc rId="46028" sId="1" numFmtId="4">
    <nc r="H691">
      <v>3473016</v>
    </nc>
  </rcc>
  <rrc rId="46029" sId="1" ref="A707:XFD707" action="deleteRow">
    <rfmt sheetId="1" xfDxf="1" sqref="IW691:XFD691 A707:IV707" start="0" length="0">
      <dxf>
        <font>
          <sz val="14"/>
          <name val="Times New Roman"/>
          <scheme val="none"/>
        </font>
      </dxf>
    </rfmt>
    <rcc rId="0" sId="1" dxf="1" numFmtId="4">
      <nc r="A707">
        <v>4</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07" t="inlineStr">
        <is>
          <t>г. Новоалтайск, ул. 40 лет ВЛКСМ, д. 11</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07">
        <f>D707+F707+H707+J707+L707+N707+P707+Q707</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07"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707">
        <v>959.76</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707">
        <v>3473016</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07"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07"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0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07" start="0" length="0">
      <dxf>
        <fill>
          <patternFill patternType="solid">
            <bgColor theme="0"/>
          </patternFill>
        </fill>
      </dxf>
    </rfmt>
    <rfmt sheetId="1" sqref="S707" start="0" length="0">
      <dxf>
        <fill>
          <patternFill patternType="solid">
            <bgColor theme="0"/>
          </patternFill>
        </fill>
      </dxf>
    </rfmt>
  </rrc>
  <rcc rId="46030" sId="1" numFmtId="4">
    <nc r="D691">
      <v>3681641</v>
    </nc>
  </rcc>
  <rrc rId="46031" sId="1" ref="A709:XFD709" action="deleteRow">
    <rfmt sheetId="1" xfDxf="1" sqref="IW693:XFD693 A709:IV709" start="0" length="0">
      <dxf>
        <font>
          <sz val="14"/>
          <name val="Times New Roman"/>
          <scheme val="none"/>
        </font>
      </dxf>
    </rfmt>
    <rcc rId="0" sId="1" dxf="1" numFmtId="4">
      <nc r="A709">
        <v>7</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09" t="inlineStr">
        <is>
          <t>г. Новоалтайск, ул. 40 лет ВЛКСМ, д. 4</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09">
        <f>D709+F709+H709+J709+L709+N709+P709+Q709</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cc rId="0" sId="1" dxf="1" numFmtId="4">
      <nc r="D709">
        <v>3681641</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E709" start="0" length="0">
      <dxf>
        <font>
          <sz val="14"/>
          <color theme="1"/>
          <name val="Times New Roman"/>
          <scheme val="none"/>
        </font>
        <numFmt numFmtId="4" formatCode="#,##0.00"/>
        <alignment horizontal="center" readingOrder="0"/>
        <border outline="0">
          <left style="thin">
            <color indexed="64"/>
          </left>
          <right style="thin">
            <color indexed="64"/>
          </right>
          <top style="thin">
            <color indexed="64"/>
          </top>
          <bottom style="thin">
            <color indexed="64"/>
          </bottom>
        </border>
      </dxf>
    </rfmt>
    <rfmt sheetId="1" sqref="F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09"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09"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09" start="0" length="0">
      <dxf>
        <fill>
          <patternFill patternType="solid">
            <bgColor theme="0"/>
          </patternFill>
        </fill>
      </dxf>
    </rfmt>
    <rfmt sheetId="1" sqref="S709" start="0" length="0">
      <dxf>
        <fill>
          <patternFill patternType="solid">
            <bgColor theme="0"/>
          </patternFill>
        </fill>
      </dxf>
    </rfmt>
  </rrc>
  <rcc rId="46032" sId="1" numFmtId="4">
    <nc r="G690">
      <v>589.4</v>
    </nc>
  </rcc>
  <rcc rId="46033" sId="1" numFmtId="4">
    <nc r="H690">
      <v>1521023</v>
    </nc>
  </rcc>
  <rrc rId="46034" sId="1" ref="A709:XFD709" action="deleteRow">
    <rfmt sheetId="1" xfDxf="1" sqref="IW693:XFD693 A709:IV709" start="0" length="0">
      <dxf>
        <font>
          <sz val="14"/>
          <name val="Times New Roman"/>
          <scheme val="none"/>
        </font>
      </dxf>
    </rfmt>
    <rcc rId="0" sId="1" dxf="1" numFmtId="4">
      <nc r="A709">
        <v>8</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09" t="inlineStr">
        <is>
          <t>г. Новоалтайск, ул. 7 Микрорайон, д. 15</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09">
        <f>D709+F709+H709+J709+L709+N709+P709+Q709</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09"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709">
        <v>589.4</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709">
        <v>1521023</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709" start="0" length="0">
      <dxf>
        <border outline="0">
          <left style="thin">
            <color indexed="64"/>
          </left>
          <right style="thin">
            <color indexed="64"/>
          </right>
          <top style="thin">
            <color indexed="64"/>
          </top>
          <bottom style="thin">
            <color indexed="64"/>
          </bottom>
        </border>
      </dxf>
    </rfmt>
    <rfmt sheetId="1" sqref="J709" start="0" length="0">
      <dxf>
        <border outline="0">
          <left style="thin">
            <color indexed="64"/>
          </left>
          <right style="thin">
            <color indexed="64"/>
          </right>
          <top style="thin">
            <color indexed="64"/>
          </top>
          <bottom style="thin">
            <color indexed="64"/>
          </bottom>
        </border>
      </dxf>
    </rfmt>
    <rfmt sheetId="1" sqref="K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09"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09"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0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09" start="0" length="0">
      <dxf>
        <fill>
          <patternFill patternType="solid">
            <bgColor theme="0"/>
          </patternFill>
        </fill>
      </dxf>
    </rfmt>
    <rfmt sheetId="1" sqref="S709" start="0" length="0">
      <dxf>
        <fill>
          <patternFill patternType="solid">
            <bgColor theme="0"/>
          </patternFill>
        </fill>
      </dxf>
    </rfmt>
  </rrc>
  <rrc rId="46035" sId="1" ref="A690:XFD690" action="deleteRow">
    <rfmt sheetId="1" xfDxf="1" sqref="IW694:XFD694 A690:IV690" start="0" length="0">
      <dxf>
        <font>
          <sz val="14"/>
          <name val="Times New Roman"/>
          <scheme val="none"/>
        </font>
      </dxf>
    </rfmt>
    <rcc rId="0" sId="1" dxf="1" numFmtId="4">
      <nc r="A690">
        <v>10</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690" t="inlineStr">
        <is>
          <t>г. Новоалтайск, ул. 7 Микрорайон, д. 16</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690">
        <f>D690+F690+H690+J690+L690+N690+P690+Q690</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69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690"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69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690">
        <v>1036</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690">
        <v>1871472</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69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69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69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69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69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69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690"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690"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69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690" start="0" length="0">
      <dxf>
        <fill>
          <patternFill patternType="solid">
            <bgColor theme="0"/>
          </patternFill>
        </fill>
      </dxf>
    </rfmt>
    <rfmt sheetId="1" sqref="S690" start="0" length="0">
      <dxf>
        <fill>
          <patternFill patternType="solid">
            <bgColor theme="0"/>
          </patternFill>
        </fill>
      </dxf>
    </rfmt>
  </rrc>
  <rcc rId="46036" sId="1" numFmtId="4">
    <nc r="G693">
      <v>1031.5</v>
    </nc>
  </rcc>
  <rcc rId="46037" sId="1" numFmtId="4">
    <nc r="H693">
      <v>1863343</v>
    </nc>
  </rcc>
  <rrc rId="46038" sId="1" ref="A708:XFD708" action="deleteRow">
    <rfmt sheetId="1" xfDxf="1" sqref="IW695:XFD695 A708:IV708" start="0" length="0">
      <dxf>
        <font>
          <sz val="14"/>
          <name val="Times New Roman"/>
          <scheme val="none"/>
        </font>
      </dxf>
    </rfmt>
    <rcc rId="0" sId="1" dxf="1" numFmtId="4">
      <nc r="A708">
        <v>12</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08" t="inlineStr">
        <is>
          <t>г. Новоалтайск, ул. 7 Микрорайон, д. 17</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08">
        <f>D708+F708+H708+J708+L708+N708+P708+Q708</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0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08"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0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708">
        <v>1031.5</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708">
        <v>1863343</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70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0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0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0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0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0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08"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08"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0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08" start="0" length="0">
      <dxf>
        <fill>
          <patternFill patternType="solid">
            <bgColor theme="0"/>
          </patternFill>
        </fill>
      </dxf>
    </rfmt>
    <rfmt sheetId="1" sqref="S708" start="0" length="0">
      <dxf>
        <fill>
          <patternFill patternType="solid">
            <bgColor theme="0"/>
          </patternFill>
        </fill>
      </dxf>
    </rfmt>
  </rrc>
  <rcc rId="46039" sId="1" numFmtId="4">
    <nc r="E694">
      <v>2</v>
    </nc>
  </rcc>
  <rcc rId="46040" sId="1" numFmtId="4">
    <nc r="F694">
      <v>3908205.16</v>
    </nc>
  </rcc>
  <rrc rId="46041" sId="1" ref="A710:XFD710" action="deleteRow">
    <rfmt sheetId="1" xfDxf="1" sqref="IW697:XFD697 A710:IV710" start="0" length="0">
      <dxf>
        <font>
          <sz val="14"/>
          <name val="Times New Roman"/>
          <scheme val="none"/>
        </font>
      </dxf>
    </rfmt>
    <rcc rId="0" sId="1" dxf="1" numFmtId="4">
      <nc r="A710">
        <v>15</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10" t="inlineStr">
        <is>
          <t>г. Новоалтайск, ул. 8 Микрорайон, д. 1/2</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10">
        <f>D710+F710+H710+J710+L710+N710+P710+Q710</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1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E710">
        <v>2</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umFmtId="4">
      <nc r="F710">
        <v>3908205.16</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G71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1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1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0"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0"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0" start="0" length="0">
      <dxf>
        <fill>
          <patternFill patternType="solid">
            <bgColor theme="0"/>
          </patternFill>
        </fill>
      </dxf>
    </rfmt>
    <rfmt sheetId="1" sqref="S710" start="0" length="0">
      <dxf>
        <fill>
          <patternFill patternType="solid">
            <bgColor theme="0"/>
          </patternFill>
        </fill>
      </dxf>
    </rfmt>
  </rrc>
  <rcc rId="46042" sId="1" numFmtId="4">
    <nc r="G711">
      <v>2119.5</v>
    </nc>
  </rcc>
  <rcc rId="46043" sId="1" numFmtId="4">
    <nc r="H711">
      <v>3828751</v>
    </nc>
  </rcc>
  <rrc rId="46044" sId="1" ref="A694:XFD694" action="deleteRow">
    <rfmt sheetId="1" xfDxf="1" sqref="IW698:XFD698 A694:IV694" start="0" length="0">
      <dxf>
        <font>
          <sz val="14"/>
          <name val="Times New Roman"/>
          <scheme val="none"/>
        </font>
      </dxf>
    </rfmt>
    <rcc rId="0" sId="1" dxf="1" numFmtId="4">
      <nc r="A694">
        <v>17</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694" t="inlineStr">
        <is>
          <t>г. Новоалтайск, ул. 8 Микрорайон, д. 25</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694">
        <f>D694+F694+H694+J694+L694+N694+P694+Q694</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69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694"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69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694">
        <v>2119.5</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694">
        <v>3828751</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69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69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69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69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69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69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694"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694"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694"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694" start="0" length="0">
      <dxf>
        <fill>
          <patternFill patternType="solid">
            <bgColor theme="0"/>
          </patternFill>
        </fill>
      </dxf>
    </rfmt>
    <rfmt sheetId="1" sqref="S694" start="0" length="0">
      <dxf>
        <fill>
          <patternFill patternType="solid">
            <bgColor theme="0"/>
          </patternFill>
        </fill>
      </dxf>
    </rfmt>
  </rrc>
  <rcc rId="46045" sId="1" numFmtId="4">
    <nc r="G692">
      <v>900.4</v>
    </nc>
  </rcc>
  <rcc rId="46046" sId="1" numFmtId="4">
    <nc r="H692">
      <v>2932392.6</v>
    </nc>
  </rcc>
  <rrc rId="46047" sId="1" ref="A712:XFD712" action="deleteRow">
    <rfmt sheetId="1" xfDxf="1" sqref="IW701:XFD701 A712:IV712" start="0" length="0">
      <dxf>
        <font>
          <sz val="14"/>
          <name val="Times New Roman"/>
          <scheme val="none"/>
        </font>
      </dxf>
    </rfmt>
    <rcc rId="0" sId="1" dxf="1" numFmtId="4">
      <nc r="A712">
        <v>21</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12" t="inlineStr">
        <is>
          <t>г. Новоалтайск, ул. 8 Микрорайон, д. 3а</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12">
        <f>D712+F712+H712+J712+L712+N712+P712+Q712</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12"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712">
        <v>900.4</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712">
        <v>2932392.6</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12"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12"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1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12" start="0" length="0">
      <dxf>
        <fill>
          <patternFill patternType="solid">
            <bgColor theme="0"/>
          </patternFill>
        </fill>
      </dxf>
    </rfmt>
    <rfmt sheetId="1" sqref="S712" start="0" length="0">
      <dxf>
        <fill>
          <patternFill patternType="solid">
            <bgColor theme="0"/>
          </patternFill>
        </fill>
      </dxf>
    </rfmt>
  </rrc>
  <rcc rId="46048" sId="1" numFmtId="4">
    <nc r="G698">
      <v>1610</v>
    </nc>
  </rcc>
  <rcc rId="46049" sId="1" numFmtId="4">
    <nc r="H698">
      <v>2908369</v>
    </nc>
  </rcc>
  <rrc rId="46050" sId="1" ref="A692:XFD692" action="deleteRow">
    <rfmt sheetId="1" xfDxf="1" sqref="IW702:XFD702 A692:IV692" start="0" length="0">
      <dxf>
        <font>
          <sz val="14"/>
          <name val="Times New Roman"/>
          <scheme val="none"/>
        </font>
      </dxf>
    </rfmt>
    <rcc rId="0" sId="1" dxf="1" numFmtId="4">
      <nc r="A692">
        <v>23</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692" t="inlineStr">
        <is>
          <t>г. Новоалтайск, ул. 8 Микрорайон, д. 5</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692">
        <f>D692+F692+H692+J692+L692+N692+P692+Q692</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69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692"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69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692">
        <v>1610</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692">
        <v>2908369</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69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69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69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69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69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69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692"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692"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69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692" start="0" length="0">
      <dxf>
        <fill>
          <patternFill patternType="solid">
            <bgColor theme="0"/>
          </patternFill>
        </fill>
      </dxf>
    </rfmt>
    <rfmt sheetId="1" sqref="S692" start="0" length="0">
      <dxf>
        <fill>
          <patternFill patternType="solid">
            <bgColor theme="0"/>
          </patternFill>
        </fill>
      </dxf>
    </rfmt>
  </rrc>
  <rcc rId="46051" sId="1" numFmtId="4">
    <nc r="G713">
      <v>600</v>
    </nc>
  </rcc>
  <rcc rId="46052" sId="1" numFmtId="4">
    <nc r="H713">
      <v>1548378</v>
    </nc>
  </rcc>
  <rrc rId="46053" sId="1" ref="A698:XFD698" action="deleteRow">
    <rfmt sheetId="1" xfDxf="1" sqref="IW703:XFD703 A698:IV698" start="0" length="0">
      <dxf>
        <font>
          <sz val="14"/>
          <name val="Times New Roman"/>
          <scheme val="none"/>
        </font>
      </dxf>
    </rfmt>
    <rcc rId="0" sId="1" dxf="1" numFmtId="4">
      <nc r="A698">
        <v>25</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698" t="inlineStr">
        <is>
          <t>г. Новоалтайск, ул. Анатолия, д. 33</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698">
        <f>D698+F698+H698+J698+L698+N698+P698+Q698</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69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698"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69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698">
        <v>600</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698">
        <v>1548378</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69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69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69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69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69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69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698"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698"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698"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698" start="0" length="0">
      <dxf>
        <fill>
          <patternFill patternType="solid">
            <bgColor theme="0"/>
          </patternFill>
        </fill>
      </dxf>
    </rfmt>
    <rfmt sheetId="1" sqref="S698" start="0" length="0">
      <dxf>
        <fill>
          <patternFill patternType="solid">
            <bgColor theme="0"/>
          </patternFill>
        </fill>
      </dxf>
    </rfmt>
  </rrc>
  <rcc rId="46054" sId="1" numFmtId="4">
    <oc r="D716">
      <v>1805417</v>
    </oc>
    <nc r="D716">
      <f>1805417+D715</f>
    </nc>
  </rcc>
  <rcc rId="46055" sId="1" numFmtId="4">
    <oc r="D716">
      <f>1805417+D705</f>
    </oc>
    <nc r="D716">
      <v>4419363</v>
    </nc>
  </rcc>
  <rrc rId="46056" sId="1" ref="A701:XFD701" action="deleteRow">
    <rfmt sheetId="1" xfDxf="1" sqref="IW705:XFD705 A701:IV701" start="0" length="0">
      <dxf>
        <font>
          <sz val="14"/>
          <name val="Times New Roman"/>
          <scheme val="none"/>
        </font>
      </dxf>
    </rfmt>
    <rcc rId="0" sId="1" dxf="1" numFmtId="4">
      <nc r="A701">
        <v>28</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01" t="inlineStr">
        <is>
          <t>г. Новоалтайск, ул. Анатолия, д. 41</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01">
        <f>D701+F701+H701+J701+L701+N701+P701+Q701</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cc rId="0" sId="1" dxf="1" numFmtId="4">
      <nc r="D701">
        <v>2613946</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E701"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01"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01"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0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01" start="0" length="0">
      <dxf>
        <fill>
          <patternFill patternType="solid">
            <bgColor theme="0"/>
          </patternFill>
        </fill>
      </dxf>
    </rfmt>
    <rfmt sheetId="1" sqref="S701" start="0" length="0">
      <dxf>
        <fill>
          <patternFill patternType="solid">
            <bgColor theme="0"/>
          </patternFill>
        </fill>
      </dxf>
    </rfmt>
  </rrc>
  <rcc rId="46057" sId="1" numFmtId="4">
    <nc r="K714">
      <v>4017</v>
    </nc>
  </rcc>
  <rcc rId="46058" sId="1" numFmtId="4">
    <nc r="L714">
      <v>1931663</v>
    </nc>
  </rcc>
  <rrc rId="46059" sId="1" ref="A699:XFD699" action="deleteRow">
    <rfmt sheetId="1" xfDxf="1" sqref="IW709:XFD709 A699:IV699" start="0" length="0">
      <dxf>
        <font>
          <sz val="14"/>
          <name val="Times New Roman"/>
          <scheme val="none"/>
        </font>
      </dxf>
    </rfmt>
    <rcc rId="0" sId="1" dxf="1" numFmtId="4">
      <nc r="A699">
        <v>33</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699" t="inlineStr">
        <is>
          <t>г. Новоалтайск, ул. Военстроя, д. 82</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699">
        <f>D699+F699+H699+J699+L699+N699+P699+Q699</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69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699"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69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69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69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69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69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K699">
        <v>4017</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L699">
        <v>1931663</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M69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69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699"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699"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699"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699" start="0" length="0">
      <dxf>
        <fill>
          <patternFill patternType="solid">
            <bgColor theme="0"/>
          </patternFill>
        </fill>
      </dxf>
    </rfmt>
    <rfmt sheetId="1" sqref="S699" start="0" length="0">
      <dxf>
        <fill>
          <patternFill patternType="solid">
            <bgColor theme="0"/>
          </patternFill>
        </fill>
      </dxf>
    </rfmt>
  </rrc>
  <rcc rId="46060" sId="1" numFmtId="4">
    <nc r="G715">
      <v>1010</v>
    </nc>
  </rcc>
  <rcc rId="46061" sId="1" numFmtId="4">
    <nc r="H715">
      <v>1824505</v>
    </nc>
  </rcc>
  <rrc rId="46062" sId="1" ref="A700:XFD700" action="deleteRow">
    <rfmt sheetId="1" xfDxf="1" sqref="IW711:XFD711 A700:IV700" start="0" length="0">
      <dxf>
        <font>
          <sz val="14"/>
          <name val="Times New Roman"/>
          <scheme val="none"/>
        </font>
      </dxf>
    </rfmt>
    <rcc rId="0" sId="1" dxf="1" numFmtId="4">
      <nc r="A700">
        <v>36</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00" t="inlineStr">
        <is>
          <t>г. Новоалтайск, ул. Гагарина, д. 24</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00">
        <f>D700+F700+H700+J700+L700+N700+P700+Q700</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0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00"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0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700">
        <v>1010</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700">
        <v>1824505</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70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0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0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0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0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0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00"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00"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0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00" start="0" length="0">
      <dxf>
        <fill>
          <patternFill patternType="solid">
            <bgColor theme="0"/>
          </patternFill>
        </fill>
      </dxf>
    </rfmt>
    <rfmt sheetId="1" sqref="S700" start="0" length="0">
      <dxf>
        <fill>
          <patternFill patternType="solid">
            <bgColor theme="0"/>
          </patternFill>
        </fill>
      </dxf>
    </rfmt>
  </rrc>
  <rcc rId="46063" sId="1" numFmtId="4">
    <nc r="Q726">
      <v>2767636</v>
    </nc>
  </rcc>
  <rrc rId="46064" sId="1" ref="A725:XFD725" action="deleteRow">
    <rfmt sheetId="1" xfDxf="1" sqref="IW717:XFD717 A725:IV725" start="0" length="0">
      <dxf>
        <font>
          <sz val="14"/>
          <name val="Times New Roman"/>
          <scheme val="none"/>
        </font>
      </dxf>
    </rfmt>
    <rcc rId="0" sId="1" dxf="1" numFmtId="4">
      <nc r="A725">
        <v>43</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25" t="inlineStr">
        <is>
          <t>г. Новоалтайск, ул. Космонавтов, д. 22</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25">
        <f>D725+F725+H725+J725+L725+N725+P725+Q725</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25"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G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H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I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25"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25"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25"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cc rId="0" sId="1" dxf="1" numFmtId="4">
      <nc r="Q725">
        <v>2767636</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R725" start="0" length="0">
      <dxf>
        <fill>
          <patternFill patternType="solid">
            <bgColor theme="0"/>
          </patternFill>
        </fill>
      </dxf>
    </rfmt>
    <rfmt sheetId="1" sqref="S725" start="0" length="0">
      <dxf>
        <fill>
          <patternFill patternType="solid">
            <bgColor theme="0"/>
          </patternFill>
        </fill>
      </dxf>
    </rfmt>
  </rrc>
  <rcc rId="46065" sId="1" numFmtId="4">
    <nc r="G728">
      <v>640</v>
    </nc>
  </rcc>
  <rcc rId="46066" sId="1" numFmtId="4">
    <nc r="H728">
      <v>1156122</v>
    </nc>
  </rcc>
  <rrc rId="46067" sId="1" ref="A727:XFD727" action="deleteRow">
    <rfmt sheetId="1" xfDxf="1" sqref="IW719:XFD719 A727:IV727" start="0" length="0">
      <dxf>
        <font>
          <sz val="14"/>
          <name val="Times New Roman"/>
          <scheme val="none"/>
        </font>
      </dxf>
    </rfmt>
    <rcc rId="0" sId="1" dxf="1" numFmtId="4">
      <nc r="A727">
        <v>46</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27" t="inlineStr">
        <is>
          <t>г. Новоалтайск, ул. Красногвардейская, д. 14</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27">
        <f>D727+F727+H727+J727+L727+N727+P727+Q727</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27"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727">
        <v>640</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727">
        <v>1156122</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27"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27"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27"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27" start="0" length="0">
      <dxf>
        <fill>
          <patternFill patternType="solid">
            <bgColor theme="0"/>
          </patternFill>
        </fill>
      </dxf>
    </rfmt>
    <rfmt sheetId="1" sqref="S727" start="0" length="0">
      <dxf>
        <fill>
          <patternFill patternType="solid">
            <bgColor theme="0"/>
          </patternFill>
        </fill>
      </dxf>
    </rfmt>
  </rrc>
  <rcc rId="46068" sId="1" numFmtId="4">
    <nc r="G696">
      <v>1255</v>
    </nc>
  </rcc>
  <rcc rId="46069" sId="1" numFmtId="4">
    <nc r="H696">
      <v>2673353</v>
    </nc>
  </rcc>
  <rrc rId="46070" sId="1" ref="A731:XFD731" action="deleteRow">
    <rfmt sheetId="1" xfDxf="1" sqref="IW723:XFD723 A731:IV731" start="0" length="0">
      <dxf>
        <font>
          <sz val="14"/>
          <name val="Times New Roman"/>
          <scheme val="none"/>
        </font>
      </dxf>
    </rfmt>
    <rcc rId="0" sId="1" dxf="1" numFmtId="4">
      <nc r="A731">
        <v>51</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31" t="inlineStr">
        <is>
          <t>г. Новоалтайск, ул. Октябрьская, д. 13</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31">
        <f>D731+F731+H731+J731+L731+N731+P731+Q731</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3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31"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3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731">
        <v>1255</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731">
        <v>2673353</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73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3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3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3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3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3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31"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31"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31"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31" start="0" length="0">
      <dxf>
        <fill>
          <patternFill patternType="solid">
            <bgColor theme="0"/>
          </patternFill>
        </fill>
      </dxf>
    </rfmt>
    <rfmt sheetId="1" sqref="S731" start="0" length="0">
      <dxf>
        <fill>
          <patternFill patternType="solid">
            <bgColor theme="0"/>
          </patternFill>
        </fill>
      </dxf>
    </rfmt>
  </rrc>
  <rcc rId="46071" sId="1" numFmtId="4">
    <nc r="G730">
      <v>1447.9</v>
    </nc>
  </rcc>
  <rcc rId="46072" sId="1" numFmtId="4">
    <nc r="H730">
      <v>2615545</v>
    </nc>
  </rcc>
  <rrc rId="46073" sId="1" ref="A732:XFD732" action="deleteRow">
    <rfmt sheetId="1" xfDxf="1" sqref="IW725:XFD725 A732:IV732" start="0" length="0">
      <dxf>
        <font>
          <sz val="14"/>
          <name val="Times New Roman"/>
          <scheme val="none"/>
        </font>
      </dxf>
    </rfmt>
    <rcc rId="0" sId="1" dxf="1" numFmtId="4">
      <nc r="A732">
        <v>54</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32" t="inlineStr">
        <is>
          <t>г. Новоалтайск, ул. Октябрьская, д. 35</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32">
        <f>D732+F732+H732+J732+L732+N732+P732+Q732</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3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32"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3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732">
        <v>1447.9</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732">
        <v>2615545</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73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3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3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3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3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3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32"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32"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3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32" start="0" length="0">
      <dxf>
        <fill>
          <patternFill patternType="solid">
            <bgColor theme="0"/>
          </patternFill>
        </fill>
      </dxf>
    </rfmt>
    <rfmt sheetId="1" sqref="S732" start="0" length="0">
      <dxf>
        <fill>
          <patternFill patternType="solid">
            <bgColor theme="0"/>
          </patternFill>
        </fill>
      </dxf>
    </rfmt>
  </rrc>
  <rcc rId="46074" sId="1" numFmtId="4">
    <nc r="G733">
      <v>972</v>
    </nc>
  </rcc>
  <rcc rId="46075" sId="1" numFmtId="4">
    <nc r="H733">
      <v>1755860</v>
    </nc>
  </rcc>
  <rrc rId="46076" sId="1" ref="A730:XFD730" action="deleteRow">
    <rfmt sheetId="1" xfDxf="1" sqref="IW726:XFD726 A730:IV730" start="0" length="0">
      <dxf>
        <font>
          <sz val="14"/>
          <name val="Times New Roman"/>
          <scheme val="none"/>
        </font>
      </dxf>
    </rfmt>
    <rcc rId="0" sId="1" dxf="1" numFmtId="4">
      <nc r="A730">
        <v>56</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30" t="inlineStr">
        <is>
          <t>г. Новоалтайск, ул. Парковая, д. 9</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30">
        <f>D730+F730+H730+J730+L730+N730+P730+Q730</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3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30"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3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730">
        <v>972</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730">
        <v>1755860</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73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3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3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3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3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3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30"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30"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30"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30" start="0" length="0">
      <dxf>
        <fill>
          <patternFill patternType="solid">
            <bgColor theme="0"/>
          </patternFill>
        </fill>
      </dxf>
    </rfmt>
    <rfmt sheetId="1" sqref="S730" start="0" length="0">
      <dxf>
        <fill>
          <patternFill patternType="solid">
            <bgColor theme="0"/>
          </patternFill>
        </fill>
      </dxf>
    </rfmt>
  </rrc>
  <rcc rId="46077" sId="1" numFmtId="4">
    <nc r="G743">
      <v>739</v>
    </nc>
  </rcc>
  <rcc rId="46078" sId="1" numFmtId="4">
    <nc r="H743">
      <v>1334959</v>
    </nc>
  </rcc>
  <rrc rId="46079" sId="1" ref="A742:XFD742" action="deleteRow">
    <rfmt sheetId="1" xfDxf="1" sqref="IW737:XFD737 A742:IV742" start="0" length="0">
      <dxf>
        <font>
          <sz val="14"/>
          <name val="Times New Roman"/>
          <scheme val="none"/>
        </font>
      </dxf>
    </rfmt>
    <rcc rId="0" sId="1" dxf="1" numFmtId="4">
      <nc r="A742">
        <v>68</v>
      </nc>
      <n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ndxf>
    </rcc>
    <rcc rId="0" sId="1" dxf="1">
      <nc r="B742" t="inlineStr">
        <is>
          <t>г. Новоалтайск, ул. Прудская, д. 9а</t>
        </is>
      </nc>
      <n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ndxf>
    </rcc>
    <rcc rId="0" sId="1" dxf="1">
      <nc r="C742">
        <f>D742+F742+H742+J742+L742+N742+P742+Q742</f>
      </nc>
      <ndxf>
        <font>
          <sz val="14"/>
          <color theme="1"/>
          <name val="Times New Roman"/>
          <scheme val="none"/>
        </font>
        <numFmt numFmtId="4" formatCode="#,##0.00"/>
        <alignment horizontal="right" readingOrder="0"/>
        <border outline="0">
          <left style="thin">
            <color indexed="64"/>
          </left>
          <top style="thin">
            <color indexed="64"/>
          </top>
          <bottom style="thin">
            <color indexed="64"/>
          </bottom>
        </border>
      </ndxf>
    </rcc>
    <rfmt sheetId="1" sqref="D7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E742" start="0" length="0">
      <dxf>
        <font>
          <sz val="14"/>
          <color theme="1"/>
          <name val="Times New Roman"/>
          <scheme val="none"/>
        </font>
        <numFmt numFmtId="3" formatCode="#,##0"/>
        <alignment horizontal="center" readingOrder="0"/>
        <border outline="0">
          <left style="thin">
            <color indexed="64"/>
          </left>
          <right style="thin">
            <color indexed="64"/>
          </right>
          <top style="thin">
            <color indexed="64"/>
          </top>
          <bottom style="thin">
            <color indexed="64"/>
          </bottom>
        </border>
      </dxf>
    </rfmt>
    <rfmt sheetId="1" sqref="F7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cc rId="0" sId="1" dxf="1" numFmtId="4">
      <nc r="G742">
        <v>739</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742">
        <v>1334959</v>
      </nc>
      <n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fmt sheetId="1" sqref="I7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J7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K7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7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M7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N7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O742" start="0" length="0">
      <dxf>
        <font>
          <sz val="14"/>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P742" start="0" length="0">
      <dxf>
        <font>
          <sz val="14"/>
          <name val="Times New Roman"/>
          <scheme val="none"/>
        </font>
        <numFmt numFmtId="4" formatCode="#,##0.00"/>
        <alignment horizontal="right" readingOrder="0"/>
        <border outline="0">
          <left style="thin">
            <color indexed="64"/>
          </left>
          <top style="thin">
            <color indexed="64"/>
          </top>
          <bottom style="thin">
            <color indexed="64"/>
          </bottom>
        </border>
      </dxf>
    </rfmt>
    <rfmt sheetId="1" sqref="Q742" start="0" length="0">
      <dxf>
        <font>
          <sz val="14"/>
          <color theme="1"/>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R742" start="0" length="0">
      <dxf>
        <fill>
          <patternFill patternType="solid">
            <bgColor theme="0"/>
          </patternFill>
        </fill>
      </dxf>
    </rfmt>
    <rfmt sheetId="1" sqref="S742" start="0" length="0">
      <dxf>
        <fill>
          <patternFill patternType="solid">
            <bgColor theme="0"/>
          </patternFill>
        </fill>
      </dxf>
    </rfmt>
  </rrc>
  <rcc rId="46080" sId="1" numFmtId="4">
    <oc r="A707">
      <v>25</v>
    </oc>
    <nc r="A707">
      <v>3</v>
    </nc>
  </rcc>
  <rcc rId="46081" sId="1" numFmtId="4">
    <oc r="A709">
      <v>28</v>
    </oc>
    <nc r="A709">
      <v>5</v>
    </nc>
  </rcc>
  <rcc rId="46082" sId="1" numFmtId="4">
    <oc r="A690">
      <v>3</v>
    </oc>
    <nc r="A690">
      <v>6</v>
    </nc>
  </rcc>
  <rcc rId="46083" sId="1" numFmtId="4">
    <oc r="A708">
      <v>26</v>
    </oc>
    <nc r="A708">
      <v>7</v>
    </nc>
  </rcc>
  <rcc rId="46084" sId="1" numFmtId="4">
    <oc r="A693">
      <v>18</v>
    </oc>
    <nc r="A693">
      <v>8</v>
    </nc>
  </rcc>
  <rcc rId="46085" sId="1" numFmtId="4">
    <oc r="A710">
      <v>29</v>
    </oc>
    <nc r="A710">
      <v>9</v>
    </nc>
  </rcc>
  <rcc rId="46086" sId="1" numFmtId="4">
    <oc r="A694">
      <v>7</v>
    </oc>
    <nc r="A694">
      <v>10</v>
    </nc>
  </rcc>
  <rcc rId="46087" sId="1" numFmtId="4">
    <oc r="A711">
      <v>13</v>
    </oc>
    <nc r="A711">
      <v>11</v>
    </nc>
  </rcc>
  <rcc rId="46088" sId="1" numFmtId="4">
    <oc r="A697">
      <v>10</v>
    </oc>
    <nc r="A697">
      <v>12</v>
    </nc>
  </rcc>
  <rcc rId="46089" sId="1" numFmtId="4">
    <oc r="A712">
      <v>14</v>
    </oc>
    <nc r="A712">
      <v>13</v>
    </nc>
  </rcc>
  <rcc rId="46090" sId="1" numFmtId="4">
    <oc r="A692">
      <v>6</v>
    </oc>
    <nc r="A692">
      <v>14</v>
    </nc>
  </rcc>
  <rcc rId="46091" sId="1" numFmtId="4">
    <oc r="A698">
      <v>13</v>
    </oc>
    <nc r="A698">
      <v>15</v>
    </nc>
  </rcc>
  <rcc rId="46092" sId="1" numFmtId="4">
    <oc r="A713">
      <v>15</v>
    </oc>
    <nc r="A713">
      <v>16</v>
    </nc>
  </rcc>
  <rcc rId="46093" sId="1" numFmtId="4">
    <oc r="A701">
      <v>29</v>
    </oc>
    <nc r="A701">
      <v>17</v>
    </nc>
  </rcc>
  <rcc rId="46094" sId="1" numFmtId="4">
    <oc r="A702">
      <v>4</v>
    </oc>
    <nc r="A702">
      <v>20</v>
    </nc>
  </rcc>
  <rcc rId="46095" sId="1" numFmtId="4">
    <oc r="A699">
      <v>16</v>
    </oc>
    <nc r="A699">
      <v>21</v>
    </nc>
  </rcc>
  <rcc rId="46096" sId="1" numFmtId="4">
    <oc r="A714">
      <v>15</v>
    </oc>
    <nc r="A714">
      <v>22</v>
    </nc>
  </rcc>
  <rcc rId="46097" sId="1" numFmtId="4">
    <oc r="A700">
      <v>5</v>
    </oc>
    <nc r="A700">
      <v>23</v>
    </nc>
  </rcc>
  <rcc rId="46098" sId="1" numFmtId="4">
    <oc r="A715">
      <v>25</v>
    </oc>
    <nc r="A715">
      <v>24</v>
    </nc>
  </rcc>
  <rcc rId="46099" sId="1" numFmtId="4">
    <oc r="A703">
      <v>26</v>
    </oc>
    <nc r="A703">
      <v>25</v>
    </nc>
  </rcc>
  <rcc rId="46100" sId="1" numFmtId="4">
    <oc r="A723">
      <v>9</v>
    </oc>
    <nc r="A723">
      <v>26</v>
    </nc>
  </rcc>
  <rcc rId="46101" sId="1" numFmtId="4">
    <oc r="A724">
      <v>22</v>
    </oc>
    <nc r="A724">
      <v>27</v>
    </nc>
  </rcc>
  <rcc rId="46102" sId="1" numFmtId="4">
    <oc r="A704">
      <v>27</v>
    </oc>
    <nc r="A704">
      <v>28</v>
    </nc>
  </rcc>
  <rcc rId="46103" sId="1" numFmtId="4">
    <oc r="A726">
      <v>10</v>
    </oc>
    <nc r="A726">
      <v>30</v>
    </nc>
  </rcc>
  <rcc rId="46104" sId="1" numFmtId="4">
    <oc r="A727">
      <v>32</v>
    </oc>
    <nc r="A727">
      <v>31</v>
    </nc>
  </rcc>
  <rcc rId="46105" sId="1" numFmtId="4">
    <oc r="A728">
      <v>9</v>
    </oc>
    <nc r="A728">
      <v>32</v>
    </nc>
  </rcc>
  <rcc rId="46106" sId="1" numFmtId="4">
    <oc r="A729">
      <v>31</v>
    </oc>
    <nc r="A729">
      <v>34</v>
    </nc>
  </rcc>
  <rcc rId="46107" sId="1" numFmtId="4">
    <oc r="A732">
      <v>38</v>
    </oc>
    <nc r="A732">
      <v>37</v>
    </nc>
  </rcc>
  <rcc rId="46108" sId="1" numFmtId="4">
    <oc r="A730">
      <v>40</v>
    </oc>
    <nc r="A730">
      <v>38</v>
    </nc>
  </rcc>
  <rcc rId="46109" sId="1" numFmtId="4">
    <oc r="A733">
      <v>8</v>
    </oc>
    <nc r="A733">
      <v>39</v>
    </nc>
  </rcc>
  <rcc rId="46110" sId="1" numFmtId="4">
    <oc r="A734">
      <v>41</v>
    </oc>
    <nc r="A734">
      <v>40</v>
    </nc>
  </rcc>
  <rcc rId="46111" sId="1" numFmtId="4">
    <oc r="A735">
      <v>42</v>
    </oc>
    <nc r="A735">
      <v>41</v>
    </nc>
  </rcc>
  <rcc rId="46112" sId="1" numFmtId="4">
    <oc r="A736">
      <v>43</v>
    </oc>
    <nc r="A736">
      <v>42</v>
    </nc>
  </rcc>
  <rcc rId="46113" sId="1" numFmtId="4">
    <oc r="A737">
      <v>44</v>
    </oc>
    <nc r="A737">
      <v>43</v>
    </nc>
  </rcc>
  <rcc rId="46114" sId="1" numFmtId="4">
    <oc r="A738">
      <v>20</v>
    </oc>
    <nc r="A738">
      <v>44</v>
    </nc>
  </rcc>
  <rcc rId="46115" sId="1" numFmtId="4">
    <oc r="A740">
      <v>21</v>
    </oc>
    <nc r="A740">
      <v>47</v>
    </nc>
  </rcc>
  <rcc rId="46116" sId="1" numFmtId="4">
    <oc r="A741">
      <v>47</v>
    </oc>
    <nc r="A741">
      <v>48</v>
    </nc>
  </rcc>
  <rcc rId="46117" sId="1" numFmtId="4">
    <oc r="A742">
      <v>48</v>
    </oc>
    <nc r="A742">
      <v>49</v>
    </nc>
  </rcc>
  <rcc rId="46118" sId="1" numFmtId="4">
    <oc r="A743">
      <v>23</v>
    </oc>
    <nc r="A743">
      <v>50</v>
    </nc>
  </rcc>
  <rcc rId="46119" sId="1" numFmtId="4">
    <oc r="A744">
      <v>49</v>
    </oc>
    <nc r="A744">
      <v>52</v>
    </nc>
  </rcc>
  <rcc rId="46120" sId="1" numFmtId="4">
    <oc r="A745">
      <v>50</v>
    </oc>
    <nc r="A745">
      <v>53</v>
    </nc>
  </rcc>
  <rcc rId="46121" sId="1" numFmtId="4">
    <oc r="A719">
      <v>52</v>
    </oc>
    <nc r="A719">
      <v>54</v>
    </nc>
  </rcc>
  <rcc rId="46122" sId="1" numFmtId="4">
    <oc r="A746">
      <v>53</v>
    </oc>
    <nc r="A746">
      <v>55</v>
    </nc>
  </rcc>
  <rcc rId="46123" sId="1" numFmtId="4">
    <oc r="A720">
      <v>76</v>
    </oc>
    <nc r="A720">
      <v>56</v>
    </nc>
  </rcc>
  <rfmt sheetId="1" sqref="A684:XFD684">
    <dxf>
      <fill>
        <patternFill>
          <bgColor theme="0"/>
        </patternFill>
      </fill>
    </dxf>
  </rfmt>
  <rfmt sheetId="1" sqref="A687:Q687">
    <dxf>
      <fill>
        <patternFill patternType="solid">
          <bgColor rgb="FF00B0F0"/>
        </patternFill>
      </fill>
    </dxf>
  </rfmt>
  <rcc rId="46124" sId="1" numFmtId="4">
    <oc r="G801">
      <v>966</v>
    </oc>
    <nc r="G801">
      <v>908.37</v>
    </nc>
  </rcc>
  <rcc rId="46125" sId="1" numFmtId="4">
    <oc r="H801">
      <v>2492888.58</v>
    </oc>
    <nc r="H801">
      <v>2344163.7799999998</v>
    </nc>
  </rcc>
  <rrc rId="46126" sId="1" ref="A852:XFD852" action="insertRow"/>
  <rm rId="46127" sheetId="1" source="A802:XFD802" destination="A852:XFD852" sourceSheetId="1">
    <rfmt sheetId="1" xfDxf="1" sqref="A852:XFD852" start="0" length="0">
      <dxf>
        <fill>
          <patternFill patternType="solid">
            <bgColor theme="0"/>
          </patternFill>
        </fill>
      </dxf>
    </rfmt>
    <rfmt sheetId="1" sqref="A852"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52" start="0" length="0">
      <dxf>
        <fill>
          <patternFill patternType="none">
            <bgColor indexed="65"/>
          </patternFill>
        </fill>
      </dxf>
    </rfmt>
    <rfmt sheetId="1" sqref="C852"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52"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52"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52"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52" start="0" length="0">
      <dxf>
        <numFmt numFmtId="4" formatCode="#,##0.00"/>
      </dxf>
    </rfmt>
  </rm>
  <rrc rId="46128" sId="1" ref="A802:XFD802" action="deleteRow">
    <rfmt sheetId="1" xfDxf="1" sqref="A802:XFD802" start="0" length="0">
      <dxf>
        <font>
          <sz val="14"/>
          <name val="Times New Roman"/>
          <scheme val="none"/>
        </font>
      </dxf>
    </rfmt>
    <rfmt sheetId="1" sqref="A802" start="0" length="0">
      <dxf>
        <fill>
          <patternFill patternType="solid">
            <bgColor theme="0"/>
          </patternFill>
        </fill>
        <alignment horizontal="center" readingOrder="0"/>
      </dxf>
    </rfmt>
    <rfmt sheetId="1" sqref="B802" start="0" length="0">
      <dxf>
        <fill>
          <patternFill patternType="solid">
            <bgColor theme="0"/>
          </patternFill>
        </fill>
      </dxf>
    </rfmt>
    <rfmt sheetId="1" sqref="C802" start="0" length="0">
      <dxf>
        <fill>
          <patternFill patternType="solid">
            <bgColor theme="0"/>
          </patternFill>
        </fill>
      </dxf>
    </rfmt>
    <rfmt sheetId="1" sqref="D802" start="0" length="0">
      <dxf>
        <fill>
          <patternFill patternType="solid">
            <bgColor theme="0"/>
          </patternFill>
        </fill>
      </dxf>
    </rfmt>
    <rfmt sheetId="1" sqref="E802" start="0" length="0">
      <dxf>
        <fill>
          <patternFill patternType="solid">
            <bgColor theme="0"/>
          </patternFill>
        </fill>
      </dxf>
    </rfmt>
    <rfmt sheetId="1" sqref="F802" start="0" length="0">
      <dxf>
        <fill>
          <patternFill patternType="solid">
            <bgColor theme="0"/>
          </patternFill>
        </fill>
      </dxf>
    </rfmt>
    <rfmt sheetId="1" sqref="G802" start="0" length="0">
      <dxf>
        <fill>
          <patternFill patternType="solid">
            <bgColor theme="0"/>
          </patternFill>
        </fill>
      </dxf>
    </rfmt>
    <rfmt sheetId="1" sqref="H802" start="0" length="0">
      <dxf>
        <fill>
          <patternFill patternType="solid">
            <bgColor theme="0"/>
          </patternFill>
        </fill>
      </dxf>
    </rfmt>
    <rfmt sheetId="1" sqref="I802" start="0" length="0">
      <dxf>
        <fill>
          <patternFill patternType="solid">
            <bgColor theme="0"/>
          </patternFill>
        </fill>
      </dxf>
    </rfmt>
    <rfmt sheetId="1" sqref="J802" start="0" length="0">
      <dxf>
        <fill>
          <patternFill patternType="solid">
            <bgColor theme="0"/>
          </patternFill>
        </fill>
      </dxf>
    </rfmt>
    <rfmt sheetId="1" sqref="K802" start="0" length="0">
      <dxf>
        <fill>
          <patternFill patternType="solid">
            <bgColor theme="0"/>
          </patternFill>
        </fill>
        <alignment horizontal="right" readingOrder="0"/>
      </dxf>
    </rfmt>
    <rfmt sheetId="1" sqref="L802" start="0" length="0">
      <dxf>
        <fill>
          <patternFill patternType="solid">
            <bgColor theme="0"/>
          </patternFill>
        </fill>
      </dxf>
    </rfmt>
    <rfmt sheetId="1" sqref="M802" start="0" length="0">
      <dxf>
        <fill>
          <patternFill patternType="solid">
            <bgColor theme="0"/>
          </patternFill>
        </fill>
      </dxf>
    </rfmt>
    <rfmt sheetId="1" sqref="N802" start="0" length="0">
      <dxf>
        <fill>
          <patternFill patternType="solid">
            <bgColor theme="0"/>
          </patternFill>
        </fill>
      </dxf>
    </rfmt>
    <rfmt sheetId="1" sqref="O802" start="0" length="0">
      <dxf>
        <fill>
          <patternFill patternType="solid">
            <bgColor theme="0"/>
          </patternFill>
        </fill>
      </dxf>
    </rfmt>
    <rfmt sheetId="1" sqref="P802" start="0" length="0">
      <dxf>
        <fill>
          <patternFill patternType="solid">
            <bgColor theme="0"/>
          </patternFill>
        </fill>
      </dxf>
    </rfmt>
    <rfmt sheetId="1" sqref="Q802" start="0" length="0">
      <dxf>
        <fill>
          <patternFill patternType="solid">
            <bgColor theme="0"/>
          </patternFill>
        </fill>
      </dxf>
    </rfmt>
    <rfmt sheetId="1" sqref="R802" start="0" length="0">
      <dxf>
        <fill>
          <patternFill patternType="solid">
            <bgColor theme="0"/>
          </patternFill>
        </fill>
      </dxf>
    </rfmt>
    <rfmt sheetId="1" sqref="S802" start="0" length="0">
      <dxf>
        <fill>
          <patternFill patternType="solid">
            <bgColor theme="0"/>
          </patternFill>
        </fill>
      </dxf>
    </rfmt>
  </rrc>
  <rrc rId="46129" sId="1" ref="A804:XFD804" action="insertRow"/>
  <rm rId="46130" sheetId="1" source="A860:XFD860" destination="A804:XFD804" sourceSheetId="1">
    <rfmt sheetId="1" xfDxf="1" sqref="A804:XFD804" start="0" length="0">
      <dxf>
        <fill>
          <patternFill patternType="solid">
            <bgColor theme="0"/>
          </patternFill>
        </fill>
      </dxf>
    </rfmt>
    <rfmt sheetId="1" sqref="A804"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04" start="0" length="0">
      <dxf>
        <font>
          <sz val="14"/>
          <color auto="1"/>
          <name val="Times New Roman"/>
          <scheme val="none"/>
        </font>
        <numFmt numFmtId="1" formatCode="0"/>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04"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04"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0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0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0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0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0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0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04"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0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131" sId="1" ref="A860:XFD860" action="deleteRow">
    <rfmt sheetId="1" xfDxf="1" sqref="A860:XFD860" start="0" length="0">
      <dxf>
        <font>
          <sz val="14"/>
          <name val="Times New Roman"/>
          <scheme val="none"/>
        </font>
      </dxf>
    </rfmt>
    <rfmt sheetId="1" sqref="A860" start="0" length="0">
      <dxf>
        <fill>
          <patternFill patternType="solid">
            <bgColor theme="0"/>
          </patternFill>
        </fill>
        <alignment horizontal="center" readingOrder="0"/>
      </dxf>
    </rfmt>
    <rfmt sheetId="1" sqref="B860" start="0" length="0">
      <dxf>
        <fill>
          <patternFill patternType="solid">
            <bgColor theme="0"/>
          </patternFill>
        </fill>
      </dxf>
    </rfmt>
    <rfmt sheetId="1" sqref="C860" start="0" length="0">
      <dxf>
        <fill>
          <patternFill patternType="solid">
            <bgColor theme="0"/>
          </patternFill>
        </fill>
      </dxf>
    </rfmt>
    <rfmt sheetId="1" sqref="D860" start="0" length="0">
      <dxf>
        <fill>
          <patternFill patternType="solid">
            <bgColor theme="0"/>
          </patternFill>
        </fill>
      </dxf>
    </rfmt>
    <rfmt sheetId="1" sqref="E860" start="0" length="0">
      <dxf>
        <fill>
          <patternFill patternType="solid">
            <bgColor theme="0"/>
          </patternFill>
        </fill>
      </dxf>
    </rfmt>
    <rfmt sheetId="1" sqref="F860" start="0" length="0">
      <dxf>
        <fill>
          <patternFill patternType="solid">
            <bgColor theme="0"/>
          </patternFill>
        </fill>
      </dxf>
    </rfmt>
    <rfmt sheetId="1" sqref="G860" start="0" length="0">
      <dxf>
        <fill>
          <patternFill patternType="solid">
            <bgColor theme="0"/>
          </patternFill>
        </fill>
      </dxf>
    </rfmt>
    <rfmt sheetId="1" sqref="H860" start="0" length="0">
      <dxf>
        <fill>
          <patternFill patternType="solid">
            <bgColor theme="0"/>
          </patternFill>
        </fill>
      </dxf>
    </rfmt>
    <rfmt sheetId="1" sqref="I860" start="0" length="0">
      <dxf>
        <fill>
          <patternFill patternType="solid">
            <bgColor theme="0"/>
          </patternFill>
        </fill>
      </dxf>
    </rfmt>
    <rfmt sheetId="1" sqref="J860" start="0" length="0">
      <dxf>
        <fill>
          <patternFill patternType="solid">
            <bgColor theme="0"/>
          </patternFill>
        </fill>
      </dxf>
    </rfmt>
    <rfmt sheetId="1" sqref="K860" start="0" length="0">
      <dxf>
        <fill>
          <patternFill patternType="solid">
            <bgColor theme="0"/>
          </patternFill>
        </fill>
        <alignment horizontal="right" readingOrder="0"/>
      </dxf>
    </rfmt>
    <rfmt sheetId="1" sqref="L860" start="0" length="0">
      <dxf>
        <fill>
          <patternFill patternType="solid">
            <bgColor theme="0"/>
          </patternFill>
        </fill>
      </dxf>
    </rfmt>
    <rfmt sheetId="1" sqref="M860" start="0" length="0">
      <dxf>
        <fill>
          <patternFill patternType="solid">
            <bgColor theme="0"/>
          </patternFill>
        </fill>
      </dxf>
    </rfmt>
    <rfmt sheetId="1" sqref="N860" start="0" length="0">
      <dxf>
        <fill>
          <patternFill patternType="solid">
            <bgColor theme="0"/>
          </patternFill>
        </fill>
      </dxf>
    </rfmt>
    <rfmt sheetId="1" sqref="O860" start="0" length="0">
      <dxf>
        <fill>
          <patternFill patternType="solid">
            <bgColor theme="0"/>
          </patternFill>
        </fill>
      </dxf>
    </rfmt>
    <rfmt sheetId="1" sqref="P860" start="0" length="0">
      <dxf>
        <fill>
          <patternFill patternType="solid">
            <bgColor theme="0"/>
          </patternFill>
        </fill>
      </dxf>
    </rfmt>
    <rfmt sheetId="1" sqref="Q860" start="0" length="0">
      <dxf>
        <fill>
          <patternFill patternType="solid">
            <bgColor theme="0"/>
          </patternFill>
        </fill>
      </dxf>
    </rfmt>
    <rfmt sheetId="1" sqref="R860" start="0" length="0">
      <dxf>
        <fill>
          <patternFill patternType="solid">
            <bgColor theme="0"/>
          </patternFill>
        </fill>
      </dxf>
    </rfmt>
    <rfmt sheetId="1" sqref="S860" start="0" length="0">
      <dxf>
        <fill>
          <patternFill patternType="solid">
            <bgColor theme="0"/>
          </patternFill>
        </fill>
      </dxf>
    </rfmt>
  </rrc>
  <rrc rId="46132" sId="1" ref="A861:XFD861" action="insertRow"/>
  <rm rId="46133" sheetId="1" source="A806:XFD806" destination="A861:XFD861" sourceSheetId="1">
    <rfmt sheetId="1" xfDxf="1" sqref="A861:XFD861" start="0" length="0">
      <dxf>
        <fill>
          <patternFill patternType="solid">
            <bgColor theme="0"/>
          </patternFill>
        </fill>
      </dxf>
    </rfmt>
    <rfmt sheetId="1" sqref="A861"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61" start="0" length="0">
      <dxf>
        <font>
          <sz val="14"/>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1" sqref="C861"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6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61"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61"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6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6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6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6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6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6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6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6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6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61"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6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134" sId="1" ref="A806:XFD806" action="deleteRow">
    <rfmt sheetId="1" xfDxf="1" sqref="A806:XFD806" start="0" length="0">
      <dxf>
        <font>
          <sz val="14"/>
          <name val="Times New Roman"/>
          <scheme val="none"/>
        </font>
      </dxf>
    </rfmt>
    <rfmt sheetId="1" sqref="A806" start="0" length="0">
      <dxf>
        <fill>
          <patternFill patternType="solid">
            <bgColor theme="0"/>
          </patternFill>
        </fill>
        <alignment horizontal="center" readingOrder="0"/>
      </dxf>
    </rfmt>
    <rfmt sheetId="1" sqref="B806" start="0" length="0">
      <dxf>
        <fill>
          <patternFill patternType="solid">
            <bgColor theme="0"/>
          </patternFill>
        </fill>
      </dxf>
    </rfmt>
    <rfmt sheetId="1" sqref="C806" start="0" length="0">
      <dxf>
        <fill>
          <patternFill patternType="solid">
            <bgColor theme="0"/>
          </patternFill>
        </fill>
      </dxf>
    </rfmt>
    <rfmt sheetId="1" sqref="D806" start="0" length="0">
      <dxf>
        <fill>
          <patternFill patternType="solid">
            <bgColor theme="0"/>
          </patternFill>
        </fill>
      </dxf>
    </rfmt>
    <rfmt sheetId="1" sqref="E806" start="0" length="0">
      <dxf>
        <fill>
          <patternFill patternType="solid">
            <bgColor theme="0"/>
          </patternFill>
        </fill>
      </dxf>
    </rfmt>
    <rfmt sheetId="1" sqref="F806" start="0" length="0">
      <dxf>
        <fill>
          <patternFill patternType="solid">
            <bgColor theme="0"/>
          </patternFill>
        </fill>
      </dxf>
    </rfmt>
    <rfmt sheetId="1" sqref="G806" start="0" length="0">
      <dxf>
        <fill>
          <patternFill patternType="solid">
            <bgColor theme="0"/>
          </patternFill>
        </fill>
      </dxf>
    </rfmt>
    <rfmt sheetId="1" sqref="H806" start="0" length="0">
      <dxf>
        <fill>
          <patternFill patternType="solid">
            <bgColor theme="0"/>
          </patternFill>
        </fill>
      </dxf>
    </rfmt>
    <rfmt sheetId="1" sqref="I806" start="0" length="0">
      <dxf>
        <fill>
          <patternFill patternType="solid">
            <bgColor theme="0"/>
          </patternFill>
        </fill>
      </dxf>
    </rfmt>
    <rfmt sheetId="1" sqref="J806" start="0" length="0">
      <dxf>
        <fill>
          <patternFill patternType="solid">
            <bgColor theme="0"/>
          </patternFill>
        </fill>
      </dxf>
    </rfmt>
    <rfmt sheetId="1" sqref="K806" start="0" length="0">
      <dxf>
        <fill>
          <patternFill patternType="solid">
            <bgColor theme="0"/>
          </patternFill>
        </fill>
        <alignment horizontal="right" readingOrder="0"/>
      </dxf>
    </rfmt>
    <rfmt sheetId="1" sqref="L806" start="0" length="0">
      <dxf>
        <fill>
          <patternFill patternType="solid">
            <bgColor theme="0"/>
          </patternFill>
        </fill>
      </dxf>
    </rfmt>
    <rfmt sheetId="1" sqref="M806" start="0" length="0">
      <dxf>
        <fill>
          <patternFill patternType="solid">
            <bgColor theme="0"/>
          </patternFill>
        </fill>
      </dxf>
    </rfmt>
    <rfmt sheetId="1" sqref="N806" start="0" length="0">
      <dxf>
        <fill>
          <patternFill patternType="solid">
            <bgColor theme="0"/>
          </patternFill>
        </fill>
      </dxf>
    </rfmt>
    <rfmt sheetId="1" sqref="O806" start="0" length="0">
      <dxf>
        <fill>
          <patternFill patternType="solid">
            <bgColor theme="0"/>
          </patternFill>
        </fill>
      </dxf>
    </rfmt>
    <rfmt sheetId="1" sqref="P806" start="0" length="0">
      <dxf>
        <fill>
          <patternFill patternType="solid">
            <bgColor theme="0"/>
          </patternFill>
        </fill>
      </dxf>
    </rfmt>
    <rfmt sheetId="1" sqref="Q806" start="0" length="0">
      <dxf>
        <fill>
          <patternFill patternType="solid">
            <bgColor theme="0"/>
          </patternFill>
        </fill>
      </dxf>
    </rfmt>
    <rfmt sheetId="1" sqref="R806" start="0" length="0">
      <dxf>
        <fill>
          <patternFill patternType="solid">
            <bgColor theme="0"/>
          </patternFill>
        </fill>
      </dxf>
    </rfmt>
    <rfmt sheetId="1" sqref="S806" start="0" length="0">
      <dxf>
        <fill>
          <patternFill patternType="solid">
            <bgColor theme="0"/>
          </patternFill>
        </fill>
      </dxf>
    </rfmt>
  </rrc>
  <rcc rId="46135" sId="1" numFmtId="4">
    <oc r="G805">
      <v>1301</v>
    </oc>
    <nc r="G805">
      <v>1224.53</v>
    </nc>
  </rcc>
  <rcc rId="46136" sId="1" numFmtId="4">
    <oc r="H805">
      <v>3357399.63</v>
    </oc>
    <nc r="H805">
      <v>3160053.69</v>
    </nc>
  </rcc>
  <rrc rId="46137" sId="1" ref="A806:XFD806" action="insertRow"/>
  <rm rId="46138" sheetId="1" source="A819:XFD819" destination="A806:XFD806" sourceSheetId="1">
    <rfmt sheetId="1" xfDxf="1" sqref="A806:XFD806" start="0" length="0">
      <dxf>
        <fill>
          <patternFill patternType="solid">
            <bgColor theme="0"/>
          </patternFill>
        </fill>
      </dxf>
    </rfmt>
    <rfmt sheetId="1" sqref="A806"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06" start="0" length="0">
      <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06"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0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06"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0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0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0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0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0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0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0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0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0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0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0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0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139" sId="1" ref="A819:XFD819" action="deleteRow">
    <rfmt sheetId="1" xfDxf="1" sqref="A819:XFD819" start="0" length="0">
      <dxf>
        <font>
          <sz val="14"/>
          <name val="Times New Roman"/>
          <scheme val="none"/>
        </font>
      </dxf>
    </rfmt>
    <rfmt sheetId="1" sqref="A819" start="0" length="0">
      <dxf>
        <fill>
          <patternFill patternType="solid">
            <bgColor theme="0"/>
          </patternFill>
        </fill>
        <alignment horizontal="center" readingOrder="0"/>
      </dxf>
    </rfmt>
    <rfmt sheetId="1" sqref="B819" start="0" length="0">
      <dxf>
        <fill>
          <patternFill patternType="solid">
            <bgColor theme="0"/>
          </patternFill>
        </fill>
      </dxf>
    </rfmt>
    <rfmt sheetId="1" sqref="C819" start="0" length="0">
      <dxf>
        <fill>
          <patternFill patternType="solid">
            <bgColor theme="0"/>
          </patternFill>
        </fill>
      </dxf>
    </rfmt>
    <rfmt sheetId="1" sqref="D819" start="0" length="0">
      <dxf>
        <fill>
          <patternFill patternType="solid">
            <bgColor theme="0"/>
          </patternFill>
        </fill>
      </dxf>
    </rfmt>
    <rfmt sheetId="1" sqref="E819" start="0" length="0">
      <dxf>
        <fill>
          <patternFill patternType="solid">
            <bgColor theme="0"/>
          </patternFill>
        </fill>
      </dxf>
    </rfmt>
    <rfmt sheetId="1" sqref="F819" start="0" length="0">
      <dxf>
        <fill>
          <patternFill patternType="solid">
            <bgColor theme="0"/>
          </patternFill>
        </fill>
      </dxf>
    </rfmt>
    <rfmt sheetId="1" sqref="G819" start="0" length="0">
      <dxf>
        <fill>
          <patternFill patternType="solid">
            <bgColor theme="0"/>
          </patternFill>
        </fill>
      </dxf>
    </rfmt>
    <rfmt sheetId="1" sqref="H819" start="0" length="0">
      <dxf>
        <fill>
          <patternFill patternType="solid">
            <bgColor theme="0"/>
          </patternFill>
        </fill>
      </dxf>
    </rfmt>
    <rfmt sheetId="1" sqref="I819" start="0" length="0">
      <dxf>
        <fill>
          <patternFill patternType="solid">
            <bgColor theme="0"/>
          </patternFill>
        </fill>
      </dxf>
    </rfmt>
    <rfmt sheetId="1" sqref="J819" start="0" length="0">
      <dxf>
        <fill>
          <patternFill patternType="solid">
            <bgColor theme="0"/>
          </patternFill>
        </fill>
      </dxf>
    </rfmt>
    <rfmt sheetId="1" sqref="K819" start="0" length="0">
      <dxf>
        <fill>
          <patternFill patternType="solid">
            <bgColor theme="0"/>
          </patternFill>
        </fill>
        <alignment horizontal="right" readingOrder="0"/>
      </dxf>
    </rfmt>
    <rfmt sheetId="1" sqref="L819" start="0" length="0">
      <dxf>
        <fill>
          <patternFill patternType="solid">
            <bgColor theme="0"/>
          </patternFill>
        </fill>
      </dxf>
    </rfmt>
    <rfmt sheetId="1" sqref="M819" start="0" length="0">
      <dxf>
        <fill>
          <patternFill patternType="solid">
            <bgColor theme="0"/>
          </patternFill>
        </fill>
      </dxf>
    </rfmt>
    <rfmt sheetId="1" sqref="N819" start="0" length="0">
      <dxf>
        <fill>
          <patternFill patternType="solid">
            <bgColor theme="0"/>
          </patternFill>
        </fill>
      </dxf>
    </rfmt>
    <rfmt sheetId="1" sqref="O819" start="0" length="0">
      <dxf>
        <fill>
          <patternFill patternType="solid">
            <bgColor theme="0"/>
          </patternFill>
        </fill>
      </dxf>
    </rfmt>
    <rfmt sheetId="1" sqref="P819" start="0" length="0">
      <dxf>
        <fill>
          <patternFill patternType="solid">
            <bgColor theme="0"/>
          </patternFill>
        </fill>
      </dxf>
    </rfmt>
    <rfmt sheetId="1" sqref="Q819" start="0" length="0">
      <dxf>
        <fill>
          <patternFill patternType="solid">
            <bgColor theme="0"/>
          </patternFill>
        </fill>
      </dxf>
    </rfmt>
    <rfmt sheetId="1" sqref="R819" start="0" length="0">
      <dxf>
        <fill>
          <patternFill patternType="solid">
            <bgColor theme="0"/>
          </patternFill>
        </fill>
      </dxf>
    </rfmt>
    <rfmt sheetId="1" sqref="S819" start="0" length="0">
      <dxf>
        <fill>
          <patternFill patternType="solid">
            <bgColor theme="0"/>
          </patternFill>
        </fill>
      </dxf>
    </rfmt>
  </rrc>
  <rcc rId="46140" sId="1" numFmtId="4">
    <oc r="G806">
      <v>1460</v>
    </oc>
    <nc r="G806">
      <v>1140.75</v>
    </nc>
  </rcc>
  <rcc rId="46141" sId="1" numFmtId="4">
    <oc r="H806">
      <v>4442911.4000000004</v>
    </oc>
    <nc r="H806">
      <v>3471398.83</v>
    </nc>
  </rcc>
  <rrc rId="46142" sId="1" ref="A807:XFD807" action="insertRow"/>
  <rm rId="46143" sheetId="1" source="A883:XFD883" destination="A807:XFD807" sourceSheetId="1">
    <rfmt sheetId="1" xfDxf="1" sqref="A807:XFD807" start="0" length="0">
      <dxf>
        <fill>
          <patternFill patternType="solid">
            <bgColor theme="0"/>
          </patternFill>
        </fill>
      </dxf>
    </rfmt>
    <rfmt sheetId="1" sqref="A807"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07" start="0" length="0">
      <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07"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07"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07"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07"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07"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07"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07"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07"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07"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0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0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0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0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07"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0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144" sId="1" ref="A883:XFD883" action="deleteRow">
    <rfmt sheetId="1" xfDxf="1" sqref="A883:XFD883" start="0" length="0">
      <dxf>
        <font>
          <sz val="14"/>
          <name val="Times New Roman"/>
          <scheme val="none"/>
        </font>
      </dxf>
    </rfmt>
    <rfmt sheetId="1" sqref="A883" start="0" length="0">
      <dxf>
        <fill>
          <patternFill patternType="solid">
            <bgColor theme="0"/>
          </patternFill>
        </fill>
        <alignment horizontal="center" readingOrder="0"/>
      </dxf>
    </rfmt>
    <rfmt sheetId="1" sqref="B883" start="0" length="0">
      <dxf>
        <fill>
          <patternFill patternType="solid">
            <bgColor theme="0"/>
          </patternFill>
        </fill>
      </dxf>
    </rfmt>
    <rfmt sheetId="1" sqref="C883" start="0" length="0">
      <dxf>
        <fill>
          <patternFill patternType="solid">
            <bgColor theme="0"/>
          </patternFill>
        </fill>
      </dxf>
    </rfmt>
    <rfmt sheetId="1" sqref="D883" start="0" length="0">
      <dxf>
        <fill>
          <patternFill patternType="solid">
            <bgColor theme="0"/>
          </patternFill>
        </fill>
      </dxf>
    </rfmt>
    <rfmt sheetId="1" sqref="E883" start="0" length="0">
      <dxf>
        <fill>
          <patternFill patternType="solid">
            <bgColor theme="0"/>
          </patternFill>
        </fill>
      </dxf>
    </rfmt>
    <rfmt sheetId="1" sqref="F883" start="0" length="0">
      <dxf>
        <fill>
          <patternFill patternType="solid">
            <bgColor theme="0"/>
          </patternFill>
        </fill>
      </dxf>
    </rfmt>
    <rfmt sheetId="1" sqref="G883" start="0" length="0">
      <dxf>
        <fill>
          <patternFill patternType="solid">
            <bgColor theme="0"/>
          </patternFill>
        </fill>
      </dxf>
    </rfmt>
    <rfmt sheetId="1" sqref="H883" start="0" length="0">
      <dxf>
        <fill>
          <patternFill patternType="solid">
            <bgColor theme="0"/>
          </patternFill>
        </fill>
      </dxf>
    </rfmt>
    <rfmt sheetId="1" sqref="I883" start="0" length="0">
      <dxf>
        <fill>
          <patternFill patternType="solid">
            <bgColor theme="0"/>
          </patternFill>
        </fill>
      </dxf>
    </rfmt>
    <rfmt sheetId="1" sqref="J883" start="0" length="0">
      <dxf>
        <fill>
          <patternFill patternType="solid">
            <bgColor theme="0"/>
          </patternFill>
        </fill>
      </dxf>
    </rfmt>
    <rfmt sheetId="1" sqref="K883" start="0" length="0">
      <dxf>
        <fill>
          <patternFill patternType="solid">
            <bgColor theme="0"/>
          </patternFill>
        </fill>
        <alignment horizontal="right" readingOrder="0"/>
      </dxf>
    </rfmt>
    <rfmt sheetId="1" sqref="L883" start="0" length="0">
      <dxf>
        <fill>
          <patternFill patternType="solid">
            <bgColor theme="0"/>
          </patternFill>
        </fill>
      </dxf>
    </rfmt>
    <rfmt sheetId="1" sqref="M883" start="0" length="0">
      <dxf>
        <fill>
          <patternFill patternType="solid">
            <bgColor theme="0"/>
          </patternFill>
        </fill>
      </dxf>
    </rfmt>
    <rfmt sheetId="1" sqref="N883" start="0" length="0">
      <dxf>
        <fill>
          <patternFill patternType="solid">
            <bgColor theme="0"/>
          </patternFill>
        </fill>
      </dxf>
    </rfmt>
    <rfmt sheetId="1" sqref="O883" start="0" length="0">
      <dxf>
        <fill>
          <patternFill patternType="solid">
            <bgColor theme="0"/>
          </patternFill>
        </fill>
      </dxf>
    </rfmt>
    <rfmt sheetId="1" sqref="P883" start="0" length="0">
      <dxf>
        <fill>
          <patternFill patternType="solid">
            <bgColor theme="0"/>
          </patternFill>
        </fill>
      </dxf>
    </rfmt>
    <rfmt sheetId="1" sqref="Q883" start="0" length="0">
      <dxf>
        <fill>
          <patternFill patternType="solid">
            <bgColor theme="0"/>
          </patternFill>
        </fill>
      </dxf>
    </rfmt>
    <rfmt sheetId="1" sqref="R883" start="0" length="0">
      <dxf>
        <fill>
          <patternFill patternType="solid">
            <bgColor theme="0"/>
          </patternFill>
        </fill>
      </dxf>
    </rfmt>
    <rfmt sheetId="1" sqref="S883" start="0" length="0">
      <dxf>
        <fill>
          <patternFill patternType="solid">
            <bgColor theme="0"/>
          </patternFill>
        </fill>
      </dxf>
    </rfmt>
  </rrc>
  <rcc rId="46145" sId="1" numFmtId="4">
    <oc r="G807">
      <v>548</v>
    </oc>
    <nc r="G807">
      <v>439.82</v>
    </nc>
  </rcc>
  <rcc rId="46146" sId="1" numFmtId="4">
    <oc r="H807">
      <v>1667613</v>
    </oc>
    <nc r="H807">
      <v>1338424.02</v>
    </nc>
  </rcc>
  <rrc rId="46147" sId="1" ref="A808:XFD808" action="insertRow"/>
  <rm rId="46148" sheetId="1" source="A888:XFD888" destination="A808:XFD808" sourceSheetId="1">
    <rfmt sheetId="1" xfDxf="1" sqref="A808:XFD808" start="0" length="0">
      <dxf>
        <fill>
          <patternFill patternType="solid">
            <bgColor theme="0"/>
          </patternFill>
        </fill>
      </dxf>
    </rfmt>
    <rfmt sheetId="1" sqref="A808"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08" start="0" length="0">
      <dxf>
        <font>
          <sz val="14"/>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1" sqref="C808"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0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08"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08"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0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0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0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0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0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0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0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0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0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08"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0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149" sId="1" ref="A888:XFD888" action="deleteRow">
    <rfmt sheetId="1" xfDxf="1" sqref="A888:XFD888" start="0" length="0">
      <dxf>
        <font>
          <sz val="14"/>
          <name val="Times New Roman"/>
          <scheme val="none"/>
        </font>
      </dxf>
    </rfmt>
    <rfmt sheetId="1" sqref="A888" start="0" length="0">
      <dxf>
        <fill>
          <patternFill patternType="solid">
            <bgColor theme="0"/>
          </patternFill>
        </fill>
        <alignment horizontal="center" readingOrder="0"/>
      </dxf>
    </rfmt>
    <rfmt sheetId="1" sqref="B888" start="0" length="0">
      <dxf>
        <fill>
          <patternFill patternType="solid">
            <bgColor theme="0"/>
          </patternFill>
        </fill>
      </dxf>
    </rfmt>
    <rfmt sheetId="1" sqref="C888" start="0" length="0">
      <dxf>
        <fill>
          <patternFill patternType="solid">
            <bgColor theme="0"/>
          </patternFill>
        </fill>
      </dxf>
    </rfmt>
    <rfmt sheetId="1" sqref="D888" start="0" length="0">
      <dxf>
        <fill>
          <patternFill patternType="solid">
            <bgColor theme="0"/>
          </patternFill>
        </fill>
      </dxf>
    </rfmt>
    <rfmt sheetId="1" sqref="E888" start="0" length="0">
      <dxf>
        <fill>
          <patternFill patternType="solid">
            <bgColor theme="0"/>
          </patternFill>
        </fill>
      </dxf>
    </rfmt>
    <rfmt sheetId="1" sqref="F888" start="0" length="0">
      <dxf>
        <fill>
          <patternFill patternType="solid">
            <bgColor theme="0"/>
          </patternFill>
        </fill>
      </dxf>
    </rfmt>
    <rfmt sheetId="1" sqref="G888" start="0" length="0">
      <dxf>
        <fill>
          <patternFill patternType="solid">
            <bgColor theme="0"/>
          </patternFill>
        </fill>
      </dxf>
    </rfmt>
    <rfmt sheetId="1" sqref="H888" start="0" length="0">
      <dxf>
        <fill>
          <patternFill patternType="solid">
            <bgColor theme="0"/>
          </patternFill>
        </fill>
      </dxf>
    </rfmt>
    <rfmt sheetId="1" sqref="I888" start="0" length="0">
      <dxf>
        <fill>
          <patternFill patternType="solid">
            <bgColor theme="0"/>
          </patternFill>
        </fill>
      </dxf>
    </rfmt>
    <rfmt sheetId="1" sqref="J888" start="0" length="0">
      <dxf>
        <fill>
          <patternFill patternType="solid">
            <bgColor theme="0"/>
          </patternFill>
        </fill>
      </dxf>
    </rfmt>
    <rfmt sheetId="1" sqref="K888" start="0" length="0">
      <dxf>
        <fill>
          <patternFill patternType="solid">
            <bgColor theme="0"/>
          </patternFill>
        </fill>
        <alignment horizontal="right" readingOrder="0"/>
      </dxf>
    </rfmt>
    <rfmt sheetId="1" sqref="L888" start="0" length="0">
      <dxf>
        <fill>
          <patternFill patternType="solid">
            <bgColor theme="0"/>
          </patternFill>
        </fill>
      </dxf>
    </rfmt>
    <rfmt sheetId="1" sqref="M888" start="0" length="0">
      <dxf>
        <fill>
          <patternFill patternType="solid">
            <bgColor theme="0"/>
          </patternFill>
        </fill>
      </dxf>
    </rfmt>
    <rfmt sheetId="1" sqref="N888" start="0" length="0">
      <dxf>
        <fill>
          <patternFill patternType="solid">
            <bgColor theme="0"/>
          </patternFill>
        </fill>
      </dxf>
    </rfmt>
    <rfmt sheetId="1" sqref="O888" start="0" length="0">
      <dxf>
        <fill>
          <patternFill patternType="solid">
            <bgColor theme="0"/>
          </patternFill>
        </fill>
      </dxf>
    </rfmt>
    <rfmt sheetId="1" sqref="P888" start="0" length="0">
      <dxf>
        <fill>
          <patternFill patternType="solid">
            <bgColor theme="0"/>
          </patternFill>
        </fill>
      </dxf>
    </rfmt>
    <rfmt sheetId="1" sqref="Q888" start="0" length="0">
      <dxf>
        <fill>
          <patternFill patternType="solid">
            <bgColor theme="0"/>
          </patternFill>
        </fill>
      </dxf>
    </rfmt>
    <rfmt sheetId="1" sqref="R888" start="0" length="0">
      <dxf>
        <fill>
          <patternFill patternType="solid">
            <bgColor theme="0"/>
          </patternFill>
        </fill>
      </dxf>
    </rfmt>
    <rfmt sheetId="1" sqref="S888" start="0" length="0">
      <dxf>
        <fill>
          <patternFill patternType="solid">
            <bgColor theme="0"/>
          </patternFill>
        </fill>
      </dxf>
    </rfmt>
  </rrc>
  <rcc rId="46150" sId="1" numFmtId="4">
    <oc r="G808">
      <v>1167.5759999999998</v>
    </oc>
    <nc r="G808">
      <v>1362.17</v>
    </nc>
  </rcc>
  <rcc rId="46151" sId="1" numFmtId="4">
    <oc r="H808">
      <v>3553038</v>
    </oc>
    <nc r="H808">
      <v>4145211.99</v>
    </nc>
  </rcc>
  <rrc rId="46152" sId="1" ref="A809:XFD809" action="insertRow"/>
  <rm rId="46153" sheetId="1" source="A822:XFD822" destination="A809:XFD809" sourceSheetId="1">
    <rfmt sheetId="1" xfDxf="1" sqref="A809:XFD809" start="0" length="0">
      <dxf>
        <fill>
          <patternFill patternType="solid">
            <bgColor theme="0"/>
          </patternFill>
        </fill>
      </dxf>
    </rfmt>
    <rfmt sheetId="1" sqref="A809"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09" start="0" length="0">
      <dxf>
        <font>
          <sz val="14"/>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1" sqref="C809"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0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09"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09"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0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0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0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0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0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0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0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0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0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09"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0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154" sId="1" ref="A822:XFD822" action="deleteRow">
    <rfmt sheetId="1" xfDxf="1" sqref="A822:XFD822" start="0" length="0">
      <dxf>
        <font>
          <sz val="14"/>
          <name val="Times New Roman"/>
          <scheme val="none"/>
        </font>
      </dxf>
    </rfmt>
    <rfmt sheetId="1" sqref="A822" start="0" length="0">
      <dxf>
        <fill>
          <patternFill patternType="solid">
            <bgColor theme="0"/>
          </patternFill>
        </fill>
        <alignment horizontal="center" readingOrder="0"/>
      </dxf>
    </rfmt>
    <rfmt sheetId="1" sqref="B822" start="0" length="0">
      <dxf>
        <fill>
          <patternFill patternType="solid">
            <bgColor theme="0"/>
          </patternFill>
        </fill>
      </dxf>
    </rfmt>
    <rfmt sheetId="1" sqref="C822" start="0" length="0">
      <dxf>
        <fill>
          <patternFill patternType="solid">
            <bgColor theme="0"/>
          </patternFill>
        </fill>
      </dxf>
    </rfmt>
    <rfmt sheetId="1" sqref="D822" start="0" length="0">
      <dxf>
        <fill>
          <patternFill patternType="solid">
            <bgColor theme="0"/>
          </patternFill>
        </fill>
      </dxf>
    </rfmt>
    <rfmt sheetId="1" sqref="E822" start="0" length="0">
      <dxf>
        <fill>
          <patternFill patternType="solid">
            <bgColor theme="0"/>
          </patternFill>
        </fill>
      </dxf>
    </rfmt>
    <rfmt sheetId="1" sqref="F822" start="0" length="0">
      <dxf>
        <fill>
          <patternFill patternType="solid">
            <bgColor theme="0"/>
          </patternFill>
        </fill>
      </dxf>
    </rfmt>
    <rfmt sheetId="1" sqref="G822" start="0" length="0">
      <dxf>
        <fill>
          <patternFill patternType="solid">
            <bgColor theme="0"/>
          </patternFill>
        </fill>
      </dxf>
    </rfmt>
    <rfmt sheetId="1" sqref="H822" start="0" length="0">
      <dxf>
        <fill>
          <patternFill patternType="solid">
            <bgColor theme="0"/>
          </patternFill>
        </fill>
      </dxf>
    </rfmt>
    <rfmt sheetId="1" sqref="I822" start="0" length="0">
      <dxf>
        <fill>
          <patternFill patternType="solid">
            <bgColor theme="0"/>
          </patternFill>
        </fill>
      </dxf>
    </rfmt>
    <rfmt sheetId="1" sqref="J822" start="0" length="0">
      <dxf>
        <fill>
          <patternFill patternType="solid">
            <bgColor theme="0"/>
          </patternFill>
        </fill>
      </dxf>
    </rfmt>
    <rfmt sheetId="1" sqref="K822" start="0" length="0">
      <dxf>
        <fill>
          <patternFill patternType="solid">
            <bgColor theme="0"/>
          </patternFill>
        </fill>
        <alignment horizontal="right" readingOrder="0"/>
      </dxf>
    </rfmt>
    <rfmt sheetId="1" sqref="L822" start="0" length="0">
      <dxf>
        <fill>
          <patternFill patternType="solid">
            <bgColor theme="0"/>
          </patternFill>
        </fill>
      </dxf>
    </rfmt>
    <rfmt sheetId="1" sqref="M822" start="0" length="0">
      <dxf>
        <fill>
          <patternFill patternType="solid">
            <bgColor theme="0"/>
          </patternFill>
        </fill>
      </dxf>
    </rfmt>
    <rfmt sheetId="1" sqref="N822" start="0" length="0">
      <dxf>
        <fill>
          <patternFill patternType="solid">
            <bgColor theme="0"/>
          </patternFill>
        </fill>
      </dxf>
    </rfmt>
    <rfmt sheetId="1" sqref="O822" start="0" length="0">
      <dxf>
        <fill>
          <patternFill patternType="solid">
            <bgColor theme="0"/>
          </patternFill>
        </fill>
      </dxf>
    </rfmt>
    <rfmt sheetId="1" sqref="P822" start="0" length="0">
      <dxf>
        <fill>
          <patternFill patternType="solid">
            <bgColor theme="0"/>
          </patternFill>
        </fill>
      </dxf>
    </rfmt>
    <rfmt sheetId="1" sqref="Q822" start="0" length="0">
      <dxf>
        <fill>
          <patternFill patternType="solid">
            <bgColor theme="0"/>
          </patternFill>
        </fill>
      </dxf>
    </rfmt>
    <rfmt sheetId="1" sqref="R822" start="0" length="0">
      <dxf>
        <fill>
          <patternFill patternType="solid">
            <bgColor theme="0"/>
          </patternFill>
        </fill>
      </dxf>
    </rfmt>
    <rfmt sheetId="1" sqref="S822" start="0" length="0">
      <dxf>
        <fill>
          <patternFill patternType="solid">
            <bgColor theme="0"/>
          </patternFill>
        </fill>
      </dxf>
    </rfmt>
  </rrc>
  <rcc rId="46155" sId="1" numFmtId="4">
    <oc r="G804">
      <v>924</v>
    </oc>
    <nc r="G804">
      <v>843.75</v>
    </nc>
  </rcc>
  <rcc rId="46156" sId="1" numFmtId="4">
    <oc r="H804">
      <v>2384502</v>
    </oc>
    <nc r="H804">
      <v>2177415.85</v>
    </nc>
  </rcc>
  <rcc rId="46157" sId="1" numFmtId="4">
    <oc r="G809">
      <v>1568</v>
    </oc>
    <nc r="G809">
      <v>1320.3</v>
    </nc>
  </rcc>
  <rcc rId="46158" sId="1" numFmtId="4">
    <oc r="H809">
      <v>4046427.84</v>
    </oc>
    <nc r="H809">
      <v>3407211.98</v>
    </nc>
  </rcc>
  <rrc rId="46159" sId="1" ref="A853:XFD855" action="insertRow"/>
  <rm rId="46160" sheetId="1" source="A812:XFD812" destination="A855:XFD855" sourceSheetId="1">
    <rfmt sheetId="1" xfDxf="1" sqref="A855:XFD855" start="0" length="0">
      <dxf>
        <fill>
          <patternFill patternType="solid">
            <bgColor theme="0"/>
          </patternFill>
        </fill>
      </dxf>
    </rfmt>
    <rfmt sheetId="1" sqref="A855"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55" start="0" length="0">
      <dxf>
        <fill>
          <patternFill patternType="none">
            <bgColor indexed="65"/>
          </patternFill>
        </fill>
      </dxf>
    </rfmt>
    <rfmt sheetId="1" sqref="C855"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55"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55"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5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55" start="0" length="0">
      <dxf>
        <numFmt numFmtId="4" formatCode="#,##0.00"/>
      </dxf>
    </rfmt>
  </rm>
  <rm rId="46161" sheetId="1" source="A811:XFD811" destination="A854:XFD854" sourceSheetId="1">
    <rfmt sheetId="1" xfDxf="1" sqref="A854:XFD854" start="0" length="0">
      <dxf>
        <fill>
          <patternFill patternType="solid">
            <bgColor theme="0"/>
          </patternFill>
        </fill>
      </dxf>
    </rfmt>
    <rfmt sheetId="1" sqref="A854"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54" start="0" length="0">
      <dxf>
        <fill>
          <patternFill patternType="none">
            <bgColor indexed="65"/>
          </patternFill>
        </fill>
      </dxf>
    </rfmt>
    <rfmt sheetId="1" sqref="C854"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54"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54"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54"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54" start="0" length="0">
      <dxf>
        <numFmt numFmtId="4" formatCode="#,##0.00"/>
      </dxf>
    </rfmt>
  </rm>
  <rm rId="46162" sheetId="1" source="A810:XFD810" destination="A853:XFD853" sourceSheetId="1">
    <rfmt sheetId="1" xfDxf="1" sqref="A853:XFD853" start="0" length="0">
      <dxf>
        <fill>
          <patternFill patternType="solid">
            <bgColor theme="0"/>
          </patternFill>
        </fill>
      </dxf>
    </rfmt>
    <rfmt sheetId="1" sqref="A853"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53" start="0" length="0">
      <dxf>
        <fill>
          <patternFill patternType="none">
            <bgColor indexed="65"/>
          </patternFill>
        </fill>
      </dxf>
    </rfmt>
    <rfmt sheetId="1" sqref="C853"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53"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53"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5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53" start="0" length="0">
      <dxf>
        <numFmt numFmtId="4" formatCode="#,##0.00"/>
      </dxf>
    </rfmt>
  </rm>
  <rrc rId="46163" sId="1" ref="A810:XFD810" action="deleteRow">
    <rfmt sheetId="1" xfDxf="1" sqref="A810:XFD810" start="0" length="0">
      <dxf>
        <font>
          <sz val="14"/>
          <name val="Times New Roman"/>
          <scheme val="none"/>
        </font>
      </dxf>
    </rfmt>
    <rfmt sheetId="1" sqref="A810" start="0" length="0">
      <dxf>
        <fill>
          <patternFill patternType="solid">
            <bgColor theme="0"/>
          </patternFill>
        </fill>
        <alignment horizontal="center" readingOrder="0"/>
      </dxf>
    </rfmt>
    <rfmt sheetId="1" sqref="B810" start="0" length="0">
      <dxf>
        <fill>
          <patternFill patternType="solid">
            <bgColor theme="0"/>
          </patternFill>
        </fill>
      </dxf>
    </rfmt>
    <rfmt sheetId="1" sqref="C810" start="0" length="0">
      <dxf>
        <fill>
          <patternFill patternType="solid">
            <bgColor theme="0"/>
          </patternFill>
        </fill>
      </dxf>
    </rfmt>
    <rfmt sheetId="1" sqref="D810" start="0" length="0">
      <dxf>
        <fill>
          <patternFill patternType="solid">
            <bgColor theme="0"/>
          </patternFill>
        </fill>
      </dxf>
    </rfmt>
    <rfmt sheetId="1" sqref="E810" start="0" length="0">
      <dxf>
        <fill>
          <patternFill patternType="solid">
            <bgColor theme="0"/>
          </patternFill>
        </fill>
      </dxf>
    </rfmt>
    <rfmt sheetId="1" sqref="F810" start="0" length="0">
      <dxf>
        <fill>
          <patternFill patternType="solid">
            <bgColor theme="0"/>
          </patternFill>
        </fill>
      </dxf>
    </rfmt>
    <rfmt sheetId="1" sqref="G810" start="0" length="0">
      <dxf>
        <fill>
          <patternFill patternType="solid">
            <bgColor theme="0"/>
          </patternFill>
        </fill>
      </dxf>
    </rfmt>
    <rfmt sheetId="1" sqref="H810" start="0" length="0">
      <dxf>
        <fill>
          <patternFill patternType="solid">
            <bgColor theme="0"/>
          </patternFill>
        </fill>
      </dxf>
    </rfmt>
    <rfmt sheetId="1" sqref="I810" start="0" length="0">
      <dxf>
        <fill>
          <patternFill patternType="solid">
            <bgColor theme="0"/>
          </patternFill>
        </fill>
      </dxf>
    </rfmt>
    <rfmt sheetId="1" sqref="J810" start="0" length="0">
      <dxf>
        <fill>
          <patternFill patternType="solid">
            <bgColor theme="0"/>
          </patternFill>
        </fill>
      </dxf>
    </rfmt>
    <rfmt sheetId="1" sqref="K810" start="0" length="0">
      <dxf>
        <fill>
          <patternFill patternType="solid">
            <bgColor theme="0"/>
          </patternFill>
        </fill>
        <alignment horizontal="right" readingOrder="0"/>
      </dxf>
    </rfmt>
    <rfmt sheetId="1" sqref="L810" start="0" length="0">
      <dxf>
        <fill>
          <patternFill patternType="solid">
            <bgColor theme="0"/>
          </patternFill>
        </fill>
      </dxf>
    </rfmt>
    <rfmt sheetId="1" sqref="M810" start="0" length="0">
      <dxf>
        <fill>
          <patternFill patternType="solid">
            <bgColor theme="0"/>
          </patternFill>
        </fill>
      </dxf>
    </rfmt>
    <rfmt sheetId="1" sqref="N810" start="0" length="0">
      <dxf>
        <fill>
          <patternFill patternType="solid">
            <bgColor theme="0"/>
          </patternFill>
        </fill>
      </dxf>
    </rfmt>
    <rfmt sheetId="1" sqref="O810" start="0" length="0">
      <dxf>
        <fill>
          <patternFill patternType="solid">
            <bgColor theme="0"/>
          </patternFill>
        </fill>
      </dxf>
    </rfmt>
    <rfmt sheetId="1" sqref="P810" start="0" length="0">
      <dxf>
        <fill>
          <patternFill patternType="solid">
            <bgColor theme="0"/>
          </patternFill>
        </fill>
      </dxf>
    </rfmt>
    <rfmt sheetId="1" sqref="Q810" start="0" length="0">
      <dxf>
        <fill>
          <patternFill patternType="solid">
            <bgColor theme="0"/>
          </patternFill>
        </fill>
      </dxf>
    </rfmt>
    <rfmt sheetId="1" sqref="R810" start="0" length="0">
      <dxf>
        <fill>
          <patternFill patternType="solid">
            <bgColor theme="0"/>
          </patternFill>
        </fill>
      </dxf>
    </rfmt>
    <rfmt sheetId="1" sqref="S810" start="0" length="0">
      <dxf>
        <fill>
          <patternFill patternType="solid">
            <bgColor theme="0"/>
          </patternFill>
        </fill>
      </dxf>
    </rfmt>
  </rrc>
  <rrc rId="46164" sId="1" ref="A810:XFD810" action="deleteRow">
    <rfmt sheetId="1" xfDxf="1" sqref="A810:XFD810" start="0" length="0">
      <dxf>
        <font>
          <sz val="14"/>
          <name val="Times New Roman"/>
          <scheme val="none"/>
        </font>
      </dxf>
    </rfmt>
    <rfmt sheetId="1" sqref="A810" start="0" length="0">
      <dxf>
        <fill>
          <patternFill patternType="solid">
            <bgColor theme="0"/>
          </patternFill>
        </fill>
        <alignment horizontal="center" readingOrder="0"/>
      </dxf>
    </rfmt>
    <rfmt sheetId="1" sqref="B810" start="0" length="0">
      <dxf>
        <fill>
          <patternFill patternType="solid">
            <bgColor theme="0"/>
          </patternFill>
        </fill>
      </dxf>
    </rfmt>
    <rfmt sheetId="1" sqref="C810" start="0" length="0">
      <dxf>
        <fill>
          <patternFill patternType="solid">
            <bgColor theme="0"/>
          </patternFill>
        </fill>
      </dxf>
    </rfmt>
    <rfmt sheetId="1" sqref="D810" start="0" length="0">
      <dxf>
        <fill>
          <patternFill patternType="solid">
            <bgColor theme="0"/>
          </patternFill>
        </fill>
      </dxf>
    </rfmt>
    <rfmt sheetId="1" sqref="E810" start="0" length="0">
      <dxf>
        <fill>
          <patternFill patternType="solid">
            <bgColor theme="0"/>
          </patternFill>
        </fill>
      </dxf>
    </rfmt>
    <rfmt sheetId="1" sqref="F810" start="0" length="0">
      <dxf>
        <fill>
          <patternFill patternType="solid">
            <bgColor theme="0"/>
          </patternFill>
        </fill>
      </dxf>
    </rfmt>
    <rfmt sheetId="1" sqref="G810" start="0" length="0">
      <dxf>
        <fill>
          <patternFill patternType="solid">
            <bgColor theme="0"/>
          </patternFill>
        </fill>
      </dxf>
    </rfmt>
    <rfmt sheetId="1" sqref="H810" start="0" length="0">
      <dxf>
        <fill>
          <patternFill patternType="solid">
            <bgColor theme="0"/>
          </patternFill>
        </fill>
      </dxf>
    </rfmt>
    <rfmt sheetId="1" sqref="I810" start="0" length="0">
      <dxf>
        <fill>
          <patternFill patternType="solid">
            <bgColor theme="0"/>
          </patternFill>
        </fill>
      </dxf>
    </rfmt>
    <rfmt sheetId="1" sqref="J810" start="0" length="0">
      <dxf>
        <fill>
          <patternFill patternType="solid">
            <bgColor theme="0"/>
          </patternFill>
        </fill>
      </dxf>
    </rfmt>
    <rfmt sheetId="1" sqref="K810" start="0" length="0">
      <dxf>
        <fill>
          <patternFill patternType="solid">
            <bgColor theme="0"/>
          </patternFill>
        </fill>
        <alignment horizontal="right" readingOrder="0"/>
      </dxf>
    </rfmt>
    <rfmt sheetId="1" sqref="L810" start="0" length="0">
      <dxf>
        <fill>
          <patternFill patternType="solid">
            <bgColor theme="0"/>
          </patternFill>
        </fill>
      </dxf>
    </rfmt>
    <rfmt sheetId="1" sqref="M810" start="0" length="0">
      <dxf>
        <fill>
          <patternFill patternType="solid">
            <bgColor theme="0"/>
          </patternFill>
        </fill>
      </dxf>
    </rfmt>
    <rfmt sheetId="1" sqref="N810" start="0" length="0">
      <dxf>
        <fill>
          <patternFill patternType="solid">
            <bgColor theme="0"/>
          </patternFill>
        </fill>
      </dxf>
    </rfmt>
    <rfmt sheetId="1" sqref="O810" start="0" length="0">
      <dxf>
        <fill>
          <patternFill patternType="solid">
            <bgColor theme="0"/>
          </patternFill>
        </fill>
      </dxf>
    </rfmt>
    <rfmt sheetId="1" sqref="P810" start="0" length="0">
      <dxf>
        <fill>
          <patternFill patternType="solid">
            <bgColor theme="0"/>
          </patternFill>
        </fill>
      </dxf>
    </rfmt>
    <rfmt sheetId="1" sqref="Q810" start="0" length="0">
      <dxf>
        <fill>
          <patternFill patternType="solid">
            <bgColor theme="0"/>
          </patternFill>
        </fill>
      </dxf>
    </rfmt>
    <rfmt sheetId="1" sqref="R810" start="0" length="0">
      <dxf>
        <fill>
          <patternFill patternType="solid">
            <bgColor theme="0"/>
          </patternFill>
        </fill>
      </dxf>
    </rfmt>
    <rfmt sheetId="1" sqref="S810" start="0" length="0">
      <dxf>
        <fill>
          <patternFill patternType="solid">
            <bgColor theme="0"/>
          </patternFill>
        </fill>
      </dxf>
    </rfmt>
  </rrc>
  <rrc rId="46165" sId="1" ref="A810:XFD810" action="deleteRow">
    <rfmt sheetId="1" xfDxf="1" sqref="A810:XFD810" start="0" length="0">
      <dxf>
        <font>
          <sz val="14"/>
          <name val="Times New Roman"/>
          <scheme val="none"/>
        </font>
      </dxf>
    </rfmt>
    <rfmt sheetId="1" sqref="A810" start="0" length="0">
      <dxf>
        <fill>
          <patternFill patternType="solid">
            <bgColor theme="0"/>
          </patternFill>
        </fill>
        <alignment horizontal="center" readingOrder="0"/>
      </dxf>
    </rfmt>
    <rfmt sheetId="1" sqref="B810" start="0" length="0">
      <dxf>
        <fill>
          <patternFill patternType="solid">
            <bgColor theme="0"/>
          </patternFill>
        </fill>
      </dxf>
    </rfmt>
    <rfmt sheetId="1" sqref="C810" start="0" length="0">
      <dxf>
        <fill>
          <patternFill patternType="solid">
            <bgColor theme="0"/>
          </patternFill>
        </fill>
      </dxf>
    </rfmt>
    <rfmt sheetId="1" sqref="D810" start="0" length="0">
      <dxf>
        <fill>
          <patternFill patternType="solid">
            <bgColor theme="0"/>
          </patternFill>
        </fill>
      </dxf>
    </rfmt>
    <rfmt sheetId="1" sqref="E810" start="0" length="0">
      <dxf>
        <fill>
          <patternFill patternType="solid">
            <bgColor theme="0"/>
          </patternFill>
        </fill>
      </dxf>
    </rfmt>
    <rfmt sheetId="1" sqref="F810" start="0" length="0">
      <dxf>
        <fill>
          <patternFill patternType="solid">
            <bgColor theme="0"/>
          </patternFill>
        </fill>
      </dxf>
    </rfmt>
    <rfmt sheetId="1" sqref="G810" start="0" length="0">
      <dxf>
        <fill>
          <patternFill patternType="solid">
            <bgColor theme="0"/>
          </patternFill>
        </fill>
      </dxf>
    </rfmt>
    <rfmt sheetId="1" sqref="H810" start="0" length="0">
      <dxf>
        <fill>
          <patternFill patternType="solid">
            <bgColor theme="0"/>
          </patternFill>
        </fill>
      </dxf>
    </rfmt>
    <rfmt sheetId="1" sqref="I810" start="0" length="0">
      <dxf>
        <fill>
          <patternFill patternType="solid">
            <bgColor theme="0"/>
          </patternFill>
        </fill>
      </dxf>
    </rfmt>
    <rfmt sheetId="1" sqref="J810" start="0" length="0">
      <dxf>
        <fill>
          <patternFill patternType="solid">
            <bgColor theme="0"/>
          </patternFill>
        </fill>
      </dxf>
    </rfmt>
    <rfmt sheetId="1" sqref="K810" start="0" length="0">
      <dxf>
        <fill>
          <patternFill patternType="solid">
            <bgColor theme="0"/>
          </patternFill>
        </fill>
        <alignment horizontal="right" readingOrder="0"/>
      </dxf>
    </rfmt>
    <rfmt sheetId="1" sqref="L810" start="0" length="0">
      <dxf>
        <fill>
          <patternFill patternType="solid">
            <bgColor theme="0"/>
          </patternFill>
        </fill>
      </dxf>
    </rfmt>
    <rfmt sheetId="1" sqref="M810" start="0" length="0">
      <dxf>
        <fill>
          <patternFill patternType="solid">
            <bgColor theme="0"/>
          </patternFill>
        </fill>
      </dxf>
    </rfmt>
    <rfmt sheetId="1" sqref="N810" start="0" length="0">
      <dxf>
        <fill>
          <patternFill patternType="solid">
            <bgColor theme="0"/>
          </patternFill>
        </fill>
      </dxf>
    </rfmt>
    <rfmt sheetId="1" sqref="O810" start="0" length="0">
      <dxf>
        <fill>
          <patternFill patternType="solid">
            <bgColor theme="0"/>
          </patternFill>
        </fill>
      </dxf>
    </rfmt>
    <rfmt sheetId="1" sqref="P810" start="0" length="0">
      <dxf>
        <fill>
          <patternFill patternType="solid">
            <bgColor theme="0"/>
          </patternFill>
        </fill>
      </dxf>
    </rfmt>
    <rfmt sheetId="1" sqref="Q810" start="0" length="0">
      <dxf>
        <fill>
          <patternFill patternType="solid">
            <bgColor theme="0"/>
          </patternFill>
        </fill>
      </dxf>
    </rfmt>
    <rfmt sheetId="1" sqref="R810" start="0" length="0">
      <dxf>
        <fill>
          <patternFill patternType="solid">
            <bgColor theme="0"/>
          </patternFill>
        </fill>
      </dxf>
    </rfmt>
    <rfmt sheetId="1" sqref="S810" start="0" length="0">
      <dxf>
        <fill>
          <patternFill patternType="solid">
            <bgColor theme="0"/>
          </patternFill>
        </fill>
      </dxf>
    </rfmt>
  </rrc>
  <rrc rId="46166" sId="1" ref="A810:XFD810" action="insertRow"/>
  <rm rId="46167" sheetId="1" source="A820:XFD820" destination="A810:XFD810" sourceSheetId="1">
    <rfmt sheetId="1" xfDxf="1" sqref="A810:XFD810" start="0" length="0">
      <dxf>
        <fill>
          <patternFill patternType="solid">
            <bgColor theme="0"/>
          </patternFill>
        </fill>
      </dxf>
    </rfmt>
    <rfmt sheetId="1" sqref="A810"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10" start="0" length="0">
      <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10"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10"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10"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10"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10"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10"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10"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10"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10"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1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1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1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1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10"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1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168" sId="1" ref="A820:XFD820" action="deleteRow">
    <rfmt sheetId="1" xfDxf="1" sqref="A820:XFD820" start="0" length="0">
      <dxf>
        <font>
          <sz val="14"/>
          <name val="Times New Roman"/>
          <scheme val="none"/>
        </font>
      </dxf>
    </rfmt>
    <rfmt sheetId="1" sqref="A820" start="0" length="0">
      <dxf>
        <fill>
          <patternFill patternType="solid">
            <bgColor theme="0"/>
          </patternFill>
        </fill>
        <alignment horizontal="center" readingOrder="0"/>
      </dxf>
    </rfmt>
    <rfmt sheetId="1" sqref="B820" start="0" length="0">
      <dxf>
        <fill>
          <patternFill patternType="solid">
            <bgColor theme="0"/>
          </patternFill>
        </fill>
      </dxf>
    </rfmt>
    <rfmt sheetId="1" sqref="C820" start="0" length="0">
      <dxf>
        <fill>
          <patternFill patternType="solid">
            <bgColor theme="0"/>
          </patternFill>
        </fill>
      </dxf>
    </rfmt>
    <rfmt sheetId="1" sqref="D820" start="0" length="0">
      <dxf>
        <fill>
          <patternFill patternType="solid">
            <bgColor theme="0"/>
          </patternFill>
        </fill>
      </dxf>
    </rfmt>
    <rfmt sheetId="1" sqref="E820" start="0" length="0">
      <dxf>
        <fill>
          <patternFill patternType="solid">
            <bgColor theme="0"/>
          </patternFill>
        </fill>
      </dxf>
    </rfmt>
    <rfmt sheetId="1" sqref="F820" start="0" length="0">
      <dxf>
        <fill>
          <patternFill patternType="solid">
            <bgColor theme="0"/>
          </patternFill>
        </fill>
      </dxf>
    </rfmt>
    <rfmt sheetId="1" sqref="G820" start="0" length="0">
      <dxf>
        <fill>
          <patternFill patternType="solid">
            <bgColor theme="0"/>
          </patternFill>
        </fill>
      </dxf>
    </rfmt>
    <rfmt sheetId="1" sqref="H820" start="0" length="0">
      <dxf>
        <fill>
          <patternFill patternType="solid">
            <bgColor theme="0"/>
          </patternFill>
        </fill>
      </dxf>
    </rfmt>
    <rfmt sheetId="1" sqref="I820" start="0" length="0">
      <dxf>
        <fill>
          <patternFill patternType="solid">
            <bgColor theme="0"/>
          </patternFill>
        </fill>
      </dxf>
    </rfmt>
    <rfmt sheetId="1" sqref="J820" start="0" length="0">
      <dxf>
        <fill>
          <patternFill patternType="solid">
            <bgColor theme="0"/>
          </patternFill>
        </fill>
      </dxf>
    </rfmt>
    <rfmt sheetId="1" sqref="K820" start="0" length="0">
      <dxf>
        <fill>
          <patternFill patternType="solid">
            <bgColor theme="0"/>
          </patternFill>
        </fill>
        <alignment horizontal="right" readingOrder="0"/>
      </dxf>
    </rfmt>
    <rfmt sheetId="1" sqref="L820" start="0" length="0">
      <dxf>
        <fill>
          <patternFill patternType="solid">
            <bgColor theme="0"/>
          </patternFill>
        </fill>
      </dxf>
    </rfmt>
    <rfmt sheetId="1" sqref="M820" start="0" length="0">
      <dxf>
        <fill>
          <patternFill patternType="solid">
            <bgColor theme="0"/>
          </patternFill>
        </fill>
      </dxf>
    </rfmt>
    <rfmt sheetId="1" sqref="N820" start="0" length="0">
      <dxf>
        <fill>
          <patternFill patternType="solid">
            <bgColor theme="0"/>
          </patternFill>
        </fill>
      </dxf>
    </rfmt>
    <rfmt sheetId="1" sqref="O820" start="0" length="0">
      <dxf>
        <fill>
          <patternFill patternType="solid">
            <bgColor theme="0"/>
          </patternFill>
        </fill>
      </dxf>
    </rfmt>
    <rfmt sheetId="1" sqref="P820" start="0" length="0">
      <dxf>
        <fill>
          <patternFill patternType="solid">
            <bgColor theme="0"/>
          </patternFill>
        </fill>
      </dxf>
    </rfmt>
    <rfmt sheetId="1" sqref="Q820" start="0" length="0">
      <dxf>
        <fill>
          <patternFill patternType="solid">
            <bgColor theme="0"/>
          </patternFill>
        </fill>
      </dxf>
    </rfmt>
    <rfmt sheetId="1" sqref="R820" start="0" length="0">
      <dxf>
        <fill>
          <patternFill patternType="solid">
            <bgColor theme="0"/>
          </patternFill>
        </fill>
      </dxf>
    </rfmt>
    <rfmt sheetId="1" sqref="S820" start="0" length="0">
      <dxf>
        <fill>
          <patternFill patternType="solid">
            <bgColor theme="0"/>
          </patternFill>
        </fill>
      </dxf>
    </rfmt>
  </rrc>
  <rrc rId="46169" sId="1" ref="A811:XFD811" action="insertRow"/>
  <rm rId="46170" sheetId="1" source="A822:XFD822" destination="A811:XFD811" sourceSheetId="1">
    <rfmt sheetId="1" xfDxf="1" sqref="A811:XFD811" start="0" length="0">
      <dxf>
        <fill>
          <patternFill patternType="solid">
            <bgColor theme="0"/>
          </patternFill>
        </fill>
      </dxf>
    </rfmt>
    <rfmt sheetId="1" sqref="A811"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11" start="0" length="0">
      <dxf>
        <font>
          <sz val="14"/>
          <color auto="1"/>
          <name val="Times New Roman"/>
          <scheme val="none"/>
        </font>
        <numFmt numFmtId="1" formatCode="0"/>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11"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1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11"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11"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1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1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1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1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11"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1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1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1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1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11"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1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171" sId="1" ref="A822:XFD822" action="deleteRow">
    <rfmt sheetId="1" xfDxf="1" sqref="A822:XFD822" start="0" length="0">
      <dxf>
        <font>
          <sz val="14"/>
          <name val="Times New Roman"/>
          <scheme val="none"/>
        </font>
      </dxf>
    </rfmt>
    <rfmt sheetId="1" sqref="A822" start="0" length="0">
      <dxf>
        <fill>
          <patternFill patternType="solid">
            <bgColor theme="0"/>
          </patternFill>
        </fill>
        <alignment horizontal="center" readingOrder="0"/>
      </dxf>
    </rfmt>
    <rfmt sheetId="1" sqref="B822" start="0" length="0">
      <dxf>
        <fill>
          <patternFill patternType="solid">
            <bgColor theme="0"/>
          </patternFill>
        </fill>
      </dxf>
    </rfmt>
    <rfmt sheetId="1" sqref="C822" start="0" length="0">
      <dxf>
        <fill>
          <patternFill patternType="solid">
            <bgColor theme="0"/>
          </patternFill>
        </fill>
      </dxf>
    </rfmt>
    <rfmt sheetId="1" sqref="D822" start="0" length="0">
      <dxf>
        <fill>
          <patternFill patternType="solid">
            <bgColor theme="0"/>
          </patternFill>
        </fill>
      </dxf>
    </rfmt>
    <rfmt sheetId="1" sqref="E822" start="0" length="0">
      <dxf>
        <fill>
          <patternFill patternType="solid">
            <bgColor theme="0"/>
          </patternFill>
        </fill>
      </dxf>
    </rfmt>
    <rfmt sheetId="1" sqref="F822" start="0" length="0">
      <dxf>
        <fill>
          <patternFill patternType="solid">
            <bgColor theme="0"/>
          </patternFill>
        </fill>
      </dxf>
    </rfmt>
    <rfmt sheetId="1" sqref="G822" start="0" length="0">
      <dxf>
        <fill>
          <patternFill patternType="solid">
            <bgColor theme="0"/>
          </patternFill>
        </fill>
      </dxf>
    </rfmt>
    <rfmt sheetId="1" sqref="H822" start="0" length="0">
      <dxf>
        <fill>
          <patternFill patternType="solid">
            <bgColor theme="0"/>
          </patternFill>
        </fill>
      </dxf>
    </rfmt>
    <rfmt sheetId="1" sqref="I822" start="0" length="0">
      <dxf>
        <fill>
          <patternFill patternType="solid">
            <bgColor theme="0"/>
          </patternFill>
        </fill>
      </dxf>
    </rfmt>
    <rfmt sheetId="1" sqref="J822" start="0" length="0">
      <dxf>
        <fill>
          <patternFill patternType="solid">
            <bgColor theme="0"/>
          </patternFill>
        </fill>
      </dxf>
    </rfmt>
    <rfmt sheetId="1" sqref="K822" start="0" length="0">
      <dxf>
        <fill>
          <patternFill patternType="solid">
            <bgColor theme="0"/>
          </patternFill>
        </fill>
        <alignment horizontal="right" readingOrder="0"/>
      </dxf>
    </rfmt>
    <rfmt sheetId="1" sqref="L822" start="0" length="0">
      <dxf>
        <fill>
          <patternFill patternType="solid">
            <bgColor theme="0"/>
          </patternFill>
        </fill>
      </dxf>
    </rfmt>
    <rfmt sheetId="1" sqref="M822" start="0" length="0">
      <dxf>
        <fill>
          <patternFill patternType="solid">
            <bgColor theme="0"/>
          </patternFill>
        </fill>
      </dxf>
    </rfmt>
    <rfmt sheetId="1" sqref="N822" start="0" length="0">
      <dxf>
        <fill>
          <patternFill patternType="solid">
            <bgColor theme="0"/>
          </patternFill>
        </fill>
      </dxf>
    </rfmt>
    <rfmt sheetId="1" sqref="O822" start="0" length="0">
      <dxf>
        <fill>
          <patternFill patternType="solid">
            <bgColor theme="0"/>
          </patternFill>
        </fill>
      </dxf>
    </rfmt>
    <rfmt sheetId="1" sqref="P822" start="0" length="0">
      <dxf>
        <fill>
          <patternFill patternType="solid">
            <bgColor theme="0"/>
          </patternFill>
        </fill>
      </dxf>
    </rfmt>
    <rfmt sheetId="1" sqref="Q822" start="0" length="0">
      <dxf>
        <fill>
          <patternFill patternType="solid">
            <bgColor theme="0"/>
          </patternFill>
        </fill>
      </dxf>
    </rfmt>
    <rfmt sheetId="1" sqref="R822" start="0" length="0">
      <dxf>
        <fill>
          <patternFill patternType="solid">
            <bgColor theme="0"/>
          </patternFill>
        </fill>
      </dxf>
    </rfmt>
    <rfmt sheetId="1" sqref="S822" start="0" length="0">
      <dxf>
        <fill>
          <patternFill patternType="solid">
            <bgColor theme="0"/>
          </patternFill>
        </fill>
      </dxf>
    </rfmt>
  </rrc>
  <rcc rId="46172" sId="1" numFmtId="4">
    <oc r="G810">
      <v>1305</v>
    </oc>
    <nc r="G810">
      <v>1200.82</v>
    </nc>
  </rcc>
  <rcc rId="46173" sId="1" numFmtId="4">
    <oc r="H810">
      <v>3367722.15</v>
    </oc>
    <nc r="H810">
      <v>3098861.79</v>
    </nc>
  </rcc>
  <rcc rId="46174" sId="1" numFmtId="4">
    <oc r="G811">
      <v>1515</v>
    </oc>
    <nc r="G811">
      <v>1429.57</v>
    </nc>
  </rcc>
  <rcc rId="46175" sId="1" numFmtId="4">
    <oc r="H811">
      <v>3909654.45</v>
    </oc>
    <nc r="H811">
      <v>3689184</v>
    </nc>
  </rcc>
  <rrc rId="46176" sId="1" ref="A850:XFD850" action="insertRow"/>
  <rm rId="46177" sheetId="1" source="A813:XFD813" destination="A850:XFD850" sourceSheetId="1">
    <rfmt sheetId="1" xfDxf="1" sqref="A850:XFD850" start="0" length="0">
      <dxf>
        <fill>
          <patternFill patternType="solid">
            <bgColor theme="0"/>
          </patternFill>
        </fill>
      </dxf>
    </rfmt>
    <rfmt sheetId="1" sqref="A850"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50" start="0" length="0">
      <dxf>
        <fill>
          <patternFill patternType="none">
            <bgColor indexed="65"/>
          </patternFill>
        </fill>
      </dxf>
    </rfmt>
    <rfmt sheetId="1" sqref="C850"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50"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50"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50" start="0" length="0">
      <dxf>
        <numFmt numFmtId="4" formatCode="#,##0.00"/>
      </dxf>
    </rfmt>
  </rm>
  <rrc rId="46178" sId="1" ref="A813:XFD813" action="deleteRow">
    <rfmt sheetId="1" xfDxf="1" sqref="A813:XFD813" start="0" length="0">
      <dxf>
        <font>
          <sz val="14"/>
          <name val="Times New Roman"/>
          <scheme val="none"/>
        </font>
      </dxf>
    </rfmt>
    <rfmt sheetId="1" sqref="A813" start="0" length="0">
      <dxf>
        <fill>
          <patternFill patternType="solid">
            <bgColor theme="0"/>
          </patternFill>
        </fill>
        <alignment horizontal="center" readingOrder="0"/>
      </dxf>
    </rfmt>
    <rfmt sheetId="1" sqref="B813" start="0" length="0">
      <dxf>
        <fill>
          <patternFill patternType="solid">
            <bgColor theme="0"/>
          </patternFill>
        </fill>
      </dxf>
    </rfmt>
    <rfmt sheetId="1" sqref="C813" start="0" length="0">
      <dxf>
        <fill>
          <patternFill patternType="solid">
            <bgColor theme="0"/>
          </patternFill>
        </fill>
      </dxf>
    </rfmt>
    <rfmt sheetId="1" sqref="D813" start="0" length="0">
      <dxf>
        <fill>
          <patternFill patternType="solid">
            <bgColor theme="0"/>
          </patternFill>
        </fill>
      </dxf>
    </rfmt>
    <rfmt sheetId="1" sqref="E813" start="0" length="0">
      <dxf>
        <fill>
          <patternFill patternType="solid">
            <bgColor theme="0"/>
          </patternFill>
        </fill>
      </dxf>
    </rfmt>
    <rfmt sheetId="1" sqref="F813" start="0" length="0">
      <dxf>
        <fill>
          <patternFill patternType="solid">
            <bgColor theme="0"/>
          </patternFill>
        </fill>
      </dxf>
    </rfmt>
    <rfmt sheetId="1" sqref="G813" start="0" length="0">
      <dxf>
        <fill>
          <patternFill patternType="solid">
            <bgColor theme="0"/>
          </patternFill>
        </fill>
      </dxf>
    </rfmt>
    <rfmt sheetId="1" sqref="H813" start="0" length="0">
      <dxf>
        <fill>
          <patternFill patternType="solid">
            <bgColor theme="0"/>
          </patternFill>
        </fill>
      </dxf>
    </rfmt>
    <rfmt sheetId="1" sqref="I813" start="0" length="0">
      <dxf>
        <fill>
          <patternFill patternType="solid">
            <bgColor theme="0"/>
          </patternFill>
        </fill>
      </dxf>
    </rfmt>
    <rfmt sheetId="1" sqref="J813" start="0" length="0">
      <dxf>
        <fill>
          <patternFill patternType="solid">
            <bgColor theme="0"/>
          </patternFill>
        </fill>
      </dxf>
    </rfmt>
    <rfmt sheetId="1" sqref="K813" start="0" length="0">
      <dxf>
        <fill>
          <patternFill patternType="solid">
            <bgColor theme="0"/>
          </patternFill>
        </fill>
        <alignment horizontal="right" readingOrder="0"/>
      </dxf>
    </rfmt>
    <rfmt sheetId="1" sqref="L813" start="0" length="0">
      <dxf>
        <fill>
          <patternFill patternType="solid">
            <bgColor theme="0"/>
          </patternFill>
        </fill>
      </dxf>
    </rfmt>
    <rfmt sheetId="1" sqref="M813" start="0" length="0">
      <dxf>
        <fill>
          <patternFill patternType="solid">
            <bgColor theme="0"/>
          </patternFill>
        </fill>
      </dxf>
    </rfmt>
    <rfmt sheetId="1" sqref="N813" start="0" length="0">
      <dxf>
        <fill>
          <patternFill patternType="solid">
            <bgColor theme="0"/>
          </patternFill>
        </fill>
      </dxf>
    </rfmt>
    <rfmt sheetId="1" sqref="O813" start="0" length="0">
      <dxf>
        <fill>
          <patternFill patternType="solid">
            <bgColor theme="0"/>
          </patternFill>
        </fill>
      </dxf>
    </rfmt>
    <rfmt sheetId="1" sqref="P813" start="0" length="0">
      <dxf>
        <fill>
          <patternFill patternType="solid">
            <bgColor theme="0"/>
          </patternFill>
        </fill>
      </dxf>
    </rfmt>
    <rfmt sheetId="1" sqref="Q813" start="0" length="0">
      <dxf>
        <fill>
          <patternFill patternType="solid">
            <bgColor theme="0"/>
          </patternFill>
        </fill>
      </dxf>
    </rfmt>
    <rfmt sheetId="1" sqref="R813" start="0" length="0">
      <dxf>
        <fill>
          <patternFill patternType="solid">
            <bgColor theme="0"/>
          </patternFill>
        </fill>
      </dxf>
    </rfmt>
    <rfmt sheetId="1" sqref="S813" start="0" length="0">
      <dxf>
        <fill>
          <patternFill patternType="solid">
            <bgColor theme="0"/>
          </patternFill>
        </fill>
      </dxf>
    </rfmt>
  </rrc>
  <rrc rId="46179" sId="1" ref="A849:XFD849" action="insertRow"/>
  <rm rId="46180" sheetId="1" source="A812:XFD812" destination="A849:XFD849" sourceSheetId="1">
    <rfmt sheetId="1" xfDxf="1" sqref="A849:XFD849" start="0" length="0">
      <dxf>
        <fill>
          <patternFill patternType="solid">
            <bgColor theme="0"/>
          </patternFill>
        </fill>
      </dxf>
    </rfmt>
    <rfmt sheetId="1" sqref="A849"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49" start="0" length="0">
      <dxf>
        <fill>
          <patternFill patternType="none">
            <bgColor indexed="65"/>
          </patternFill>
        </fill>
      </dxf>
    </rfmt>
    <rfmt sheetId="1" sqref="C849"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49"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49"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49" start="0" length="0">
      <dxf>
        <numFmt numFmtId="4" formatCode="#,##0.00"/>
      </dxf>
    </rfmt>
  </rm>
  <rrc rId="46181" sId="1" ref="A812:XFD812" action="deleteRow">
    <rfmt sheetId="1" xfDxf="1" sqref="A812:XFD812" start="0" length="0">
      <dxf>
        <font>
          <sz val="14"/>
          <name val="Times New Roman"/>
          <scheme val="none"/>
        </font>
      </dxf>
    </rfmt>
    <rfmt sheetId="1" sqref="A812" start="0" length="0">
      <dxf>
        <fill>
          <patternFill patternType="solid">
            <bgColor theme="0"/>
          </patternFill>
        </fill>
        <alignment horizontal="center" readingOrder="0"/>
      </dxf>
    </rfmt>
    <rfmt sheetId="1" sqref="B812" start="0" length="0">
      <dxf>
        <fill>
          <patternFill patternType="solid">
            <bgColor theme="0"/>
          </patternFill>
        </fill>
      </dxf>
    </rfmt>
    <rfmt sheetId="1" sqref="C812" start="0" length="0">
      <dxf>
        <fill>
          <patternFill patternType="solid">
            <bgColor theme="0"/>
          </patternFill>
        </fill>
      </dxf>
    </rfmt>
    <rfmt sheetId="1" sqref="D812" start="0" length="0">
      <dxf>
        <fill>
          <patternFill patternType="solid">
            <bgColor theme="0"/>
          </patternFill>
        </fill>
      </dxf>
    </rfmt>
    <rfmt sheetId="1" sqref="E812" start="0" length="0">
      <dxf>
        <fill>
          <patternFill patternType="solid">
            <bgColor theme="0"/>
          </patternFill>
        </fill>
      </dxf>
    </rfmt>
    <rfmt sheetId="1" sqref="F812" start="0" length="0">
      <dxf>
        <fill>
          <patternFill patternType="solid">
            <bgColor theme="0"/>
          </patternFill>
        </fill>
      </dxf>
    </rfmt>
    <rfmt sheetId="1" sqref="G812" start="0" length="0">
      <dxf>
        <fill>
          <patternFill patternType="solid">
            <bgColor theme="0"/>
          </patternFill>
        </fill>
      </dxf>
    </rfmt>
    <rfmt sheetId="1" sqref="H812" start="0" length="0">
      <dxf>
        <fill>
          <patternFill patternType="solid">
            <bgColor theme="0"/>
          </patternFill>
        </fill>
      </dxf>
    </rfmt>
    <rfmt sheetId="1" sqref="I812" start="0" length="0">
      <dxf>
        <fill>
          <patternFill patternType="solid">
            <bgColor theme="0"/>
          </patternFill>
        </fill>
      </dxf>
    </rfmt>
    <rfmt sheetId="1" sqref="J812" start="0" length="0">
      <dxf>
        <fill>
          <patternFill patternType="solid">
            <bgColor theme="0"/>
          </patternFill>
        </fill>
      </dxf>
    </rfmt>
    <rfmt sheetId="1" sqref="K812" start="0" length="0">
      <dxf>
        <fill>
          <patternFill patternType="solid">
            <bgColor theme="0"/>
          </patternFill>
        </fill>
        <alignment horizontal="right" readingOrder="0"/>
      </dxf>
    </rfmt>
    <rfmt sheetId="1" sqref="L812" start="0" length="0">
      <dxf>
        <fill>
          <patternFill patternType="solid">
            <bgColor theme="0"/>
          </patternFill>
        </fill>
      </dxf>
    </rfmt>
    <rfmt sheetId="1" sqref="M812" start="0" length="0">
      <dxf>
        <fill>
          <patternFill patternType="solid">
            <bgColor theme="0"/>
          </patternFill>
        </fill>
      </dxf>
    </rfmt>
    <rfmt sheetId="1" sqref="N812" start="0" length="0">
      <dxf>
        <fill>
          <patternFill patternType="solid">
            <bgColor theme="0"/>
          </patternFill>
        </fill>
      </dxf>
    </rfmt>
    <rfmt sheetId="1" sqref="O812" start="0" length="0">
      <dxf>
        <fill>
          <patternFill patternType="solid">
            <bgColor theme="0"/>
          </patternFill>
        </fill>
      </dxf>
    </rfmt>
    <rfmt sheetId="1" sqref="P812" start="0" length="0">
      <dxf>
        <fill>
          <patternFill patternType="solid">
            <bgColor theme="0"/>
          </patternFill>
        </fill>
      </dxf>
    </rfmt>
    <rfmt sheetId="1" sqref="Q812" start="0" length="0">
      <dxf>
        <fill>
          <patternFill patternType="solid">
            <bgColor theme="0"/>
          </patternFill>
        </fill>
      </dxf>
    </rfmt>
    <rfmt sheetId="1" sqref="R812" start="0" length="0">
      <dxf>
        <fill>
          <patternFill patternType="solid">
            <bgColor theme="0"/>
          </patternFill>
        </fill>
      </dxf>
    </rfmt>
    <rfmt sheetId="1" sqref="S812" start="0" length="0">
      <dxf>
        <fill>
          <patternFill patternType="solid">
            <bgColor theme="0"/>
          </patternFill>
        </fill>
      </dxf>
    </rfmt>
  </rrc>
  <rcc rId="46182" sId="1" numFmtId="4">
    <oc r="Q812">
      <v>3701120.09</v>
    </oc>
    <nc r="Q812">
      <v>7935830.8700000001</v>
    </nc>
  </rcc>
  <rrc rId="46183" sId="1" ref="A848:XFD849" action="insertRow"/>
  <rm rId="46184" sheetId="1" source="A820:XFD820" destination="A849:XFD849" sourceSheetId="1">
    <rfmt sheetId="1" xfDxf="1" sqref="A849:XFD849" start="0" length="0">
      <dxf>
        <fill>
          <patternFill patternType="solid">
            <bgColor theme="0"/>
          </patternFill>
        </fill>
      </dxf>
    </rfmt>
    <rfmt sheetId="1" sqref="A849"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49" start="0" length="0">
      <dxf>
        <fill>
          <patternFill patternType="none">
            <bgColor indexed="65"/>
          </patternFill>
        </fill>
      </dxf>
    </rfmt>
    <rfmt sheetId="1" sqref="C849"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49"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49"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49" start="0" length="0">
      <dxf>
        <numFmt numFmtId="4" formatCode="#,##0.00"/>
      </dxf>
    </rfmt>
  </rm>
  <rm rId="46185" sheetId="1" source="A819:XFD819" destination="A848:XFD848" sourceSheetId="1">
    <rfmt sheetId="1" xfDxf="1" sqref="A848:XFD848" start="0" length="0">
      <dxf>
        <fill>
          <patternFill patternType="solid">
            <bgColor theme="0"/>
          </patternFill>
        </fill>
      </dxf>
    </rfmt>
    <rfmt sheetId="1" sqref="A848"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48" start="0" length="0">
      <dxf>
        <fill>
          <patternFill patternType="none">
            <bgColor indexed="65"/>
          </patternFill>
        </fill>
      </dxf>
    </rfmt>
    <rfmt sheetId="1" sqref="C848"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48"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48"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48" start="0" length="0">
      <dxf>
        <numFmt numFmtId="4" formatCode="#,##0.00"/>
      </dxf>
    </rfmt>
  </rm>
  <rrc rId="46186" sId="1" ref="A819:XFD819" action="deleteRow">
    <rfmt sheetId="1" xfDxf="1" sqref="A819:XFD819" start="0" length="0">
      <dxf>
        <font>
          <sz val="14"/>
          <name val="Times New Roman"/>
          <scheme val="none"/>
        </font>
      </dxf>
    </rfmt>
    <rfmt sheetId="1" sqref="A819" start="0" length="0">
      <dxf>
        <fill>
          <patternFill patternType="solid">
            <bgColor theme="0"/>
          </patternFill>
        </fill>
        <alignment horizontal="center" readingOrder="0"/>
      </dxf>
    </rfmt>
    <rfmt sheetId="1" sqref="B819" start="0" length="0">
      <dxf>
        <fill>
          <patternFill patternType="solid">
            <bgColor theme="0"/>
          </patternFill>
        </fill>
      </dxf>
    </rfmt>
    <rfmt sheetId="1" sqref="C819" start="0" length="0">
      <dxf>
        <fill>
          <patternFill patternType="solid">
            <bgColor theme="0"/>
          </patternFill>
        </fill>
      </dxf>
    </rfmt>
    <rfmt sheetId="1" sqref="D819" start="0" length="0">
      <dxf>
        <fill>
          <patternFill patternType="solid">
            <bgColor theme="0"/>
          </patternFill>
        </fill>
      </dxf>
    </rfmt>
    <rfmt sheetId="1" sqref="E819" start="0" length="0">
      <dxf>
        <fill>
          <patternFill patternType="solid">
            <bgColor theme="0"/>
          </patternFill>
        </fill>
      </dxf>
    </rfmt>
    <rfmt sheetId="1" sqref="F819" start="0" length="0">
      <dxf>
        <fill>
          <patternFill patternType="solid">
            <bgColor theme="0"/>
          </patternFill>
        </fill>
      </dxf>
    </rfmt>
    <rfmt sheetId="1" sqref="G819" start="0" length="0">
      <dxf>
        <fill>
          <patternFill patternType="solid">
            <bgColor theme="0"/>
          </patternFill>
        </fill>
      </dxf>
    </rfmt>
    <rfmt sheetId="1" sqref="H819" start="0" length="0">
      <dxf>
        <fill>
          <patternFill patternType="solid">
            <bgColor theme="0"/>
          </patternFill>
        </fill>
      </dxf>
    </rfmt>
    <rfmt sheetId="1" sqref="I819" start="0" length="0">
      <dxf>
        <fill>
          <patternFill patternType="solid">
            <bgColor theme="0"/>
          </patternFill>
        </fill>
      </dxf>
    </rfmt>
    <rfmt sheetId="1" sqref="J819" start="0" length="0">
      <dxf>
        <fill>
          <patternFill patternType="solid">
            <bgColor theme="0"/>
          </patternFill>
        </fill>
      </dxf>
    </rfmt>
    <rfmt sheetId="1" sqref="K819" start="0" length="0">
      <dxf>
        <fill>
          <patternFill patternType="solid">
            <bgColor theme="0"/>
          </patternFill>
        </fill>
        <alignment horizontal="right" readingOrder="0"/>
      </dxf>
    </rfmt>
    <rfmt sheetId="1" sqref="L819" start="0" length="0">
      <dxf>
        <fill>
          <patternFill patternType="solid">
            <bgColor theme="0"/>
          </patternFill>
        </fill>
      </dxf>
    </rfmt>
    <rfmt sheetId="1" sqref="M819" start="0" length="0">
      <dxf>
        <fill>
          <patternFill patternType="solid">
            <bgColor theme="0"/>
          </patternFill>
        </fill>
      </dxf>
    </rfmt>
    <rfmt sheetId="1" sqref="N819" start="0" length="0">
      <dxf>
        <fill>
          <patternFill patternType="solid">
            <bgColor theme="0"/>
          </patternFill>
        </fill>
      </dxf>
    </rfmt>
    <rfmt sheetId="1" sqref="O819" start="0" length="0">
      <dxf>
        <fill>
          <patternFill patternType="solid">
            <bgColor theme="0"/>
          </patternFill>
        </fill>
      </dxf>
    </rfmt>
    <rfmt sheetId="1" sqref="P819" start="0" length="0">
      <dxf>
        <fill>
          <patternFill patternType="solid">
            <bgColor theme="0"/>
          </patternFill>
        </fill>
      </dxf>
    </rfmt>
    <rfmt sheetId="1" sqref="Q819" start="0" length="0">
      <dxf>
        <fill>
          <patternFill patternType="solid">
            <bgColor theme="0"/>
          </patternFill>
        </fill>
      </dxf>
    </rfmt>
    <rfmt sheetId="1" sqref="R819" start="0" length="0">
      <dxf>
        <fill>
          <patternFill patternType="solid">
            <bgColor theme="0"/>
          </patternFill>
        </fill>
      </dxf>
    </rfmt>
    <rfmt sheetId="1" sqref="S819" start="0" length="0">
      <dxf>
        <fill>
          <patternFill patternType="solid">
            <bgColor theme="0"/>
          </patternFill>
        </fill>
      </dxf>
    </rfmt>
  </rrc>
  <rrc rId="46187" sId="1" ref="A819:XFD819" action="deleteRow">
    <rfmt sheetId="1" xfDxf="1" sqref="A819:XFD819" start="0" length="0">
      <dxf>
        <font>
          <sz val="14"/>
          <name val="Times New Roman"/>
          <scheme val="none"/>
        </font>
      </dxf>
    </rfmt>
    <rfmt sheetId="1" sqref="A819" start="0" length="0">
      <dxf>
        <fill>
          <patternFill patternType="solid">
            <bgColor theme="0"/>
          </patternFill>
        </fill>
        <alignment horizontal="center" readingOrder="0"/>
      </dxf>
    </rfmt>
    <rfmt sheetId="1" sqref="B819" start="0" length="0">
      <dxf>
        <fill>
          <patternFill patternType="solid">
            <bgColor theme="0"/>
          </patternFill>
        </fill>
      </dxf>
    </rfmt>
    <rfmt sheetId="1" sqref="C819" start="0" length="0">
      <dxf>
        <fill>
          <patternFill patternType="solid">
            <bgColor theme="0"/>
          </patternFill>
        </fill>
      </dxf>
    </rfmt>
    <rfmt sheetId="1" sqref="D819" start="0" length="0">
      <dxf>
        <fill>
          <patternFill patternType="solid">
            <bgColor theme="0"/>
          </patternFill>
        </fill>
      </dxf>
    </rfmt>
    <rfmt sheetId="1" sqref="E819" start="0" length="0">
      <dxf>
        <fill>
          <patternFill patternType="solid">
            <bgColor theme="0"/>
          </patternFill>
        </fill>
      </dxf>
    </rfmt>
    <rfmt sheetId="1" sqref="F819" start="0" length="0">
      <dxf>
        <fill>
          <patternFill patternType="solid">
            <bgColor theme="0"/>
          </patternFill>
        </fill>
      </dxf>
    </rfmt>
    <rfmt sheetId="1" sqref="G819" start="0" length="0">
      <dxf>
        <fill>
          <patternFill patternType="solid">
            <bgColor theme="0"/>
          </patternFill>
        </fill>
      </dxf>
    </rfmt>
    <rfmt sheetId="1" sqref="H819" start="0" length="0">
      <dxf>
        <fill>
          <patternFill patternType="solid">
            <bgColor theme="0"/>
          </patternFill>
        </fill>
      </dxf>
    </rfmt>
    <rfmt sheetId="1" sqref="I819" start="0" length="0">
      <dxf>
        <fill>
          <patternFill patternType="solid">
            <bgColor theme="0"/>
          </patternFill>
        </fill>
      </dxf>
    </rfmt>
    <rfmt sheetId="1" sqref="J819" start="0" length="0">
      <dxf>
        <fill>
          <patternFill patternType="solid">
            <bgColor theme="0"/>
          </patternFill>
        </fill>
      </dxf>
    </rfmt>
    <rfmt sheetId="1" sqref="K819" start="0" length="0">
      <dxf>
        <fill>
          <patternFill patternType="solid">
            <bgColor theme="0"/>
          </patternFill>
        </fill>
        <alignment horizontal="right" readingOrder="0"/>
      </dxf>
    </rfmt>
    <rfmt sheetId="1" sqref="L819" start="0" length="0">
      <dxf>
        <fill>
          <patternFill patternType="solid">
            <bgColor theme="0"/>
          </patternFill>
        </fill>
      </dxf>
    </rfmt>
    <rfmt sheetId="1" sqref="M819" start="0" length="0">
      <dxf>
        <fill>
          <patternFill patternType="solid">
            <bgColor theme="0"/>
          </patternFill>
        </fill>
      </dxf>
    </rfmt>
    <rfmt sheetId="1" sqref="N819" start="0" length="0">
      <dxf>
        <fill>
          <patternFill patternType="solid">
            <bgColor theme="0"/>
          </patternFill>
        </fill>
      </dxf>
    </rfmt>
    <rfmt sheetId="1" sqref="O819" start="0" length="0">
      <dxf>
        <fill>
          <patternFill patternType="solid">
            <bgColor theme="0"/>
          </patternFill>
        </fill>
      </dxf>
    </rfmt>
    <rfmt sheetId="1" sqref="P819" start="0" length="0">
      <dxf>
        <fill>
          <patternFill patternType="solid">
            <bgColor theme="0"/>
          </patternFill>
        </fill>
      </dxf>
    </rfmt>
    <rfmt sheetId="1" sqref="Q819" start="0" length="0">
      <dxf>
        <fill>
          <patternFill patternType="solid">
            <bgColor theme="0"/>
          </patternFill>
        </fill>
      </dxf>
    </rfmt>
    <rfmt sheetId="1" sqref="R819" start="0" length="0">
      <dxf>
        <fill>
          <patternFill patternType="solid">
            <bgColor theme="0"/>
          </patternFill>
        </fill>
      </dxf>
    </rfmt>
    <rfmt sheetId="1" sqref="S819" start="0" length="0">
      <dxf>
        <fill>
          <patternFill patternType="solid">
            <bgColor theme="0"/>
          </patternFill>
        </fill>
      </dxf>
    </rfmt>
  </rrc>
  <rrc rId="46188" sId="1" ref="A813:XFD813" action="insertRow"/>
  <rm rId="46189" sheetId="1" source="A765:XFD765" destination="A813:XFD813" sourceSheetId="1">
    <rfmt sheetId="1" xfDxf="1" sqref="A813:XFD813" start="0" length="0">
      <dxf>
        <fill>
          <patternFill patternType="solid">
            <bgColor theme="0"/>
          </patternFill>
        </fill>
      </dxf>
    </rfmt>
    <rfmt sheetId="1" sqref="A813"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13" start="0" length="0">
      <dxf>
        <font>
          <sz val="14"/>
          <color auto="1"/>
          <name val="Times New Roman"/>
          <scheme val="none"/>
        </font>
        <numFmt numFmtId="1" formatCode="0"/>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13"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13"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13"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190" sId="1" ref="A765:XFD765" action="deleteRow">
    <rfmt sheetId="1" xfDxf="1" sqref="A765:XFD765" start="0" length="0">
      <dxf>
        <font>
          <sz val="14"/>
          <name val="Times New Roman"/>
          <scheme val="none"/>
        </font>
      </dxf>
    </rfmt>
    <rfmt sheetId="1" sqref="A765" start="0" length="0">
      <dxf>
        <fill>
          <patternFill patternType="solid">
            <bgColor theme="0"/>
          </patternFill>
        </fill>
        <alignment horizontal="center" readingOrder="0"/>
      </dxf>
    </rfmt>
    <rfmt sheetId="1" sqref="B765" start="0" length="0">
      <dxf>
        <fill>
          <patternFill patternType="solid">
            <bgColor theme="0"/>
          </patternFill>
        </fill>
      </dxf>
    </rfmt>
    <rfmt sheetId="1" sqref="C765" start="0" length="0">
      <dxf>
        <fill>
          <patternFill patternType="solid">
            <bgColor theme="0"/>
          </patternFill>
        </fill>
      </dxf>
    </rfmt>
    <rfmt sheetId="1" sqref="D765" start="0" length="0">
      <dxf>
        <fill>
          <patternFill patternType="solid">
            <bgColor theme="0"/>
          </patternFill>
        </fill>
      </dxf>
    </rfmt>
    <rfmt sheetId="1" sqref="E765" start="0" length="0">
      <dxf>
        <fill>
          <patternFill patternType="solid">
            <bgColor theme="0"/>
          </patternFill>
        </fill>
      </dxf>
    </rfmt>
    <rfmt sheetId="1" sqref="F765" start="0" length="0">
      <dxf>
        <fill>
          <patternFill patternType="solid">
            <bgColor theme="0"/>
          </patternFill>
        </fill>
      </dxf>
    </rfmt>
    <rfmt sheetId="1" sqref="G765" start="0" length="0">
      <dxf>
        <fill>
          <patternFill patternType="solid">
            <bgColor theme="0"/>
          </patternFill>
        </fill>
      </dxf>
    </rfmt>
    <rfmt sheetId="1" sqref="H765" start="0" length="0">
      <dxf>
        <fill>
          <patternFill patternType="solid">
            <bgColor theme="0"/>
          </patternFill>
        </fill>
      </dxf>
    </rfmt>
    <rfmt sheetId="1" sqref="I765" start="0" length="0">
      <dxf>
        <fill>
          <patternFill patternType="solid">
            <bgColor theme="0"/>
          </patternFill>
        </fill>
      </dxf>
    </rfmt>
    <rfmt sheetId="1" sqref="J765" start="0" length="0">
      <dxf>
        <fill>
          <patternFill patternType="solid">
            <bgColor theme="0"/>
          </patternFill>
        </fill>
      </dxf>
    </rfmt>
    <rfmt sheetId="1" sqref="K765" start="0" length="0">
      <dxf>
        <fill>
          <patternFill patternType="solid">
            <bgColor theme="0"/>
          </patternFill>
        </fill>
        <alignment horizontal="right" readingOrder="0"/>
      </dxf>
    </rfmt>
    <rfmt sheetId="1" sqref="L765" start="0" length="0">
      <dxf>
        <fill>
          <patternFill patternType="solid">
            <bgColor theme="0"/>
          </patternFill>
        </fill>
      </dxf>
    </rfmt>
    <rfmt sheetId="1" sqref="M765" start="0" length="0">
      <dxf>
        <fill>
          <patternFill patternType="solid">
            <bgColor theme="0"/>
          </patternFill>
        </fill>
      </dxf>
    </rfmt>
    <rfmt sheetId="1" sqref="N765" start="0" length="0">
      <dxf>
        <fill>
          <patternFill patternType="solid">
            <bgColor theme="0"/>
          </patternFill>
        </fill>
      </dxf>
    </rfmt>
    <rfmt sheetId="1" sqref="O765" start="0" length="0">
      <dxf>
        <fill>
          <patternFill patternType="solid">
            <bgColor theme="0"/>
          </patternFill>
        </fill>
      </dxf>
    </rfmt>
    <rfmt sheetId="1" sqref="P765" start="0" length="0">
      <dxf>
        <fill>
          <patternFill patternType="solid">
            <bgColor theme="0"/>
          </patternFill>
        </fill>
      </dxf>
    </rfmt>
    <rfmt sheetId="1" sqref="Q765" start="0" length="0">
      <dxf>
        <fill>
          <patternFill patternType="solid">
            <bgColor theme="0"/>
          </patternFill>
        </fill>
      </dxf>
    </rfmt>
    <rfmt sheetId="1" sqref="R765" start="0" length="0">
      <dxf>
        <fill>
          <patternFill patternType="solid">
            <bgColor theme="0"/>
          </patternFill>
        </fill>
      </dxf>
    </rfmt>
    <rfmt sheetId="1" sqref="S765" start="0" length="0">
      <dxf>
        <fill>
          <patternFill patternType="solid">
            <bgColor theme="0"/>
          </patternFill>
        </fill>
      </dxf>
    </rfmt>
  </rrc>
  <rcc rId="46191" sId="1" numFmtId="4">
    <oc r="A765">
      <v>20</v>
    </oc>
    <nc r="A765">
      <v>19</v>
    </nc>
  </rcc>
  <rcc rId="46192" sId="1" numFmtId="4">
    <oc r="A766">
      <v>21</v>
    </oc>
    <nc r="A766">
      <v>20</v>
    </nc>
  </rcc>
  <rcc rId="46193" sId="1" numFmtId="4">
    <oc r="A767">
      <v>22</v>
    </oc>
    <nc r="A767">
      <v>21</v>
    </nc>
  </rcc>
  <rcc rId="46194" sId="1" numFmtId="4">
    <oc r="A768">
      <v>23</v>
    </oc>
    <nc r="A768">
      <v>22</v>
    </nc>
  </rcc>
  <rcc rId="46195" sId="1" numFmtId="4">
    <oc r="A769">
      <v>24</v>
    </oc>
    <nc r="A769">
      <v>23</v>
    </nc>
  </rcc>
  <rcc rId="46196" sId="1" numFmtId="4">
    <oc r="A770">
      <v>25</v>
    </oc>
    <nc r="A770">
      <v>24</v>
    </nc>
  </rcc>
  <rcc rId="46197" sId="1" numFmtId="4">
    <oc r="A771">
      <v>26</v>
    </oc>
    <nc r="A771">
      <v>25</v>
    </nc>
  </rcc>
  <rcc rId="46198" sId="1" numFmtId="4">
    <oc r="A772">
      <v>27</v>
    </oc>
    <nc r="A772">
      <v>26</v>
    </nc>
  </rcc>
  <rcc rId="46199" sId="1" numFmtId="4">
    <oc r="A773">
      <v>28</v>
    </oc>
    <nc r="A773">
      <v>27</v>
    </nc>
  </rcc>
  <rcc rId="46200" sId="1" numFmtId="4">
    <oc r="A774">
      <v>29</v>
    </oc>
    <nc r="A774">
      <v>28</v>
    </nc>
  </rcc>
  <rcc rId="46201" sId="1" numFmtId="4">
    <oc r="A775">
      <v>30</v>
    </oc>
    <nc r="A775">
      <v>29</v>
    </nc>
  </rcc>
  <rcc rId="46202" sId="1" numFmtId="4">
    <oc r="A776">
      <v>31</v>
    </oc>
    <nc r="A776">
      <v>30</v>
    </nc>
  </rcc>
  <rcc rId="46203" sId="1" numFmtId="4">
    <oc r="A777">
      <v>32</v>
    </oc>
    <nc r="A777">
      <v>31</v>
    </nc>
  </rcc>
  <rcc rId="46204" sId="1" numFmtId="4">
    <oc r="A778">
      <v>33</v>
    </oc>
    <nc r="A778">
      <v>32</v>
    </nc>
  </rcc>
  <rcc rId="46205" sId="1" numFmtId="4">
    <oc r="A779">
      <v>34</v>
    </oc>
    <nc r="A779">
      <v>33</v>
    </nc>
  </rcc>
  <rcc rId="46206" sId="1" numFmtId="4">
    <oc r="A780">
      <v>35</v>
    </oc>
    <nc r="A780">
      <v>34</v>
    </nc>
  </rcc>
  <rcc rId="46207" sId="1" numFmtId="4">
    <oc r="A781">
      <v>36</v>
    </oc>
    <nc r="A781">
      <v>35</v>
    </nc>
  </rcc>
  <rcc rId="46208" sId="1" numFmtId="4">
    <oc r="A782">
      <v>37</v>
    </oc>
    <nc r="A782">
      <v>36</v>
    </nc>
  </rcc>
  <rcc rId="46209" sId="1" numFmtId="4">
    <oc r="A783">
      <v>38</v>
    </oc>
    <nc r="A783">
      <v>37</v>
    </nc>
  </rcc>
  <rcc rId="46210" sId="1" numFmtId="4">
    <oc r="A784">
      <v>39</v>
    </oc>
    <nc r="A784">
      <v>38</v>
    </nc>
  </rcc>
  <rcc rId="46211" sId="1" numFmtId="4">
    <oc r="A785">
      <v>40</v>
    </oc>
    <nc r="A785">
      <v>39</v>
    </nc>
  </rcc>
  <rcc rId="46212" sId="1" numFmtId="4">
    <oc r="A786">
      <v>41</v>
    </oc>
    <nc r="A786">
      <v>40</v>
    </nc>
  </rcc>
  <rcc rId="46213" sId="1" numFmtId="4">
    <oc r="A787">
      <v>42</v>
    </oc>
    <nc r="A787">
      <v>41</v>
    </nc>
  </rcc>
  <rcc rId="46214" sId="1" numFmtId="4">
    <oc r="A788">
      <v>43</v>
    </oc>
    <nc r="A788">
      <v>42</v>
    </nc>
  </rcc>
  <rcc rId="46215" sId="1" numFmtId="4">
    <oc r="A789">
      <v>44</v>
    </oc>
    <nc r="A789">
      <v>43</v>
    </nc>
  </rcc>
  <rcc rId="46216" sId="1" numFmtId="4">
    <oc r="A790">
      <v>45</v>
    </oc>
    <nc r="A790">
      <v>44</v>
    </nc>
  </rcc>
  <rcc rId="46217" sId="1" numFmtId="4">
    <oc r="A791">
      <v>46</v>
    </oc>
    <nc r="A791">
      <v>45</v>
    </nc>
  </rcc>
  <rcc rId="46218" sId="1" numFmtId="4">
    <oc r="A792">
      <v>47</v>
    </oc>
    <nc r="A792">
      <v>46</v>
    </nc>
  </rcc>
  <rcc rId="46219" sId="1" numFmtId="4">
    <oc r="A793">
      <v>48</v>
    </oc>
    <nc r="A793">
      <v>47</v>
    </nc>
  </rcc>
  <rcc rId="46220" sId="1" numFmtId="4">
    <oc r="A794">
      <v>49</v>
    </oc>
    <nc r="A794">
      <v>48</v>
    </nc>
  </rcc>
  <rcc rId="46221" sId="1" numFmtId="4">
    <oc r="A795">
      <v>50</v>
    </oc>
    <nc r="A795">
      <v>49</v>
    </nc>
  </rcc>
  <rcc rId="46222" sId="1" numFmtId="4">
    <oc r="A796">
      <v>51</v>
    </oc>
    <nc r="A796">
      <v>50</v>
    </nc>
  </rcc>
  <rcc rId="46223" sId="1" numFmtId="4">
    <oc r="A797">
      <v>52</v>
    </oc>
    <nc r="A797">
      <v>51</v>
    </nc>
  </rcc>
  <rrc rId="46224" sId="1" ref="A813:XFD814" action="insertRow"/>
  <rm rId="46225" sheetId="1" source="A821:XFD821" destination="A813:XFD813" sourceSheetId="1">
    <rfmt sheetId="1" xfDxf="1" sqref="A813:XFD813" start="0" length="0">
      <dxf>
        <fill>
          <patternFill patternType="solid">
            <bgColor theme="0"/>
          </patternFill>
        </fill>
      </dxf>
    </rfmt>
    <rfmt sheetId="1" sqref="A813"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13" start="0" length="0">
      <dxf>
        <font>
          <sz val="14"/>
          <color auto="1"/>
          <name val="Times New Roman"/>
          <scheme val="none"/>
        </font>
        <numFmt numFmtId="1" formatCode="0"/>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13"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13"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1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13"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1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m rId="46226" sheetId="1" source="A822:XFD822" destination="A814:XFD814" sourceSheetId="1">
    <rfmt sheetId="1" xfDxf="1" sqref="A814:XFD814" start="0" length="0">
      <dxf>
        <fill>
          <patternFill patternType="solid">
            <bgColor theme="0"/>
          </patternFill>
        </fill>
      </dxf>
    </rfmt>
    <rfmt sheetId="1" sqref="A814"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14" start="0" length="0">
      <dxf>
        <font>
          <sz val="14"/>
          <color auto="1"/>
          <name val="Times New Roman"/>
          <scheme val="none"/>
        </font>
        <numFmt numFmtId="1" formatCode="0"/>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14"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1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14"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1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1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1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1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1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14"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1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1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1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1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14"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14"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227" sId="1" ref="A821:XFD821" action="deleteRow">
    <rfmt sheetId="1" xfDxf="1" sqref="A821:XFD821" start="0" length="0">
      <dxf>
        <font>
          <sz val="14"/>
          <name val="Times New Roman"/>
          <scheme val="none"/>
        </font>
      </dxf>
    </rfmt>
    <rfmt sheetId="1" sqref="A821" start="0" length="0">
      <dxf>
        <fill>
          <patternFill patternType="solid">
            <bgColor theme="0"/>
          </patternFill>
        </fill>
        <alignment horizontal="center" readingOrder="0"/>
      </dxf>
    </rfmt>
    <rfmt sheetId="1" sqref="B821" start="0" length="0">
      <dxf>
        <fill>
          <patternFill patternType="solid">
            <bgColor theme="0"/>
          </patternFill>
        </fill>
      </dxf>
    </rfmt>
    <rfmt sheetId="1" sqref="C821" start="0" length="0">
      <dxf>
        <fill>
          <patternFill patternType="solid">
            <bgColor theme="0"/>
          </patternFill>
        </fill>
      </dxf>
    </rfmt>
    <rfmt sheetId="1" sqref="D821" start="0" length="0">
      <dxf>
        <fill>
          <patternFill patternType="solid">
            <bgColor theme="0"/>
          </patternFill>
        </fill>
      </dxf>
    </rfmt>
    <rfmt sheetId="1" sqref="E821" start="0" length="0">
      <dxf>
        <fill>
          <patternFill patternType="solid">
            <bgColor theme="0"/>
          </patternFill>
        </fill>
      </dxf>
    </rfmt>
    <rfmt sheetId="1" sqref="F821" start="0" length="0">
      <dxf>
        <fill>
          <patternFill patternType="solid">
            <bgColor theme="0"/>
          </patternFill>
        </fill>
      </dxf>
    </rfmt>
    <rfmt sheetId="1" sqref="G821" start="0" length="0">
      <dxf>
        <fill>
          <patternFill patternType="solid">
            <bgColor theme="0"/>
          </patternFill>
        </fill>
      </dxf>
    </rfmt>
    <rfmt sheetId="1" sqref="H821" start="0" length="0">
      <dxf>
        <fill>
          <patternFill patternType="solid">
            <bgColor theme="0"/>
          </patternFill>
        </fill>
      </dxf>
    </rfmt>
    <rfmt sheetId="1" sqref="I821" start="0" length="0">
      <dxf>
        <fill>
          <patternFill patternType="solid">
            <bgColor theme="0"/>
          </patternFill>
        </fill>
      </dxf>
    </rfmt>
    <rfmt sheetId="1" sqref="J821" start="0" length="0">
      <dxf>
        <fill>
          <patternFill patternType="solid">
            <bgColor theme="0"/>
          </patternFill>
        </fill>
      </dxf>
    </rfmt>
    <rfmt sheetId="1" sqref="K821" start="0" length="0">
      <dxf>
        <fill>
          <patternFill patternType="solid">
            <bgColor theme="0"/>
          </patternFill>
        </fill>
        <alignment horizontal="right" readingOrder="0"/>
      </dxf>
    </rfmt>
    <rfmt sheetId="1" sqref="L821" start="0" length="0">
      <dxf>
        <fill>
          <patternFill patternType="solid">
            <bgColor theme="0"/>
          </patternFill>
        </fill>
      </dxf>
    </rfmt>
    <rfmt sheetId="1" sqref="M821" start="0" length="0">
      <dxf>
        <fill>
          <patternFill patternType="solid">
            <bgColor theme="0"/>
          </patternFill>
        </fill>
      </dxf>
    </rfmt>
    <rfmt sheetId="1" sqref="N821" start="0" length="0">
      <dxf>
        <fill>
          <patternFill patternType="solid">
            <bgColor theme="0"/>
          </patternFill>
        </fill>
      </dxf>
    </rfmt>
    <rfmt sheetId="1" sqref="O821" start="0" length="0">
      <dxf>
        <fill>
          <patternFill patternType="solid">
            <bgColor theme="0"/>
          </patternFill>
        </fill>
      </dxf>
    </rfmt>
    <rfmt sheetId="1" sqref="P821" start="0" length="0">
      <dxf>
        <fill>
          <patternFill patternType="solid">
            <bgColor theme="0"/>
          </patternFill>
        </fill>
      </dxf>
    </rfmt>
    <rfmt sheetId="1" sqref="Q821" start="0" length="0">
      <dxf>
        <fill>
          <patternFill patternType="solid">
            <bgColor theme="0"/>
          </patternFill>
        </fill>
      </dxf>
    </rfmt>
    <rfmt sheetId="1" sqref="R821" start="0" length="0">
      <dxf>
        <fill>
          <patternFill patternType="solid">
            <bgColor theme="0"/>
          </patternFill>
        </fill>
      </dxf>
    </rfmt>
    <rfmt sheetId="1" sqref="S821" start="0" length="0">
      <dxf>
        <fill>
          <patternFill patternType="solid">
            <bgColor theme="0"/>
          </patternFill>
        </fill>
      </dxf>
    </rfmt>
  </rrc>
  <rrc rId="46228" sId="1" ref="A821:XFD821" action="deleteRow">
    <rfmt sheetId="1" xfDxf="1" sqref="A821:XFD821" start="0" length="0">
      <dxf>
        <font>
          <sz val="14"/>
          <name val="Times New Roman"/>
          <scheme val="none"/>
        </font>
      </dxf>
    </rfmt>
    <rfmt sheetId="1" sqref="A821" start="0" length="0">
      <dxf>
        <fill>
          <patternFill patternType="solid">
            <bgColor theme="0"/>
          </patternFill>
        </fill>
        <alignment horizontal="center" readingOrder="0"/>
      </dxf>
    </rfmt>
    <rfmt sheetId="1" sqref="B821" start="0" length="0">
      <dxf>
        <fill>
          <patternFill patternType="solid">
            <bgColor theme="0"/>
          </patternFill>
        </fill>
      </dxf>
    </rfmt>
    <rfmt sheetId="1" sqref="C821" start="0" length="0">
      <dxf>
        <fill>
          <patternFill patternType="solid">
            <bgColor theme="0"/>
          </patternFill>
        </fill>
      </dxf>
    </rfmt>
    <rfmt sheetId="1" sqref="D821" start="0" length="0">
      <dxf>
        <fill>
          <patternFill patternType="solid">
            <bgColor theme="0"/>
          </patternFill>
        </fill>
      </dxf>
    </rfmt>
    <rfmt sheetId="1" sqref="E821" start="0" length="0">
      <dxf>
        <fill>
          <patternFill patternType="solid">
            <bgColor theme="0"/>
          </patternFill>
        </fill>
      </dxf>
    </rfmt>
    <rfmt sheetId="1" sqref="F821" start="0" length="0">
      <dxf>
        <fill>
          <patternFill patternType="solid">
            <bgColor theme="0"/>
          </patternFill>
        </fill>
      </dxf>
    </rfmt>
    <rfmt sheetId="1" sqref="G821" start="0" length="0">
      <dxf>
        <fill>
          <patternFill patternType="solid">
            <bgColor theme="0"/>
          </patternFill>
        </fill>
      </dxf>
    </rfmt>
    <rfmt sheetId="1" sqref="H821" start="0" length="0">
      <dxf>
        <fill>
          <patternFill patternType="solid">
            <bgColor theme="0"/>
          </patternFill>
        </fill>
      </dxf>
    </rfmt>
    <rfmt sheetId="1" sqref="I821" start="0" length="0">
      <dxf>
        <fill>
          <patternFill patternType="solid">
            <bgColor theme="0"/>
          </patternFill>
        </fill>
      </dxf>
    </rfmt>
    <rfmt sheetId="1" sqref="J821" start="0" length="0">
      <dxf>
        <fill>
          <patternFill patternType="solid">
            <bgColor theme="0"/>
          </patternFill>
        </fill>
      </dxf>
    </rfmt>
    <rfmt sheetId="1" sqref="K821" start="0" length="0">
      <dxf>
        <fill>
          <patternFill patternType="solid">
            <bgColor theme="0"/>
          </patternFill>
        </fill>
        <alignment horizontal="right" readingOrder="0"/>
      </dxf>
    </rfmt>
    <rfmt sheetId="1" sqref="L821" start="0" length="0">
      <dxf>
        <fill>
          <patternFill patternType="solid">
            <bgColor theme="0"/>
          </patternFill>
        </fill>
      </dxf>
    </rfmt>
    <rfmt sheetId="1" sqref="M821" start="0" length="0">
      <dxf>
        <fill>
          <patternFill patternType="solid">
            <bgColor theme="0"/>
          </patternFill>
        </fill>
      </dxf>
    </rfmt>
    <rfmt sheetId="1" sqref="N821" start="0" length="0">
      <dxf>
        <fill>
          <patternFill patternType="solid">
            <bgColor theme="0"/>
          </patternFill>
        </fill>
      </dxf>
    </rfmt>
    <rfmt sheetId="1" sqref="O821" start="0" length="0">
      <dxf>
        <fill>
          <patternFill patternType="solid">
            <bgColor theme="0"/>
          </patternFill>
        </fill>
      </dxf>
    </rfmt>
    <rfmt sheetId="1" sqref="P821" start="0" length="0">
      <dxf>
        <fill>
          <patternFill patternType="solid">
            <bgColor theme="0"/>
          </patternFill>
        </fill>
      </dxf>
    </rfmt>
    <rfmt sheetId="1" sqref="Q821" start="0" length="0">
      <dxf>
        <fill>
          <patternFill patternType="solid">
            <bgColor theme="0"/>
          </patternFill>
        </fill>
      </dxf>
    </rfmt>
    <rfmt sheetId="1" sqref="R821" start="0" length="0">
      <dxf>
        <fill>
          <patternFill patternType="solid">
            <bgColor theme="0"/>
          </patternFill>
        </fill>
      </dxf>
    </rfmt>
    <rfmt sheetId="1" sqref="S821" start="0" length="0">
      <dxf>
        <fill>
          <patternFill patternType="solid">
            <bgColor theme="0"/>
          </patternFill>
        </fill>
      </dxf>
    </rfmt>
  </rrc>
  <rrc rId="46229" sId="1" ref="A846:XFD846" action="insertRow"/>
  <rm rId="46230" sheetId="1" source="A815:XFD815" destination="A846:XFD846" sourceSheetId="1">
    <rfmt sheetId="1" xfDxf="1" sqref="A846:XFD846" start="0" length="0">
      <dxf>
        <fill>
          <patternFill patternType="solid">
            <bgColor theme="0"/>
          </patternFill>
        </fill>
      </dxf>
    </rfmt>
    <rfmt sheetId="1" sqref="A846"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46" start="0" length="0">
      <dxf>
        <fill>
          <patternFill patternType="none">
            <bgColor indexed="65"/>
          </patternFill>
        </fill>
      </dxf>
    </rfmt>
    <rfmt sheetId="1" sqref="C84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46"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4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46" start="0" length="0">
      <dxf>
        <numFmt numFmtId="4" formatCode="#,##0.00"/>
      </dxf>
    </rfmt>
  </rm>
  <rrc rId="46231" sId="1" ref="A815:XFD815" action="deleteRow">
    <rfmt sheetId="1" xfDxf="1" sqref="A815:XFD815" start="0" length="0">
      <dxf>
        <font>
          <sz val="14"/>
          <name val="Times New Roman"/>
          <scheme val="none"/>
        </font>
      </dxf>
    </rfmt>
    <rfmt sheetId="1" sqref="A815" start="0" length="0">
      <dxf>
        <fill>
          <patternFill patternType="solid">
            <bgColor theme="0"/>
          </patternFill>
        </fill>
        <alignment horizontal="center" readingOrder="0"/>
      </dxf>
    </rfmt>
    <rfmt sheetId="1" sqref="B815" start="0" length="0">
      <dxf>
        <fill>
          <patternFill patternType="solid">
            <bgColor theme="0"/>
          </patternFill>
        </fill>
      </dxf>
    </rfmt>
    <rfmt sheetId="1" sqref="C815" start="0" length="0">
      <dxf>
        <fill>
          <patternFill patternType="solid">
            <bgColor theme="0"/>
          </patternFill>
        </fill>
      </dxf>
    </rfmt>
    <rfmt sheetId="1" sqref="D815" start="0" length="0">
      <dxf>
        <fill>
          <patternFill patternType="solid">
            <bgColor theme="0"/>
          </patternFill>
        </fill>
      </dxf>
    </rfmt>
    <rfmt sheetId="1" sqref="E815" start="0" length="0">
      <dxf>
        <fill>
          <patternFill patternType="solid">
            <bgColor theme="0"/>
          </patternFill>
        </fill>
      </dxf>
    </rfmt>
    <rfmt sheetId="1" sqref="F815" start="0" length="0">
      <dxf>
        <fill>
          <patternFill patternType="solid">
            <bgColor theme="0"/>
          </patternFill>
        </fill>
      </dxf>
    </rfmt>
    <rfmt sheetId="1" sqref="G815" start="0" length="0">
      <dxf>
        <fill>
          <patternFill patternType="solid">
            <bgColor theme="0"/>
          </patternFill>
        </fill>
      </dxf>
    </rfmt>
    <rfmt sheetId="1" sqref="H815" start="0" length="0">
      <dxf>
        <fill>
          <patternFill patternType="solid">
            <bgColor theme="0"/>
          </patternFill>
        </fill>
      </dxf>
    </rfmt>
    <rfmt sheetId="1" sqref="I815" start="0" length="0">
      <dxf>
        <fill>
          <patternFill patternType="solid">
            <bgColor theme="0"/>
          </patternFill>
        </fill>
      </dxf>
    </rfmt>
    <rfmt sheetId="1" sqref="J815" start="0" length="0">
      <dxf>
        <fill>
          <patternFill patternType="solid">
            <bgColor theme="0"/>
          </patternFill>
        </fill>
      </dxf>
    </rfmt>
    <rfmt sheetId="1" sqref="K815" start="0" length="0">
      <dxf>
        <fill>
          <patternFill patternType="solid">
            <bgColor theme="0"/>
          </patternFill>
        </fill>
        <alignment horizontal="right" readingOrder="0"/>
      </dxf>
    </rfmt>
    <rfmt sheetId="1" sqref="L815" start="0" length="0">
      <dxf>
        <fill>
          <patternFill patternType="solid">
            <bgColor theme="0"/>
          </patternFill>
        </fill>
      </dxf>
    </rfmt>
    <rfmt sheetId="1" sqref="M815" start="0" length="0">
      <dxf>
        <fill>
          <patternFill patternType="solid">
            <bgColor theme="0"/>
          </patternFill>
        </fill>
      </dxf>
    </rfmt>
    <rfmt sheetId="1" sqref="N815" start="0" length="0">
      <dxf>
        <fill>
          <patternFill patternType="solid">
            <bgColor theme="0"/>
          </patternFill>
        </fill>
      </dxf>
    </rfmt>
    <rfmt sheetId="1" sqref="O815" start="0" length="0">
      <dxf>
        <fill>
          <patternFill patternType="solid">
            <bgColor theme="0"/>
          </patternFill>
        </fill>
      </dxf>
    </rfmt>
    <rfmt sheetId="1" sqref="P815" start="0" length="0">
      <dxf>
        <fill>
          <patternFill patternType="solid">
            <bgColor theme="0"/>
          </patternFill>
        </fill>
      </dxf>
    </rfmt>
    <rfmt sheetId="1" sqref="Q815" start="0" length="0">
      <dxf>
        <fill>
          <patternFill patternType="solid">
            <bgColor theme="0"/>
          </patternFill>
        </fill>
      </dxf>
    </rfmt>
    <rfmt sheetId="1" sqref="R815" start="0" length="0">
      <dxf>
        <fill>
          <patternFill patternType="solid">
            <bgColor theme="0"/>
          </patternFill>
        </fill>
      </dxf>
    </rfmt>
    <rfmt sheetId="1" sqref="S815" start="0" length="0">
      <dxf>
        <fill>
          <patternFill patternType="solid">
            <bgColor theme="0"/>
          </patternFill>
        </fill>
      </dxf>
    </rfmt>
  </rrc>
  <rrc rId="46232" sId="1" ref="A815:XFD815" action="insertRow"/>
  <rm rId="46233" sheetId="1" source="A822:XFD822" destination="A815:XFD815" sourceSheetId="1">
    <rfmt sheetId="1" xfDxf="1" sqref="A815:XFD815" start="0" length="0">
      <dxf>
        <fill>
          <patternFill patternType="solid">
            <bgColor theme="0"/>
          </patternFill>
        </fill>
      </dxf>
    </rfmt>
    <rfmt sheetId="1" sqref="A815"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15" start="0" length="0">
      <dxf>
        <font>
          <sz val="14"/>
          <color auto="1"/>
          <name val="Times New Roman"/>
          <scheme val="none"/>
        </font>
        <numFmt numFmtId="1" formatCode="0"/>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15"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1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15"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1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1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1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1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1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15"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1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1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1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1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15"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15"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234" sId="1" ref="A822:XFD822" action="deleteRow">
    <rfmt sheetId="1" xfDxf="1" sqref="A822:XFD822" start="0" length="0">
      <dxf>
        <font>
          <sz val="14"/>
          <name val="Times New Roman"/>
          <scheme val="none"/>
        </font>
      </dxf>
    </rfmt>
    <rfmt sheetId="1" sqref="A822" start="0" length="0">
      <dxf>
        <fill>
          <patternFill patternType="solid">
            <bgColor theme="0"/>
          </patternFill>
        </fill>
        <alignment horizontal="center" readingOrder="0"/>
      </dxf>
    </rfmt>
    <rfmt sheetId="1" sqref="B822" start="0" length="0">
      <dxf>
        <fill>
          <patternFill patternType="solid">
            <bgColor theme="0"/>
          </patternFill>
        </fill>
      </dxf>
    </rfmt>
    <rfmt sheetId="1" sqref="C822" start="0" length="0">
      <dxf>
        <fill>
          <patternFill patternType="solid">
            <bgColor theme="0"/>
          </patternFill>
        </fill>
      </dxf>
    </rfmt>
    <rfmt sheetId="1" sqref="D822" start="0" length="0">
      <dxf>
        <fill>
          <patternFill patternType="solid">
            <bgColor theme="0"/>
          </patternFill>
        </fill>
      </dxf>
    </rfmt>
    <rfmt sheetId="1" sqref="E822" start="0" length="0">
      <dxf>
        <fill>
          <patternFill patternType="solid">
            <bgColor theme="0"/>
          </patternFill>
        </fill>
      </dxf>
    </rfmt>
    <rfmt sheetId="1" sqref="F822" start="0" length="0">
      <dxf>
        <fill>
          <patternFill patternType="solid">
            <bgColor theme="0"/>
          </patternFill>
        </fill>
      </dxf>
    </rfmt>
    <rfmt sheetId="1" sqref="G822" start="0" length="0">
      <dxf>
        <fill>
          <patternFill patternType="solid">
            <bgColor theme="0"/>
          </patternFill>
        </fill>
      </dxf>
    </rfmt>
    <rfmt sheetId="1" sqref="H822" start="0" length="0">
      <dxf>
        <fill>
          <patternFill patternType="solid">
            <bgColor theme="0"/>
          </patternFill>
        </fill>
      </dxf>
    </rfmt>
    <rfmt sheetId="1" sqref="I822" start="0" length="0">
      <dxf>
        <fill>
          <patternFill patternType="solid">
            <bgColor theme="0"/>
          </patternFill>
        </fill>
      </dxf>
    </rfmt>
    <rfmt sheetId="1" sqref="J822" start="0" length="0">
      <dxf>
        <fill>
          <patternFill patternType="solid">
            <bgColor theme="0"/>
          </patternFill>
        </fill>
      </dxf>
    </rfmt>
    <rfmt sheetId="1" sqref="K822" start="0" length="0">
      <dxf>
        <fill>
          <patternFill patternType="solid">
            <bgColor theme="0"/>
          </patternFill>
        </fill>
        <alignment horizontal="right" readingOrder="0"/>
      </dxf>
    </rfmt>
    <rfmt sheetId="1" sqref="L822" start="0" length="0">
      <dxf>
        <fill>
          <patternFill patternType="solid">
            <bgColor theme="0"/>
          </patternFill>
        </fill>
      </dxf>
    </rfmt>
    <rfmt sheetId="1" sqref="M822" start="0" length="0">
      <dxf>
        <fill>
          <patternFill patternType="solid">
            <bgColor theme="0"/>
          </patternFill>
        </fill>
      </dxf>
    </rfmt>
    <rfmt sheetId="1" sqref="N822" start="0" length="0">
      <dxf>
        <fill>
          <patternFill patternType="solid">
            <bgColor theme="0"/>
          </patternFill>
        </fill>
      </dxf>
    </rfmt>
    <rfmt sheetId="1" sqref="O822" start="0" length="0">
      <dxf>
        <fill>
          <patternFill patternType="solid">
            <bgColor theme="0"/>
          </patternFill>
        </fill>
      </dxf>
    </rfmt>
    <rfmt sheetId="1" sqref="P822" start="0" length="0">
      <dxf>
        <fill>
          <patternFill patternType="solid">
            <bgColor theme="0"/>
          </patternFill>
        </fill>
      </dxf>
    </rfmt>
    <rfmt sheetId="1" sqref="Q822" start="0" length="0">
      <dxf>
        <fill>
          <patternFill patternType="solid">
            <bgColor theme="0"/>
          </patternFill>
        </fill>
      </dxf>
    </rfmt>
    <rfmt sheetId="1" sqref="R822" start="0" length="0">
      <dxf>
        <fill>
          <patternFill patternType="solid">
            <bgColor theme="0"/>
          </patternFill>
        </fill>
      </dxf>
    </rfmt>
    <rfmt sheetId="1" sqref="S822" start="0" length="0">
      <dxf>
        <fill>
          <patternFill patternType="solid">
            <bgColor theme="0"/>
          </patternFill>
        </fill>
      </dxf>
    </rfmt>
  </rrc>
  <rrc rId="46235" sId="1" ref="A845:XFD851" action="insertRow"/>
  <rm rId="46236" sheetId="1" source="A822:XFD822" destination="A851:XFD851" sourceSheetId="1">
    <rfmt sheetId="1" xfDxf="1" sqref="A851:XFD851" start="0" length="0">
      <dxf>
        <fill>
          <patternFill patternType="solid">
            <bgColor theme="0"/>
          </patternFill>
        </fill>
      </dxf>
    </rfmt>
    <rfmt sheetId="1" sqref="A851"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51" start="0" length="0">
      <dxf>
        <fill>
          <patternFill patternType="none">
            <bgColor indexed="65"/>
          </patternFill>
        </fill>
      </dxf>
    </rfmt>
    <rfmt sheetId="1" sqref="C851"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51"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51"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51"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51" start="0" length="0">
      <dxf>
        <numFmt numFmtId="4" formatCode="#,##0.00"/>
      </dxf>
    </rfmt>
  </rm>
  <rm rId="46237" sheetId="1" source="A821:XFD821" destination="A850:XFD850" sourceSheetId="1">
    <rfmt sheetId="1" xfDxf="1" sqref="A850:XFD850" start="0" length="0">
      <dxf>
        <fill>
          <patternFill patternType="solid">
            <bgColor theme="0"/>
          </patternFill>
        </fill>
      </dxf>
    </rfmt>
    <rfmt sheetId="1" sqref="A850"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50" start="0" length="0">
      <dxf>
        <fill>
          <patternFill patternType="none">
            <bgColor indexed="65"/>
          </patternFill>
        </fill>
      </dxf>
    </rfmt>
    <rfmt sheetId="1" sqref="C850"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50"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50"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50"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50" start="0" length="0">
      <dxf>
        <numFmt numFmtId="4" formatCode="#,##0.00"/>
      </dxf>
    </rfmt>
  </rm>
  <rm rId="46238" sheetId="1" source="A820:XFD820" destination="A849:XFD849" sourceSheetId="1">
    <rfmt sheetId="1" xfDxf="1" sqref="A849:XFD849" start="0" length="0">
      <dxf>
        <fill>
          <patternFill patternType="solid">
            <bgColor theme="0"/>
          </patternFill>
        </fill>
      </dxf>
    </rfmt>
    <rfmt sheetId="1" sqref="A849"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49" start="0" length="0">
      <dxf>
        <fill>
          <patternFill patternType="none">
            <bgColor indexed="65"/>
          </patternFill>
        </fill>
      </dxf>
    </rfmt>
    <rfmt sheetId="1" sqref="C849"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49"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49"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4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49" start="0" length="0">
      <dxf>
        <numFmt numFmtId="4" formatCode="#,##0.00"/>
      </dxf>
    </rfmt>
  </rm>
  <rm rId="46239" sheetId="1" source="A819:XFD819" destination="A848:XFD848" sourceSheetId="1">
    <rfmt sheetId="1" xfDxf="1" sqref="A848:XFD848" start="0" length="0">
      <dxf>
        <fill>
          <patternFill patternType="solid">
            <bgColor theme="0"/>
          </patternFill>
        </fill>
      </dxf>
    </rfmt>
    <rfmt sheetId="1" sqref="A848"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48" start="0" length="0">
      <dxf>
        <fill>
          <patternFill patternType="none">
            <bgColor indexed="65"/>
          </patternFill>
        </fill>
      </dxf>
    </rfmt>
    <rfmt sheetId="1" sqref="C848"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48"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48"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4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48" start="0" length="0">
      <dxf>
        <numFmt numFmtId="4" formatCode="#,##0.00"/>
      </dxf>
    </rfmt>
  </rm>
  <rm rId="46240" sheetId="1" source="A818:XFD818" destination="A847:XFD847" sourceSheetId="1">
    <rfmt sheetId="1" xfDxf="1" sqref="A847:XFD847" start="0" length="0">
      <dxf>
        <fill>
          <patternFill patternType="solid">
            <bgColor theme="0"/>
          </patternFill>
        </fill>
      </dxf>
    </rfmt>
    <rfmt sheetId="1" sqref="A847"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47" start="0" length="0">
      <dxf>
        <fill>
          <patternFill patternType="none">
            <bgColor indexed="65"/>
          </patternFill>
        </fill>
      </dxf>
    </rfmt>
    <rfmt sheetId="1" sqref="C847"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47"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47"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4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47" start="0" length="0">
      <dxf>
        <numFmt numFmtId="4" formatCode="#,##0.00"/>
      </dxf>
    </rfmt>
  </rm>
  <rm rId="46241" sheetId="1" source="A817:XFD817" destination="A846:XFD846" sourceSheetId="1">
    <rfmt sheetId="1" xfDxf="1" sqref="A846:XFD846" start="0" length="0">
      <dxf>
        <fill>
          <patternFill patternType="solid">
            <bgColor theme="0"/>
          </patternFill>
        </fill>
      </dxf>
    </rfmt>
    <rfmt sheetId="1" sqref="A846"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46" start="0" length="0">
      <dxf>
        <fill>
          <patternFill patternType="none">
            <bgColor indexed="65"/>
          </patternFill>
        </fill>
      </dxf>
    </rfmt>
    <rfmt sheetId="1" sqref="C84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46"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4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4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46" start="0" length="0">
      <dxf>
        <numFmt numFmtId="4" formatCode="#,##0.00"/>
      </dxf>
    </rfmt>
  </rm>
  <rm rId="46242" sheetId="1" source="A816:XFD816" destination="A845:XFD845" sourceSheetId="1">
    <rfmt sheetId="1" xfDxf="1" sqref="A845:XFD845" start="0" length="0">
      <dxf>
        <fill>
          <patternFill patternType="solid">
            <bgColor theme="0"/>
          </patternFill>
        </fill>
      </dxf>
    </rfmt>
    <rfmt sheetId="1" sqref="A845"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45" start="0" length="0">
      <dxf>
        <fill>
          <patternFill patternType="none">
            <bgColor indexed="65"/>
          </patternFill>
        </fill>
      </dxf>
    </rfmt>
    <rfmt sheetId="1" sqref="C845"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45"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45"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45"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45" start="0" length="0">
      <dxf>
        <numFmt numFmtId="4" formatCode="#,##0.00"/>
      </dxf>
    </rfmt>
  </rm>
  <rrc rId="46243" sId="1" ref="A816:XFD816" action="deleteRow">
    <rfmt sheetId="1" xfDxf="1" sqref="A816:XFD816" start="0" length="0">
      <dxf>
        <font>
          <sz val="14"/>
          <name val="Times New Roman"/>
          <scheme val="none"/>
        </font>
      </dxf>
    </rfmt>
    <rfmt sheetId="1" sqref="A816" start="0" length="0">
      <dxf>
        <fill>
          <patternFill patternType="solid">
            <bgColor theme="0"/>
          </patternFill>
        </fill>
        <alignment horizontal="center" readingOrder="0"/>
      </dxf>
    </rfmt>
    <rfmt sheetId="1" sqref="B816" start="0" length="0">
      <dxf>
        <fill>
          <patternFill patternType="solid">
            <bgColor theme="0"/>
          </patternFill>
        </fill>
      </dxf>
    </rfmt>
    <rfmt sheetId="1" sqref="C816" start="0" length="0">
      <dxf>
        <fill>
          <patternFill patternType="solid">
            <bgColor theme="0"/>
          </patternFill>
        </fill>
      </dxf>
    </rfmt>
    <rfmt sheetId="1" sqref="D816" start="0" length="0">
      <dxf>
        <fill>
          <patternFill patternType="solid">
            <bgColor theme="0"/>
          </patternFill>
        </fill>
      </dxf>
    </rfmt>
    <rfmt sheetId="1" sqref="E816" start="0" length="0">
      <dxf>
        <fill>
          <patternFill patternType="solid">
            <bgColor theme="0"/>
          </patternFill>
        </fill>
      </dxf>
    </rfmt>
    <rfmt sheetId="1" sqref="F816" start="0" length="0">
      <dxf>
        <fill>
          <patternFill patternType="solid">
            <bgColor theme="0"/>
          </patternFill>
        </fill>
      </dxf>
    </rfmt>
    <rfmt sheetId="1" sqref="G816" start="0" length="0">
      <dxf>
        <fill>
          <patternFill patternType="solid">
            <bgColor theme="0"/>
          </patternFill>
        </fill>
      </dxf>
    </rfmt>
    <rfmt sheetId="1" sqref="H816" start="0" length="0">
      <dxf>
        <fill>
          <patternFill patternType="solid">
            <bgColor theme="0"/>
          </patternFill>
        </fill>
      </dxf>
    </rfmt>
    <rfmt sheetId="1" sqref="I816" start="0" length="0">
      <dxf>
        <fill>
          <patternFill patternType="solid">
            <bgColor theme="0"/>
          </patternFill>
        </fill>
      </dxf>
    </rfmt>
    <rfmt sheetId="1" sqref="J816" start="0" length="0">
      <dxf>
        <fill>
          <patternFill patternType="solid">
            <bgColor theme="0"/>
          </patternFill>
        </fill>
      </dxf>
    </rfmt>
    <rfmt sheetId="1" sqref="K816" start="0" length="0">
      <dxf>
        <fill>
          <patternFill patternType="solid">
            <bgColor theme="0"/>
          </patternFill>
        </fill>
        <alignment horizontal="right" readingOrder="0"/>
      </dxf>
    </rfmt>
    <rfmt sheetId="1" sqref="L816" start="0" length="0">
      <dxf>
        <fill>
          <patternFill patternType="solid">
            <bgColor theme="0"/>
          </patternFill>
        </fill>
      </dxf>
    </rfmt>
    <rfmt sheetId="1" sqref="M816" start="0" length="0">
      <dxf>
        <fill>
          <patternFill patternType="solid">
            <bgColor theme="0"/>
          </patternFill>
        </fill>
      </dxf>
    </rfmt>
    <rfmt sheetId="1" sqref="N816" start="0" length="0">
      <dxf>
        <fill>
          <patternFill patternType="solid">
            <bgColor theme="0"/>
          </patternFill>
        </fill>
      </dxf>
    </rfmt>
    <rfmt sheetId="1" sqref="O816" start="0" length="0">
      <dxf>
        <fill>
          <patternFill patternType="solid">
            <bgColor theme="0"/>
          </patternFill>
        </fill>
      </dxf>
    </rfmt>
    <rfmt sheetId="1" sqref="P816" start="0" length="0">
      <dxf>
        <fill>
          <patternFill patternType="solid">
            <bgColor theme="0"/>
          </patternFill>
        </fill>
      </dxf>
    </rfmt>
    <rfmt sheetId="1" sqref="Q816" start="0" length="0">
      <dxf>
        <fill>
          <patternFill patternType="solid">
            <bgColor theme="0"/>
          </patternFill>
        </fill>
      </dxf>
    </rfmt>
    <rfmt sheetId="1" sqref="R816" start="0" length="0">
      <dxf>
        <fill>
          <patternFill patternType="solid">
            <bgColor theme="0"/>
          </patternFill>
        </fill>
      </dxf>
    </rfmt>
    <rfmt sheetId="1" sqref="S816" start="0" length="0">
      <dxf>
        <fill>
          <patternFill patternType="solid">
            <bgColor theme="0"/>
          </patternFill>
        </fill>
      </dxf>
    </rfmt>
  </rrc>
  <rrc rId="46244" sId="1" ref="A816:XFD816" action="deleteRow">
    <rfmt sheetId="1" xfDxf="1" sqref="A816:XFD816" start="0" length="0">
      <dxf>
        <font>
          <sz val="14"/>
          <name val="Times New Roman"/>
          <scheme val="none"/>
        </font>
      </dxf>
    </rfmt>
    <rfmt sheetId="1" sqref="A816" start="0" length="0">
      <dxf>
        <fill>
          <patternFill patternType="solid">
            <bgColor theme="0"/>
          </patternFill>
        </fill>
        <alignment horizontal="center" readingOrder="0"/>
      </dxf>
    </rfmt>
    <rfmt sheetId="1" sqref="B816" start="0" length="0">
      <dxf>
        <fill>
          <patternFill patternType="solid">
            <bgColor theme="0"/>
          </patternFill>
        </fill>
      </dxf>
    </rfmt>
    <rfmt sheetId="1" sqref="C816" start="0" length="0">
      <dxf>
        <fill>
          <patternFill patternType="solid">
            <bgColor theme="0"/>
          </patternFill>
        </fill>
      </dxf>
    </rfmt>
    <rfmt sheetId="1" sqref="D816" start="0" length="0">
      <dxf>
        <fill>
          <patternFill patternType="solid">
            <bgColor theme="0"/>
          </patternFill>
        </fill>
      </dxf>
    </rfmt>
    <rfmt sheetId="1" sqref="E816" start="0" length="0">
      <dxf>
        <fill>
          <patternFill patternType="solid">
            <bgColor theme="0"/>
          </patternFill>
        </fill>
      </dxf>
    </rfmt>
    <rfmt sheetId="1" sqref="F816" start="0" length="0">
      <dxf>
        <fill>
          <patternFill patternType="solid">
            <bgColor theme="0"/>
          </patternFill>
        </fill>
      </dxf>
    </rfmt>
    <rfmt sheetId="1" sqref="G816" start="0" length="0">
      <dxf>
        <fill>
          <patternFill patternType="solid">
            <bgColor theme="0"/>
          </patternFill>
        </fill>
      </dxf>
    </rfmt>
    <rfmt sheetId="1" sqref="H816" start="0" length="0">
      <dxf>
        <fill>
          <patternFill patternType="solid">
            <bgColor theme="0"/>
          </patternFill>
        </fill>
      </dxf>
    </rfmt>
    <rfmt sheetId="1" sqref="I816" start="0" length="0">
      <dxf>
        <fill>
          <patternFill patternType="solid">
            <bgColor theme="0"/>
          </patternFill>
        </fill>
      </dxf>
    </rfmt>
    <rfmt sheetId="1" sqref="J816" start="0" length="0">
      <dxf>
        <fill>
          <patternFill patternType="solid">
            <bgColor theme="0"/>
          </patternFill>
        </fill>
      </dxf>
    </rfmt>
    <rfmt sheetId="1" sqref="K816" start="0" length="0">
      <dxf>
        <fill>
          <patternFill patternType="solid">
            <bgColor theme="0"/>
          </patternFill>
        </fill>
        <alignment horizontal="right" readingOrder="0"/>
      </dxf>
    </rfmt>
    <rfmt sheetId="1" sqref="L816" start="0" length="0">
      <dxf>
        <fill>
          <patternFill patternType="solid">
            <bgColor theme="0"/>
          </patternFill>
        </fill>
      </dxf>
    </rfmt>
    <rfmt sheetId="1" sqref="M816" start="0" length="0">
      <dxf>
        <fill>
          <patternFill patternType="solid">
            <bgColor theme="0"/>
          </patternFill>
        </fill>
      </dxf>
    </rfmt>
    <rfmt sheetId="1" sqref="N816" start="0" length="0">
      <dxf>
        <fill>
          <patternFill patternType="solid">
            <bgColor theme="0"/>
          </patternFill>
        </fill>
      </dxf>
    </rfmt>
    <rfmt sheetId="1" sqref="O816" start="0" length="0">
      <dxf>
        <fill>
          <patternFill patternType="solid">
            <bgColor theme="0"/>
          </patternFill>
        </fill>
      </dxf>
    </rfmt>
    <rfmt sheetId="1" sqref="P816" start="0" length="0">
      <dxf>
        <fill>
          <patternFill patternType="solid">
            <bgColor theme="0"/>
          </patternFill>
        </fill>
      </dxf>
    </rfmt>
    <rfmt sheetId="1" sqref="Q816" start="0" length="0">
      <dxf>
        <fill>
          <patternFill patternType="solid">
            <bgColor theme="0"/>
          </patternFill>
        </fill>
      </dxf>
    </rfmt>
    <rfmt sheetId="1" sqref="R816" start="0" length="0">
      <dxf>
        <fill>
          <patternFill patternType="solid">
            <bgColor theme="0"/>
          </patternFill>
        </fill>
      </dxf>
    </rfmt>
    <rfmt sheetId="1" sqref="S816" start="0" length="0">
      <dxf>
        <fill>
          <patternFill patternType="solid">
            <bgColor theme="0"/>
          </patternFill>
        </fill>
      </dxf>
    </rfmt>
  </rrc>
  <rrc rId="46245" sId="1" ref="A816:XFD816" action="deleteRow">
    <rfmt sheetId="1" xfDxf="1" sqref="A816:XFD816" start="0" length="0">
      <dxf>
        <font>
          <sz val="14"/>
          <name val="Times New Roman"/>
          <scheme val="none"/>
        </font>
      </dxf>
    </rfmt>
    <rfmt sheetId="1" sqref="A816" start="0" length="0">
      <dxf>
        <fill>
          <patternFill patternType="solid">
            <bgColor theme="0"/>
          </patternFill>
        </fill>
        <alignment horizontal="center" readingOrder="0"/>
      </dxf>
    </rfmt>
    <rfmt sheetId="1" sqref="B816" start="0" length="0">
      <dxf>
        <fill>
          <patternFill patternType="solid">
            <bgColor theme="0"/>
          </patternFill>
        </fill>
      </dxf>
    </rfmt>
    <rfmt sheetId="1" sqref="C816" start="0" length="0">
      <dxf>
        <fill>
          <patternFill patternType="solid">
            <bgColor theme="0"/>
          </patternFill>
        </fill>
      </dxf>
    </rfmt>
    <rfmt sheetId="1" sqref="D816" start="0" length="0">
      <dxf>
        <fill>
          <patternFill patternType="solid">
            <bgColor theme="0"/>
          </patternFill>
        </fill>
      </dxf>
    </rfmt>
    <rfmt sheetId="1" sqref="E816" start="0" length="0">
      <dxf>
        <fill>
          <patternFill patternType="solid">
            <bgColor theme="0"/>
          </patternFill>
        </fill>
      </dxf>
    </rfmt>
    <rfmt sheetId="1" sqref="F816" start="0" length="0">
      <dxf>
        <fill>
          <patternFill patternType="solid">
            <bgColor theme="0"/>
          </patternFill>
        </fill>
      </dxf>
    </rfmt>
    <rfmt sheetId="1" sqref="G816" start="0" length="0">
      <dxf>
        <fill>
          <patternFill patternType="solid">
            <bgColor theme="0"/>
          </patternFill>
        </fill>
      </dxf>
    </rfmt>
    <rfmt sheetId="1" sqref="H816" start="0" length="0">
      <dxf>
        <fill>
          <patternFill patternType="solid">
            <bgColor theme="0"/>
          </patternFill>
        </fill>
      </dxf>
    </rfmt>
    <rfmt sheetId="1" sqref="I816" start="0" length="0">
      <dxf>
        <fill>
          <patternFill patternType="solid">
            <bgColor theme="0"/>
          </patternFill>
        </fill>
      </dxf>
    </rfmt>
    <rfmt sheetId="1" sqref="J816" start="0" length="0">
      <dxf>
        <fill>
          <patternFill patternType="solid">
            <bgColor theme="0"/>
          </patternFill>
        </fill>
      </dxf>
    </rfmt>
    <rfmt sheetId="1" sqref="K816" start="0" length="0">
      <dxf>
        <fill>
          <patternFill patternType="solid">
            <bgColor theme="0"/>
          </patternFill>
        </fill>
        <alignment horizontal="right" readingOrder="0"/>
      </dxf>
    </rfmt>
    <rfmt sheetId="1" sqref="L816" start="0" length="0">
      <dxf>
        <fill>
          <patternFill patternType="solid">
            <bgColor theme="0"/>
          </patternFill>
        </fill>
      </dxf>
    </rfmt>
    <rfmt sheetId="1" sqref="M816" start="0" length="0">
      <dxf>
        <fill>
          <patternFill patternType="solid">
            <bgColor theme="0"/>
          </patternFill>
        </fill>
      </dxf>
    </rfmt>
    <rfmt sheetId="1" sqref="N816" start="0" length="0">
      <dxf>
        <fill>
          <patternFill patternType="solid">
            <bgColor theme="0"/>
          </patternFill>
        </fill>
      </dxf>
    </rfmt>
    <rfmt sheetId="1" sqref="O816" start="0" length="0">
      <dxf>
        <fill>
          <patternFill patternType="solid">
            <bgColor theme="0"/>
          </patternFill>
        </fill>
      </dxf>
    </rfmt>
    <rfmt sheetId="1" sqref="P816" start="0" length="0">
      <dxf>
        <fill>
          <patternFill patternType="solid">
            <bgColor theme="0"/>
          </patternFill>
        </fill>
      </dxf>
    </rfmt>
    <rfmt sheetId="1" sqref="Q816" start="0" length="0">
      <dxf>
        <fill>
          <patternFill patternType="solid">
            <bgColor theme="0"/>
          </patternFill>
        </fill>
      </dxf>
    </rfmt>
    <rfmt sheetId="1" sqref="R816" start="0" length="0">
      <dxf>
        <fill>
          <patternFill patternType="solid">
            <bgColor theme="0"/>
          </patternFill>
        </fill>
      </dxf>
    </rfmt>
    <rfmt sheetId="1" sqref="S816" start="0" length="0">
      <dxf>
        <fill>
          <patternFill patternType="solid">
            <bgColor theme="0"/>
          </patternFill>
        </fill>
      </dxf>
    </rfmt>
  </rrc>
  <rrc rId="46246" sId="1" ref="A816:XFD816" action="deleteRow">
    <rfmt sheetId="1" xfDxf="1" sqref="A816:XFD816" start="0" length="0">
      <dxf>
        <font>
          <sz val="14"/>
          <name val="Times New Roman"/>
          <scheme val="none"/>
        </font>
      </dxf>
    </rfmt>
    <rfmt sheetId="1" sqref="A816" start="0" length="0">
      <dxf>
        <fill>
          <patternFill patternType="solid">
            <bgColor theme="0"/>
          </patternFill>
        </fill>
        <alignment horizontal="center" readingOrder="0"/>
      </dxf>
    </rfmt>
    <rfmt sheetId="1" sqref="B816" start="0" length="0">
      <dxf>
        <fill>
          <patternFill patternType="solid">
            <bgColor theme="0"/>
          </patternFill>
        </fill>
      </dxf>
    </rfmt>
    <rfmt sheetId="1" sqref="C816" start="0" length="0">
      <dxf>
        <fill>
          <patternFill patternType="solid">
            <bgColor theme="0"/>
          </patternFill>
        </fill>
      </dxf>
    </rfmt>
    <rfmt sheetId="1" sqref="D816" start="0" length="0">
      <dxf>
        <fill>
          <patternFill patternType="solid">
            <bgColor theme="0"/>
          </patternFill>
        </fill>
      </dxf>
    </rfmt>
    <rfmt sheetId="1" sqref="E816" start="0" length="0">
      <dxf>
        <fill>
          <patternFill patternType="solid">
            <bgColor theme="0"/>
          </patternFill>
        </fill>
      </dxf>
    </rfmt>
    <rfmt sheetId="1" sqref="F816" start="0" length="0">
      <dxf>
        <fill>
          <patternFill patternType="solid">
            <bgColor theme="0"/>
          </patternFill>
        </fill>
      </dxf>
    </rfmt>
    <rfmt sheetId="1" sqref="G816" start="0" length="0">
      <dxf>
        <fill>
          <patternFill patternType="solid">
            <bgColor theme="0"/>
          </patternFill>
        </fill>
      </dxf>
    </rfmt>
    <rfmt sheetId="1" sqref="H816" start="0" length="0">
      <dxf>
        <fill>
          <patternFill patternType="solid">
            <bgColor theme="0"/>
          </patternFill>
        </fill>
      </dxf>
    </rfmt>
    <rfmt sheetId="1" sqref="I816" start="0" length="0">
      <dxf>
        <fill>
          <patternFill patternType="solid">
            <bgColor theme="0"/>
          </patternFill>
        </fill>
      </dxf>
    </rfmt>
    <rfmt sheetId="1" sqref="J816" start="0" length="0">
      <dxf>
        <fill>
          <patternFill patternType="solid">
            <bgColor theme="0"/>
          </patternFill>
        </fill>
      </dxf>
    </rfmt>
    <rfmt sheetId="1" sqref="K816" start="0" length="0">
      <dxf>
        <fill>
          <patternFill patternType="solid">
            <bgColor theme="0"/>
          </patternFill>
        </fill>
        <alignment horizontal="right" readingOrder="0"/>
      </dxf>
    </rfmt>
    <rfmt sheetId="1" sqref="L816" start="0" length="0">
      <dxf>
        <fill>
          <patternFill patternType="solid">
            <bgColor theme="0"/>
          </patternFill>
        </fill>
      </dxf>
    </rfmt>
    <rfmt sheetId="1" sqref="M816" start="0" length="0">
      <dxf>
        <fill>
          <patternFill patternType="solid">
            <bgColor theme="0"/>
          </patternFill>
        </fill>
      </dxf>
    </rfmt>
    <rfmt sheetId="1" sqref="N816" start="0" length="0">
      <dxf>
        <fill>
          <patternFill patternType="solid">
            <bgColor theme="0"/>
          </patternFill>
        </fill>
      </dxf>
    </rfmt>
    <rfmt sheetId="1" sqref="O816" start="0" length="0">
      <dxf>
        <fill>
          <patternFill patternType="solid">
            <bgColor theme="0"/>
          </patternFill>
        </fill>
      </dxf>
    </rfmt>
    <rfmt sheetId="1" sqref="P816" start="0" length="0">
      <dxf>
        <fill>
          <patternFill patternType="solid">
            <bgColor theme="0"/>
          </patternFill>
        </fill>
      </dxf>
    </rfmt>
    <rfmt sheetId="1" sqref="Q816" start="0" length="0">
      <dxf>
        <fill>
          <patternFill patternType="solid">
            <bgColor theme="0"/>
          </patternFill>
        </fill>
      </dxf>
    </rfmt>
    <rfmt sheetId="1" sqref="R816" start="0" length="0">
      <dxf>
        <fill>
          <patternFill patternType="solid">
            <bgColor theme="0"/>
          </patternFill>
        </fill>
      </dxf>
    </rfmt>
    <rfmt sheetId="1" sqref="S816" start="0" length="0">
      <dxf>
        <fill>
          <patternFill patternType="solid">
            <bgColor theme="0"/>
          </patternFill>
        </fill>
      </dxf>
    </rfmt>
  </rrc>
  <rrc rId="46247" sId="1" ref="A816:XFD816" action="deleteRow">
    <rfmt sheetId="1" xfDxf="1" sqref="A816:XFD816" start="0" length="0">
      <dxf>
        <font>
          <sz val="14"/>
          <name val="Times New Roman"/>
          <scheme val="none"/>
        </font>
      </dxf>
    </rfmt>
    <rfmt sheetId="1" sqref="A816" start="0" length="0">
      <dxf>
        <fill>
          <patternFill patternType="solid">
            <bgColor theme="0"/>
          </patternFill>
        </fill>
        <alignment horizontal="center" readingOrder="0"/>
      </dxf>
    </rfmt>
    <rfmt sheetId="1" sqref="B816" start="0" length="0">
      <dxf>
        <fill>
          <patternFill patternType="solid">
            <bgColor theme="0"/>
          </patternFill>
        </fill>
      </dxf>
    </rfmt>
    <rfmt sheetId="1" sqref="C816" start="0" length="0">
      <dxf>
        <fill>
          <patternFill patternType="solid">
            <bgColor theme="0"/>
          </patternFill>
        </fill>
      </dxf>
    </rfmt>
    <rfmt sheetId="1" sqref="D816" start="0" length="0">
      <dxf>
        <fill>
          <patternFill patternType="solid">
            <bgColor theme="0"/>
          </patternFill>
        </fill>
      </dxf>
    </rfmt>
    <rfmt sheetId="1" sqref="E816" start="0" length="0">
      <dxf>
        <fill>
          <patternFill patternType="solid">
            <bgColor theme="0"/>
          </patternFill>
        </fill>
      </dxf>
    </rfmt>
    <rfmt sheetId="1" sqref="F816" start="0" length="0">
      <dxf>
        <fill>
          <patternFill patternType="solid">
            <bgColor theme="0"/>
          </patternFill>
        </fill>
      </dxf>
    </rfmt>
    <rfmt sheetId="1" sqref="G816" start="0" length="0">
      <dxf>
        <fill>
          <patternFill patternType="solid">
            <bgColor theme="0"/>
          </patternFill>
        </fill>
      </dxf>
    </rfmt>
    <rfmt sheetId="1" sqref="H816" start="0" length="0">
      <dxf>
        <fill>
          <patternFill patternType="solid">
            <bgColor theme="0"/>
          </patternFill>
        </fill>
      </dxf>
    </rfmt>
    <rfmt sheetId="1" sqref="I816" start="0" length="0">
      <dxf>
        <fill>
          <patternFill patternType="solid">
            <bgColor theme="0"/>
          </patternFill>
        </fill>
      </dxf>
    </rfmt>
    <rfmt sheetId="1" sqref="J816" start="0" length="0">
      <dxf>
        <fill>
          <patternFill patternType="solid">
            <bgColor theme="0"/>
          </patternFill>
        </fill>
      </dxf>
    </rfmt>
    <rfmt sheetId="1" sqref="K816" start="0" length="0">
      <dxf>
        <fill>
          <patternFill patternType="solid">
            <bgColor theme="0"/>
          </patternFill>
        </fill>
        <alignment horizontal="right" readingOrder="0"/>
      </dxf>
    </rfmt>
    <rfmt sheetId="1" sqref="L816" start="0" length="0">
      <dxf>
        <fill>
          <patternFill patternType="solid">
            <bgColor theme="0"/>
          </patternFill>
        </fill>
      </dxf>
    </rfmt>
    <rfmt sheetId="1" sqref="M816" start="0" length="0">
      <dxf>
        <fill>
          <patternFill patternType="solid">
            <bgColor theme="0"/>
          </patternFill>
        </fill>
      </dxf>
    </rfmt>
    <rfmt sheetId="1" sqref="N816" start="0" length="0">
      <dxf>
        <fill>
          <patternFill patternType="solid">
            <bgColor theme="0"/>
          </patternFill>
        </fill>
      </dxf>
    </rfmt>
    <rfmt sheetId="1" sqref="O816" start="0" length="0">
      <dxf>
        <fill>
          <patternFill patternType="solid">
            <bgColor theme="0"/>
          </patternFill>
        </fill>
      </dxf>
    </rfmt>
    <rfmt sheetId="1" sqref="P816" start="0" length="0">
      <dxf>
        <fill>
          <patternFill patternType="solid">
            <bgColor theme="0"/>
          </patternFill>
        </fill>
      </dxf>
    </rfmt>
    <rfmt sheetId="1" sqref="Q816" start="0" length="0">
      <dxf>
        <fill>
          <patternFill patternType="solid">
            <bgColor theme="0"/>
          </patternFill>
        </fill>
      </dxf>
    </rfmt>
    <rfmt sheetId="1" sqref="R816" start="0" length="0">
      <dxf>
        <fill>
          <patternFill patternType="solid">
            <bgColor theme="0"/>
          </patternFill>
        </fill>
      </dxf>
    </rfmt>
    <rfmt sheetId="1" sqref="S816" start="0" length="0">
      <dxf>
        <fill>
          <patternFill patternType="solid">
            <bgColor theme="0"/>
          </patternFill>
        </fill>
      </dxf>
    </rfmt>
  </rrc>
  <rrc rId="46248" sId="1" ref="A816:XFD816" action="deleteRow">
    <rfmt sheetId="1" xfDxf="1" sqref="A816:XFD816" start="0" length="0">
      <dxf>
        <font>
          <sz val="14"/>
          <name val="Times New Roman"/>
          <scheme val="none"/>
        </font>
      </dxf>
    </rfmt>
    <rfmt sheetId="1" sqref="A816" start="0" length="0">
      <dxf>
        <fill>
          <patternFill patternType="solid">
            <bgColor theme="0"/>
          </patternFill>
        </fill>
        <alignment horizontal="center" readingOrder="0"/>
      </dxf>
    </rfmt>
    <rfmt sheetId="1" sqref="B816" start="0" length="0">
      <dxf>
        <fill>
          <patternFill patternType="solid">
            <bgColor theme="0"/>
          </patternFill>
        </fill>
      </dxf>
    </rfmt>
    <rfmt sheetId="1" sqref="C816" start="0" length="0">
      <dxf>
        <fill>
          <patternFill patternType="solid">
            <bgColor theme="0"/>
          </patternFill>
        </fill>
      </dxf>
    </rfmt>
    <rfmt sheetId="1" sqref="D816" start="0" length="0">
      <dxf>
        <fill>
          <patternFill patternType="solid">
            <bgColor theme="0"/>
          </patternFill>
        </fill>
      </dxf>
    </rfmt>
    <rfmt sheetId="1" sqref="E816" start="0" length="0">
      <dxf>
        <fill>
          <patternFill patternType="solid">
            <bgColor theme="0"/>
          </patternFill>
        </fill>
      </dxf>
    </rfmt>
    <rfmt sheetId="1" sqref="F816" start="0" length="0">
      <dxf>
        <fill>
          <patternFill patternType="solid">
            <bgColor theme="0"/>
          </patternFill>
        </fill>
      </dxf>
    </rfmt>
    <rfmt sheetId="1" sqref="G816" start="0" length="0">
      <dxf>
        <fill>
          <patternFill patternType="solid">
            <bgColor theme="0"/>
          </patternFill>
        </fill>
      </dxf>
    </rfmt>
    <rfmt sheetId="1" sqref="H816" start="0" length="0">
      <dxf>
        <fill>
          <patternFill patternType="solid">
            <bgColor theme="0"/>
          </patternFill>
        </fill>
      </dxf>
    </rfmt>
    <rfmt sheetId="1" sqref="I816" start="0" length="0">
      <dxf>
        <fill>
          <patternFill patternType="solid">
            <bgColor theme="0"/>
          </patternFill>
        </fill>
      </dxf>
    </rfmt>
    <rfmt sheetId="1" sqref="J816" start="0" length="0">
      <dxf>
        <fill>
          <patternFill patternType="solid">
            <bgColor theme="0"/>
          </patternFill>
        </fill>
      </dxf>
    </rfmt>
    <rfmt sheetId="1" sqref="K816" start="0" length="0">
      <dxf>
        <fill>
          <patternFill patternType="solid">
            <bgColor theme="0"/>
          </patternFill>
        </fill>
        <alignment horizontal="right" readingOrder="0"/>
      </dxf>
    </rfmt>
    <rfmt sheetId="1" sqref="L816" start="0" length="0">
      <dxf>
        <fill>
          <patternFill patternType="solid">
            <bgColor theme="0"/>
          </patternFill>
        </fill>
      </dxf>
    </rfmt>
    <rfmt sheetId="1" sqref="M816" start="0" length="0">
      <dxf>
        <fill>
          <patternFill patternType="solid">
            <bgColor theme="0"/>
          </patternFill>
        </fill>
      </dxf>
    </rfmt>
    <rfmt sheetId="1" sqref="N816" start="0" length="0">
      <dxf>
        <fill>
          <patternFill patternType="solid">
            <bgColor theme="0"/>
          </patternFill>
        </fill>
      </dxf>
    </rfmt>
    <rfmt sheetId="1" sqref="O816" start="0" length="0">
      <dxf>
        <fill>
          <patternFill patternType="solid">
            <bgColor theme="0"/>
          </patternFill>
        </fill>
      </dxf>
    </rfmt>
    <rfmt sheetId="1" sqref="P816" start="0" length="0">
      <dxf>
        <fill>
          <patternFill patternType="solid">
            <bgColor theme="0"/>
          </patternFill>
        </fill>
      </dxf>
    </rfmt>
    <rfmt sheetId="1" sqref="Q816" start="0" length="0">
      <dxf>
        <fill>
          <patternFill patternType="solid">
            <bgColor theme="0"/>
          </patternFill>
        </fill>
      </dxf>
    </rfmt>
    <rfmt sheetId="1" sqref="R816" start="0" length="0">
      <dxf>
        <fill>
          <patternFill patternType="solid">
            <bgColor theme="0"/>
          </patternFill>
        </fill>
      </dxf>
    </rfmt>
    <rfmt sheetId="1" sqref="S816" start="0" length="0">
      <dxf>
        <fill>
          <patternFill patternType="solid">
            <bgColor theme="0"/>
          </patternFill>
        </fill>
      </dxf>
    </rfmt>
  </rrc>
  <rrc rId="46249" sId="1" ref="A816:XFD816" action="deleteRow">
    <rfmt sheetId="1" xfDxf="1" sqref="A816:XFD816" start="0" length="0">
      <dxf>
        <font>
          <sz val="14"/>
          <name val="Times New Roman"/>
          <scheme val="none"/>
        </font>
      </dxf>
    </rfmt>
    <rfmt sheetId="1" sqref="A816" start="0" length="0">
      <dxf>
        <fill>
          <patternFill patternType="solid">
            <bgColor theme="0"/>
          </patternFill>
        </fill>
        <alignment horizontal="center" readingOrder="0"/>
      </dxf>
    </rfmt>
    <rfmt sheetId="1" sqref="B816" start="0" length="0">
      <dxf>
        <fill>
          <patternFill patternType="solid">
            <bgColor theme="0"/>
          </patternFill>
        </fill>
      </dxf>
    </rfmt>
    <rfmt sheetId="1" sqref="C816" start="0" length="0">
      <dxf>
        <fill>
          <patternFill patternType="solid">
            <bgColor theme="0"/>
          </patternFill>
        </fill>
      </dxf>
    </rfmt>
    <rfmt sheetId="1" sqref="D816" start="0" length="0">
      <dxf>
        <fill>
          <patternFill patternType="solid">
            <bgColor theme="0"/>
          </patternFill>
        </fill>
      </dxf>
    </rfmt>
    <rfmt sheetId="1" sqref="E816" start="0" length="0">
      <dxf>
        <fill>
          <patternFill patternType="solid">
            <bgColor theme="0"/>
          </patternFill>
        </fill>
      </dxf>
    </rfmt>
    <rfmt sheetId="1" sqref="F816" start="0" length="0">
      <dxf>
        <fill>
          <patternFill patternType="solid">
            <bgColor theme="0"/>
          </patternFill>
        </fill>
      </dxf>
    </rfmt>
    <rfmt sheetId="1" sqref="G816" start="0" length="0">
      <dxf>
        <fill>
          <patternFill patternType="solid">
            <bgColor theme="0"/>
          </patternFill>
        </fill>
      </dxf>
    </rfmt>
    <rfmt sheetId="1" sqref="H816" start="0" length="0">
      <dxf>
        <fill>
          <patternFill patternType="solid">
            <bgColor theme="0"/>
          </patternFill>
        </fill>
      </dxf>
    </rfmt>
    <rfmt sheetId="1" sqref="I816" start="0" length="0">
      <dxf>
        <fill>
          <patternFill patternType="solid">
            <bgColor theme="0"/>
          </patternFill>
        </fill>
      </dxf>
    </rfmt>
    <rfmt sheetId="1" sqref="J816" start="0" length="0">
      <dxf>
        <fill>
          <patternFill patternType="solid">
            <bgColor theme="0"/>
          </patternFill>
        </fill>
      </dxf>
    </rfmt>
    <rfmt sheetId="1" sqref="K816" start="0" length="0">
      <dxf>
        <fill>
          <patternFill patternType="solid">
            <bgColor theme="0"/>
          </patternFill>
        </fill>
        <alignment horizontal="right" readingOrder="0"/>
      </dxf>
    </rfmt>
    <rfmt sheetId="1" sqref="L816" start="0" length="0">
      <dxf>
        <fill>
          <patternFill patternType="solid">
            <bgColor theme="0"/>
          </patternFill>
        </fill>
      </dxf>
    </rfmt>
    <rfmt sheetId="1" sqref="M816" start="0" length="0">
      <dxf>
        <fill>
          <patternFill patternType="solid">
            <bgColor theme="0"/>
          </patternFill>
        </fill>
      </dxf>
    </rfmt>
    <rfmt sheetId="1" sqref="N816" start="0" length="0">
      <dxf>
        <fill>
          <patternFill patternType="solid">
            <bgColor theme="0"/>
          </patternFill>
        </fill>
      </dxf>
    </rfmt>
    <rfmt sheetId="1" sqref="O816" start="0" length="0">
      <dxf>
        <fill>
          <patternFill patternType="solid">
            <bgColor theme="0"/>
          </patternFill>
        </fill>
      </dxf>
    </rfmt>
    <rfmt sheetId="1" sqref="P816" start="0" length="0">
      <dxf>
        <fill>
          <patternFill patternType="solid">
            <bgColor theme="0"/>
          </patternFill>
        </fill>
      </dxf>
    </rfmt>
    <rfmt sheetId="1" sqref="Q816" start="0" length="0">
      <dxf>
        <fill>
          <patternFill patternType="solid">
            <bgColor theme="0"/>
          </patternFill>
        </fill>
      </dxf>
    </rfmt>
    <rfmt sheetId="1" sqref="R816" start="0" length="0">
      <dxf>
        <fill>
          <patternFill patternType="solid">
            <bgColor theme="0"/>
          </patternFill>
        </fill>
      </dxf>
    </rfmt>
    <rfmt sheetId="1" sqref="S816" start="0" length="0">
      <dxf>
        <fill>
          <patternFill patternType="solid">
            <bgColor theme="0"/>
          </patternFill>
        </fill>
      </dxf>
    </rfmt>
  </rrc>
  <rcc rId="46250" sId="1" numFmtId="4">
    <oc r="G815">
      <v>910</v>
    </oc>
    <nc r="G815">
      <v>860.62</v>
    </nc>
  </rcc>
  <rcc rId="46251" sId="1" numFmtId="4">
    <oc r="H815">
      <v>2348373.2999999998</v>
    </oc>
    <nc r="H815">
      <v>2220937.66</v>
    </nc>
  </rcc>
  <rcc rId="46252" sId="1" numFmtId="4">
    <oc r="G816">
      <v>1245</v>
    </oc>
    <nc r="G816">
      <v>966.96</v>
    </nc>
  </rcc>
  <rcc rId="46253" sId="1" numFmtId="4">
    <oc r="H816">
      <v>3788647.05</v>
    </oc>
    <nc r="H816">
      <v>2942556.04</v>
    </nc>
  </rcc>
  <rcc rId="46254" sId="1" numFmtId="4">
    <oc r="G819">
      <v>965</v>
    </oc>
    <nc r="G819">
      <v>825.34</v>
    </nc>
  </rcc>
  <rcc rId="46255" sId="1" numFmtId="4">
    <oc r="H819">
      <v>2490307.9500000002</v>
    </oc>
    <nc r="H819">
      <v>2129886.84</v>
    </nc>
  </rcc>
  <rrc rId="46256" sId="1" ref="A838:XFD838" action="insertRow"/>
  <rm rId="46257" sheetId="1" source="A820:XFD820" destination="A838:XFD838" sourceSheetId="1">
    <rfmt sheetId="1" xfDxf="1" sqref="A838:XFD838" start="0" length="0">
      <dxf>
        <fill>
          <patternFill patternType="solid">
            <bgColor theme="0"/>
          </patternFill>
        </fill>
      </dxf>
    </rfmt>
    <rfmt sheetId="1" sqref="A838"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38" start="0" length="0">
      <dxf>
        <fill>
          <patternFill patternType="none">
            <bgColor indexed="65"/>
          </patternFill>
        </fill>
      </dxf>
    </rfmt>
    <rfmt sheetId="1" sqref="C838"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38"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38"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38" start="0" length="0">
      <dxf>
        <numFmt numFmtId="4" formatCode="#,##0.00"/>
      </dxf>
    </rfmt>
  </rm>
  <rrc rId="46258" sId="1" ref="A820:XFD820" action="deleteRow">
    <rfmt sheetId="1" xfDxf="1" sqref="A820:XFD820" start="0" length="0">
      <dxf>
        <font>
          <sz val="14"/>
          <name val="Times New Roman"/>
          <scheme val="none"/>
        </font>
      </dxf>
    </rfmt>
    <rfmt sheetId="1" sqref="A820" start="0" length="0">
      <dxf>
        <fill>
          <patternFill patternType="solid">
            <bgColor theme="0"/>
          </patternFill>
        </fill>
        <alignment horizontal="center" readingOrder="0"/>
      </dxf>
    </rfmt>
    <rfmt sheetId="1" sqref="B820" start="0" length="0">
      <dxf>
        <fill>
          <patternFill patternType="solid">
            <bgColor theme="0"/>
          </patternFill>
        </fill>
      </dxf>
    </rfmt>
    <rfmt sheetId="1" sqref="C820" start="0" length="0">
      <dxf>
        <fill>
          <patternFill patternType="solid">
            <bgColor theme="0"/>
          </patternFill>
        </fill>
      </dxf>
    </rfmt>
    <rfmt sheetId="1" sqref="D820" start="0" length="0">
      <dxf>
        <fill>
          <patternFill patternType="solid">
            <bgColor theme="0"/>
          </patternFill>
        </fill>
      </dxf>
    </rfmt>
    <rfmt sheetId="1" sqref="E820" start="0" length="0">
      <dxf>
        <fill>
          <patternFill patternType="solid">
            <bgColor theme="0"/>
          </patternFill>
        </fill>
      </dxf>
    </rfmt>
    <rfmt sheetId="1" sqref="F820" start="0" length="0">
      <dxf>
        <fill>
          <patternFill patternType="solid">
            <bgColor theme="0"/>
          </patternFill>
        </fill>
      </dxf>
    </rfmt>
    <rfmt sheetId="1" sqref="G820" start="0" length="0">
      <dxf>
        <fill>
          <patternFill patternType="solid">
            <bgColor theme="0"/>
          </patternFill>
        </fill>
      </dxf>
    </rfmt>
    <rfmt sheetId="1" sqref="H820" start="0" length="0">
      <dxf>
        <fill>
          <patternFill patternType="solid">
            <bgColor theme="0"/>
          </patternFill>
        </fill>
      </dxf>
    </rfmt>
    <rfmt sheetId="1" sqref="I820" start="0" length="0">
      <dxf>
        <fill>
          <patternFill patternType="solid">
            <bgColor theme="0"/>
          </patternFill>
        </fill>
      </dxf>
    </rfmt>
    <rfmt sheetId="1" sqref="J820" start="0" length="0">
      <dxf>
        <fill>
          <patternFill patternType="solid">
            <bgColor theme="0"/>
          </patternFill>
        </fill>
      </dxf>
    </rfmt>
    <rfmt sheetId="1" sqref="K820" start="0" length="0">
      <dxf>
        <fill>
          <patternFill patternType="solid">
            <bgColor theme="0"/>
          </patternFill>
        </fill>
        <alignment horizontal="right" readingOrder="0"/>
      </dxf>
    </rfmt>
    <rfmt sheetId="1" sqref="L820" start="0" length="0">
      <dxf>
        <fill>
          <patternFill patternType="solid">
            <bgColor theme="0"/>
          </patternFill>
        </fill>
      </dxf>
    </rfmt>
    <rfmt sheetId="1" sqref="M820" start="0" length="0">
      <dxf>
        <fill>
          <patternFill patternType="solid">
            <bgColor theme="0"/>
          </patternFill>
        </fill>
      </dxf>
    </rfmt>
    <rfmt sheetId="1" sqref="N820" start="0" length="0">
      <dxf>
        <fill>
          <patternFill patternType="solid">
            <bgColor theme="0"/>
          </patternFill>
        </fill>
      </dxf>
    </rfmt>
    <rfmt sheetId="1" sqref="O820" start="0" length="0">
      <dxf>
        <fill>
          <patternFill patternType="solid">
            <bgColor theme="0"/>
          </patternFill>
        </fill>
      </dxf>
    </rfmt>
    <rfmt sheetId="1" sqref="P820" start="0" length="0">
      <dxf>
        <fill>
          <patternFill patternType="solid">
            <bgColor theme="0"/>
          </patternFill>
        </fill>
      </dxf>
    </rfmt>
    <rfmt sheetId="1" sqref="Q820" start="0" length="0">
      <dxf>
        <fill>
          <patternFill patternType="solid">
            <bgColor theme="0"/>
          </patternFill>
        </fill>
      </dxf>
    </rfmt>
    <rfmt sheetId="1" sqref="R820" start="0" length="0">
      <dxf>
        <fill>
          <patternFill patternType="solid">
            <bgColor theme="0"/>
          </patternFill>
        </fill>
      </dxf>
    </rfmt>
    <rfmt sheetId="1" sqref="S820" start="0" length="0">
      <dxf>
        <fill>
          <patternFill patternType="solid">
            <bgColor theme="0"/>
          </patternFill>
        </fill>
      </dxf>
    </rfmt>
  </rrc>
  <rcc rId="46259" sId="1" numFmtId="4">
    <oc r="G820">
      <v>910</v>
    </oc>
    <nc r="G820">
      <v>860.78</v>
    </nc>
  </rcc>
  <rcc rId="46260" sId="1" numFmtId="4">
    <oc r="H820">
      <v>2348373.2999999998</v>
    </oc>
    <nc r="H820">
      <v>221346.43</v>
    </nc>
  </rcc>
  <rcc rId="46261" sId="1" numFmtId="4">
    <oc r="G821">
      <v>910</v>
    </oc>
    <nc r="G821">
      <v>887.19</v>
    </nc>
  </rcc>
  <rcc rId="46262" sId="1" numFmtId="4">
    <oc r="H821">
      <v>2348373.2999999998</v>
    </oc>
    <nc r="H821">
      <v>2289512.23</v>
    </nc>
  </rcc>
  <rrc rId="46263" sId="1" ref="A837:XFD837" action="insertRow"/>
  <rm rId="46264" sheetId="1" source="A822:XFD822" destination="A837:XFD837" sourceSheetId="1">
    <rfmt sheetId="1" xfDxf="1" sqref="A837:XFD837" start="0" length="0">
      <dxf>
        <fill>
          <patternFill patternType="solid">
            <bgColor theme="0"/>
          </patternFill>
        </fill>
      </dxf>
    </rfmt>
    <rfmt sheetId="1" sqref="A837"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37" start="0" length="0">
      <dxf>
        <fill>
          <patternFill patternType="none">
            <bgColor indexed="65"/>
          </patternFill>
        </fill>
      </dxf>
    </rfmt>
    <rfmt sheetId="1" sqref="C837"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37"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37"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37" start="0" length="0">
      <dxf>
        <numFmt numFmtId="4" formatCode="#,##0.00"/>
      </dxf>
    </rfmt>
  </rm>
  <rrc rId="46265" sId="1" ref="A822:XFD822" action="deleteRow">
    <rfmt sheetId="1" xfDxf="1" sqref="A822:XFD822" start="0" length="0">
      <dxf>
        <font>
          <sz val="14"/>
          <name val="Times New Roman"/>
          <scheme val="none"/>
        </font>
      </dxf>
    </rfmt>
    <rfmt sheetId="1" sqref="A822" start="0" length="0">
      <dxf>
        <fill>
          <patternFill patternType="solid">
            <bgColor theme="0"/>
          </patternFill>
        </fill>
        <alignment horizontal="center" readingOrder="0"/>
      </dxf>
    </rfmt>
    <rfmt sheetId="1" sqref="B822" start="0" length="0">
      <dxf>
        <fill>
          <patternFill patternType="solid">
            <bgColor theme="0"/>
          </patternFill>
        </fill>
      </dxf>
    </rfmt>
    <rfmt sheetId="1" sqref="C822" start="0" length="0">
      <dxf>
        <fill>
          <patternFill patternType="solid">
            <bgColor theme="0"/>
          </patternFill>
        </fill>
      </dxf>
    </rfmt>
    <rfmt sheetId="1" sqref="D822" start="0" length="0">
      <dxf>
        <fill>
          <patternFill patternType="solid">
            <bgColor theme="0"/>
          </patternFill>
        </fill>
      </dxf>
    </rfmt>
    <rfmt sheetId="1" sqref="E822" start="0" length="0">
      <dxf>
        <fill>
          <patternFill patternType="solid">
            <bgColor theme="0"/>
          </patternFill>
        </fill>
      </dxf>
    </rfmt>
    <rfmt sheetId="1" sqref="F822" start="0" length="0">
      <dxf>
        <fill>
          <patternFill patternType="solid">
            <bgColor theme="0"/>
          </patternFill>
        </fill>
      </dxf>
    </rfmt>
    <rfmt sheetId="1" sqref="G822" start="0" length="0">
      <dxf>
        <fill>
          <patternFill patternType="solid">
            <bgColor theme="0"/>
          </patternFill>
        </fill>
      </dxf>
    </rfmt>
    <rfmt sheetId="1" sqref="H822" start="0" length="0">
      <dxf>
        <fill>
          <patternFill patternType="solid">
            <bgColor theme="0"/>
          </patternFill>
        </fill>
      </dxf>
    </rfmt>
    <rfmt sheetId="1" sqref="I822" start="0" length="0">
      <dxf>
        <fill>
          <patternFill patternType="solid">
            <bgColor theme="0"/>
          </patternFill>
        </fill>
      </dxf>
    </rfmt>
    <rfmt sheetId="1" sqref="J822" start="0" length="0">
      <dxf>
        <fill>
          <patternFill patternType="solid">
            <bgColor theme="0"/>
          </patternFill>
        </fill>
      </dxf>
    </rfmt>
    <rfmt sheetId="1" sqref="K822" start="0" length="0">
      <dxf>
        <fill>
          <patternFill patternType="solid">
            <bgColor theme="0"/>
          </patternFill>
        </fill>
        <alignment horizontal="right" readingOrder="0"/>
      </dxf>
    </rfmt>
    <rfmt sheetId="1" sqref="L822" start="0" length="0">
      <dxf>
        <fill>
          <patternFill patternType="solid">
            <bgColor theme="0"/>
          </patternFill>
        </fill>
      </dxf>
    </rfmt>
    <rfmt sheetId="1" sqref="M822" start="0" length="0">
      <dxf>
        <fill>
          <patternFill patternType="solid">
            <bgColor theme="0"/>
          </patternFill>
        </fill>
      </dxf>
    </rfmt>
    <rfmt sheetId="1" sqref="N822" start="0" length="0">
      <dxf>
        <fill>
          <patternFill patternType="solid">
            <bgColor theme="0"/>
          </patternFill>
        </fill>
      </dxf>
    </rfmt>
    <rfmt sheetId="1" sqref="O822" start="0" length="0">
      <dxf>
        <fill>
          <patternFill patternType="solid">
            <bgColor theme="0"/>
          </patternFill>
        </fill>
      </dxf>
    </rfmt>
    <rfmt sheetId="1" sqref="P822" start="0" length="0">
      <dxf>
        <fill>
          <patternFill patternType="solid">
            <bgColor theme="0"/>
          </patternFill>
        </fill>
      </dxf>
    </rfmt>
    <rfmt sheetId="1" sqref="Q822" start="0" length="0">
      <dxf>
        <fill>
          <patternFill patternType="solid">
            <bgColor theme="0"/>
          </patternFill>
        </fill>
      </dxf>
    </rfmt>
    <rfmt sheetId="1" sqref="R822" start="0" length="0">
      <dxf>
        <fill>
          <patternFill patternType="solid">
            <bgColor theme="0"/>
          </patternFill>
        </fill>
      </dxf>
    </rfmt>
    <rfmt sheetId="1" sqref="S822" start="0" length="0">
      <dxf>
        <fill>
          <patternFill patternType="solid">
            <bgColor theme="0"/>
          </patternFill>
        </fill>
      </dxf>
    </rfmt>
  </rrc>
  <rrc rId="46266" sId="1" ref="A823:XFD823" action="insertRow"/>
  <rm rId="46267" sheetId="1" source="A830:XFD830" destination="A823:XFD823" sourceSheetId="1">
    <rfmt sheetId="1" xfDxf="1" sqref="A823:XFD823" start="0" length="0">
      <dxf>
        <fill>
          <patternFill patternType="solid">
            <bgColor theme="0"/>
          </patternFill>
        </fill>
      </dxf>
    </rfmt>
    <rfmt sheetId="1" sqref="A823" start="0" length="0">
      <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1" sqref="B823" start="0" length="0">
      <dxf>
        <font>
          <sz val="14"/>
          <color auto="1"/>
          <name val="Times New Roman"/>
          <scheme val="none"/>
        </font>
        <numFmt numFmtId="1" formatCode="0"/>
        <fill>
          <patternFill>
            <bgColor rgb="FF92D05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823" start="0" length="0">
      <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2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23"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23"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2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82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82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2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2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2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2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2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2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23"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2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m>
  <rrc rId="46268" sId="1" ref="A830:XFD830" action="deleteRow">
    <rfmt sheetId="1" xfDxf="1" sqref="A830:XFD830" start="0" length="0">
      <dxf>
        <font>
          <sz val="14"/>
          <name val="Times New Roman"/>
          <scheme val="none"/>
        </font>
      </dxf>
    </rfmt>
    <rfmt sheetId="1" sqref="A830" start="0" length="0">
      <dxf>
        <fill>
          <patternFill patternType="solid">
            <bgColor theme="0"/>
          </patternFill>
        </fill>
        <alignment horizontal="center" readingOrder="0"/>
      </dxf>
    </rfmt>
    <rfmt sheetId="1" sqref="B830" start="0" length="0">
      <dxf>
        <fill>
          <patternFill patternType="solid">
            <bgColor theme="0"/>
          </patternFill>
        </fill>
      </dxf>
    </rfmt>
    <rfmt sheetId="1" sqref="C830" start="0" length="0">
      <dxf>
        <fill>
          <patternFill patternType="solid">
            <bgColor theme="0"/>
          </patternFill>
        </fill>
      </dxf>
    </rfmt>
    <rfmt sheetId="1" sqref="D830" start="0" length="0">
      <dxf>
        <fill>
          <patternFill patternType="solid">
            <bgColor theme="0"/>
          </patternFill>
        </fill>
      </dxf>
    </rfmt>
    <rfmt sheetId="1" sqref="E830" start="0" length="0">
      <dxf>
        <fill>
          <patternFill patternType="solid">
            <bgColor theme="0"/>
          </patternFill>
        </fill>
      </dxf>
    </rfmt>
    <rfmt sheetId="1" sqref="F830" start="0" length="0">
      <dxf>
        <fill>
          <patternFill patternType="solid">
            <bgColor theme="0"/>
          </patternFill>
        </fill>
      </dxf>
    </rfmt>
    <rfmt sheetId="1" sqref="G830" start="0" length="0">
      <dxf>
        <fill>
          <patternFill patternType="solid">
            <bgColor theme="0"/>
          </patternFill>
        </fill>
      </dxf>
    </rfmt>
    <rfmt sheetId="1" sqref="H830" start="0" length="0">
      <dxf>
        <fill>
          <patternFill patternType="solid">
            <bgColor theme="0"/>
          </patternFill>
        </fill>
      </dxf>
    </rfmt>
    <rfmt sheetId="1" sqref="I830" start="0" length="0">
      <dxf>
        <fill>
          <patternFill patternType="solid">
            <bgColor theme="0"/>
          </patternFill>
        </fill>
      </dxf>
    </rfmt>
    <rfmt sheetId="1" sqref="J830" start="0" length="0">
      <dxf>
        <fill>
          <patternFill patternType="solid">
            <bgColor theme="0"/>
          </patternFill>
        </fill>
      </dxf>
    </rfmt>
    <rfmt sheetId="1" sqref="K830" start="0" length="0">
      <dxf>
        <fill>
          <patternFill patternType="solid">
            <bgColor theme="0"/>
          </patternFill>
        </fill>
        <alignment horizontal="right" readingOrder="0"/>
      </dxf>
    </rfmt>
    <rfmt sheetId="1" sqref="L830" start="0" length="0">
      <dxf>
        <fill>
          <patternFill patternType="solid">
            <bgColor theme="0"/>
          </patternFill>
        </fill>
      </dxf>
    </rfmt>
    <rfmt sheetId="1" sqref="M830" start="0" length="0">
      <dxf>
        <fill>
          <patternFill patternType="solid">
            <bgColor theme="0"/>
          </patternFill>
        </fill>
      </dxf>
    </rfmt>
    <rfmt sheetId="1" sqref="N830" start="0" length="0">
      <dxf>
        <fill>
          <patternFill patternType="solid">
            <bgColor theme="0"/>
          </patternFill>
        </fill>
      </dxf>
    </rfmt>
    <rfmt sheetId="1" sqref="O830" start="0" length="0">
      <dxf>
        <fill>
          <patternFill patternType="solid">
            <bgColor theme="0"/>
          </patternFill>
        </fill>
      </dxf>
    </rfmt>
    <rfmt sheetId="1" sqref="P830" start="0" length="0">
      <dxf>
        <fill>
          <patternFill patternType="solid">
            <bgColor theme="0"/>
          </patternFill>
        </fill>
      </dxf>
    </rfmt>
    <rfmt sheetId="1" sqref="Q830" start="0" length="0">
      <dxf>
        <fill>
          <patternFill patternType="solid">
            <bgColor theme="0"/>
          </patternFill>
        </fill>
      </dxf>
    </rfmt>
    <rfmt sheetId="1" sqref="R830" start="0" length="0">
      <dxf>
        <fill>
          <patternFill patternType="solid">
            <bgColor theme="0"/>
          </patternFill>
        </fill>
      </dxf>
    </rfmt>
    <rfmt sheetId="1" sqref="S830" start="0" length="0">
      <dxf>
        <fill>
          <patternFill patternType="solid">
            <bgColor theme="0"/>
          </patternFill>
        </fill>
      </dxf>
    </rfmt>
  </rrc>
  <rcc rId="46269" sId="1" numFmtId="4">
    <oc r="G823">
      <v>908</v>
    </oc>
    <nc r="G823">
      <v>849.37</v>
    </nc>
  </rcc>
  <rcc rId="46270" sId="1" numFmtId="4">
    <oc r="H823">
      <v>2343212.04</v>
    </oc>
    <nc r="H823">
      <v>2191914.86</v>
    </nc>
  </rcc>
  <rcc rId="46271" sId="1" numFmtId="4">
    <oc r="G824">
      <v>1350</v>
    </oc>
    <nc r="G824">
      <v>1007.33</v>
    </nc>
  </rcc>
  <rcc rId="46272" sId="1" numFmtId="4">
    <oc r="H824">
      <v>4108171.5</v>
    </oc>
    <nc r="H824">
      <v>3065411.07</v>
    </nc>
  </rcc>
  <rrc rId="46273" sId="1" ref="A836:XFD838" action="insertRow"/>
  <rm rId="46274" sheetId="1" source="A827:XFD827" destination="A838:XFD838" sourceSheetId="1">
    <rfmt sheetId="1" xfDxf="1" sqref="A838:XFD838" start="0" length="0">
      <dxf>
        <fill>
          <patternFill patternType="solid">
            <bgColor theme="0"/>
          </patternFill>
        </fill>
      </dxf>
    </rfmt>
    <rfmt sheetId="1" sqref="A838"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38" start="0" length="0">
      <dxf>
        <fill>
          <patternFill patternType="none">
            <bgColor indexed="65"/>
          </patternFill>
        </fill>
      </dxf>
    </rfmt>
    <rfmt sheetId="1" sqref="C838"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38"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38"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3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38" start="0" length="0">
      <dxf>
        <numFmt numFmtId="4" formatCode="#,##0.00"/>
      </dxf>
    </rfmt>
  </rm>
  <rm rId="46275" sheetId="1" source="A826:XFD826" destination="A837:XFD837" sourceSheetId="1">
    <rfmt sheetId="1" xfDxf="1" sqref="A837:XFD837" start="0" length="0">
      <dxf>
        <fill>
          <patternFill patternType="solid">
            <bgColor theme="0"/>
          </patternFill>
        </fill>
      </dxf>
    </rfmt>
    <rfmt sheetId="1" sqref="A837"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37" start="0" length="0">
      <dxf>
        <fill>
          <patternFill patternType="none">
            <bgColor indexed="65"/>
          </patternFill>
        </fill>
      </dxf>
    </rfmt>
    <rfmt sheetId="1" sqref="C837"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37"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37"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37"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37" start="0" length="0">
      <dxf>
        <numFmt numFmtId="4" formatCode="#,##0.00"/>
      </dxf>
    </rfmt>
  </rm>
  <rm rId="46276" sheetId="1" source="A825:XFD825" destination="A836:XFD836" sourceSheetId="1">
    <rfmt sheetId="1" xfDxf="1" sqref="A836:XFD836" start="0" length="0">
      <dxf>
        <fill>
          <patternFill patternType="solid">
            <bgColor theme="0"/>
          </patternFill>
        </fill>
      </dxf>
    </rfmt>
    <rfmt sheetId="1" sqref="A836"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36" start="0" length="0">
      <dxf>
        <fill>
          <patternFill patternType="none">
            <bgColor indexed="65"/>
          </patternFill>
        </fill>
      </dxf>
    </rfmt>
    <rfmt sheetId="1" sqref="C83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36"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3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3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36" start="0" length="0">
      <dxf>
        <numFmt numFmtId="4" formatCode="#,##0.00"/>
      </dxf>
    </rfmt>
  </rm>
  <rrc rId="46277" sId="1" ref="A825:XFD825" action="deleteRow">
    <rfmt sheetId="1" xfDxf="1" sqref="A825:XFD825" start="0" length="0">
      <dxf>
        <font>
          <sz val="14"/>
          <name val="Times New Roman"/>
          <scheme val="none"/>
        </font>
      </dxf>
    </rfmt>
    <rfmt sheetId="1" sqref="A825" start="0" length="0">
      <dxf>
        <fill>
          <patternFill patternType="solid">
            <bgColor theme="0"/>
          </patternFill>
        </fill>
        <alignment horizontal="center" readingOrder="0"/>
      </dxf>
    </rfmt>
    <rfmt sheetId="1" sqref="B825" start="0" length="0">
      <dxf>
        <fill>
          <patternFill patternType="solid">
            <bgColor theme="0"/>
          </patternFill>
        </fill>
      </dxf>
    </rfmt>
    <rfmt sheetId="1" sqref="C825" start="0" length="0">
      <dxf>
        <fill>
          <patternFill patternType="solid">
            <bgColor theme="0"/>
          </patternFill>
        </fill>
      </dxf>
    </rfmt>
    <rfmt sheetId="1" sqref="D825" start="0" length="0">
      <dxf>
        <fill>
          <patternFill patternType="solid">
            <bgColor theme="0"/>
          </patternFill>
        </fill>
      </dxf>
    </rfmt>
    <rfmt sheetId="1" sqref="E825" start="0" length="0">
      <dxf>
        <fill>
          <patternFill patternType="solid">
            <bgColor theme="0"/>
          </patternFill>
        </fill>
      </dxf>
    </rfmt>
    <rfmt sheetId="1" sqref="F825" start="0" length="0">
      <dxf>
        <fill>
          <patternFill patternType="solid">
            <bgColor theme="0"/>
          </patternFill>
        </fill>
      </dxf>
    </rfmt>
    <rfmt sheetId="1" sqref="G825" start="0" length="0">
      <dxf>
        <fill>
          <patternFill patternType="solid">
            <bgColor theme="0"/>
          </patternFill>
        </fill>
      </dxf>
    </rfmt>
    <rfmt sheetId="1" sqref="H825" start="0" length="0">
      <dxf>
        <fill>
          <patternFill patternType="solid">
            <bgColor theme="0"/>
          </patternFill>
        </fill>
      </dxf>
    </rfmt>
    <rfmt sheetId="1" sqref="I825" start="0" length="0">
      <dxf>
        <fill>
          <patternFill patternType="solid">
            <bgColor theme="0"/>
          </patternFill>
        </fill>
      </dxf>
    </rfmt>
    <rfmt sheetId="1" sqref="J825" start="0" length="0">
      <dxf>
        <fill>
          <patternFill patternType="solid">
            <bgColor theme="0"/>
          </patternFill>
        </fill>
      </dxf>
    </rfmt>
    <rfmt sheetId="1" sqref="K825" start="0" length="0">
      <dxf>
        <fill>
          <patternFill patternType="solid">
            <bgColor theme="0"/>
          </patternFill>
        </fill>
        <alignment horizontal="right" readingOrder="0"/>
      </dxf>
    </rfmt>
    <rfmt sheetId="1" sqref="L825" start="0" length="0">
      <dxf>
        <fill>
          <patternFill patternType="solid">
            <bgColor theme="0"/>
          </patternFill>
        </fill>
      </dxf>
    </rfmt>
    <rfmt sheetId="1" sqref="M825" start="0" length="0">
      <dxf>
        <fill>
          <patternFill patternType="solid">
            <bgColor theme="0"/>
          </patternFill>
        </fill>
      </dxf>
    </rfmt>
    <rfmt sheetId="1" sqref="N825" start="0" length="0">
      <dxf>
        <fill>
          <patternFill patternType="solid">
            <bgColor theme="0"/>
          </patternFill>
        </fill>
      </dxf>
    </rfmt>
    <rfmt sheetId="1" sqref="O825" start="0" length="0">
      <dxf>
        <fill>
          <patternFill patternType="solid">
            <bgColor theme="0"/>
          </patternFill>
        </fill>
      </dxf>
    </rfmt>
    <rfmt sheetId="1" sqref="P825" start="0" length="0">
      <dxf>
        <fill>
          <patternFill patternType="solid">
            <bgColor theme="0"/>
          </patternFill>
        </fill>
      </dxf>
    </rfmt>
    <rfmt sheetId="1" sqref="Q825" start="0" length="0">
      <dxf>
        <fill>
          <patternFill patternType="solid">
            <bgColor theme="0"/>
          </patternFill>
        </fill>
      </dxf>
    </rfmt>
    <rfmt sheetId="1" sqref="R825" start="0" length="0">
      <dxf>
        <fill>
          <patternFill patternType="solid">
            <bgColor theme="0"/>
          </patternFill>
        </fill>
      </dxf>
    </rfmt>
    <rfmt sheetId="1" sqref="S825" start="0" length="0">
      <dxf>
        <fill>
          <patternFill patternType="solid">
            <bgColor theme="0"/>
          </patternFill>
        </fill>
      </dxf>
    </rfmt>
  </rrc>
  <rrc rId="46278" sId="1" ref="A825:XFD825" action="deleteRow">
    <rfmt sheetId="1" xfDxf="1" sqref="A825:XFD825" start="0" length="0">
      <dxf>
        <font>
          <sz val="14"/>
          <name val="Times New Roman"/>
          <scheme val="none"/>
        </font>
      </dxf>
    </rfmt>
    <rfmt sheetId="1" sqref="A825" start="0" length="0">
      <dxf>
        <fill>
          <patternFill patternType="solid">
            <bgColor theme="0"/>
          </patternFill>
        </fill>
        <alignment horizontal="center" readingOrder="0"/>
      </dxf>
    </rfmt>
    <rfmt sheetId="1" sqref="B825" start="0" length="0">
      <dxf>
        <fill>
          <patternFill patternType="solid">
            <bgColor theme="0"/>
          </patternFill>
        </fill>
      </dxf>
    </rfmt>
    <rfmt sheetId="1" sqref="C825" start="0" length="0">
      <dxf>
        <fill>
          <patternFill patternType="solid">
            <bgColor theme="0"/>
          </patternFill>
        </fill>
      </dxf>
    </rfmt>
    <rfmt sheetId="1" sqref="D825" start="0" length="0">
      <dxf>
        <fill>
          <patternFill patternType="solid">
            <bgColor theme="0"/>
          </patternFill>
        </fill>
      </dxf>
    </rfmt>
    <rfmt sheetId="1" sqref="E825" start="0" length="0">
      <dxf>
        <fill>
          <patternFill patternType="solid">
            <bgColor theme="0"/>
          </patternFill>
        </fill>
      </dxf>
    </rfmt>
    <rfmt sheetId="1" sqref="F825" start="0" length="0">
      <dxf>
        <fill>
          <patternFill patternType="solid">
            <bgColor theme="0"/>
          </patternFill>
        </fill>
      </dxf>
    </rfmt>
    <rfmt sheetId="1" sqref="G825" start="0" length="0">
      <dxf>
        <fill>
          <patternFill patternType="solid">
            <bgColor theme="0"/>
          </patternFill>
        </fill>
      </dxf>
    </rfmt>
    <rfmt sheetId="1" sqref="H825" start="0" length="0">
      <dxf>
        <fill>
          <patternFill patternType="solid">
            <bgColor theme="0"/>
          </patternFill>
        </fill>
      </dxf>
    </rfmt>
    <rfmt sheetId="1" sqref="I825" start="0" length="0">
      <dxf>
        <fill>
          <patternFill patternType="solid">
            <bgColor theme="0"/>
          </patternFill>
        </fill>
      </dxf>
    </rfmt>
    <rfmt sheetId="1" sqref="J825" start="0" length="0">
      <dxf>
        <fill>
          <patternFill patternType="solid">
            <bgColor theme="0"/>
          </patternFill>
        </fill>
      </dxf>
    </rfmt>
    <rfmt sheetId="1" sqref="K825" start="0" length="0">
      <dxf>
        <fill>
          <patternFill patternType="solid">
            <bgColor theme="0"/>
          </patternFill>
        </fill>
        <alignment horizontal="right" readingOrder="0"/>
      </dxf>
    </rfmt>
    <rfmt sheetId="1" sqref="L825" start="0" length="0">
      <dxf>
        <fill>
          <patternFill patternType="solid">
            <bgColor theme="0"/>
          </patternFill>
        </fill>
      </dxf>
    </rfmt>
    <rfmt sheetId="1" sqref="M825" start="0" length="0">
      <dxf>
        <fill>
          <patternFill patternType="solid">
            <bgColor theme="0"/>
          </patternFill>
        </fill>
      </dxf>
    </rfmt>
    <rfmt sheetId="1" sqref="N825" start="0" length="0">
      <dxf>
        <fill>
          <patternFill patternType="solid">
            <bgColor theme="0"/>
          </patternFill>
        </fill>
      </dxf>
    </rfmt>
    <rfmt sheetId="1" sqref="O825" start="0" length="0">
      <dxf>
        <fill>
          <patternFill patternType="solid">
            <bgColor theme="0"/>
          </patternFill>
        </fill>
      </dxf>
    </rfmt>
    <rfmt sheetId="1" sqref="P825" start="0" length="0">
      <dxf>
        <fill>
          <patternFill patternType="solid">
            <bgColor theme="0"/>
          </patternFill>
        </fill>
      </dxf>
    </rfmt>
    <rfmt sheetId="1" sqref="Q825" start="0" length="0">
      <dxf>
        <fill>
          <patternFill patternType="solid">
            <bgColor theme="0"/>
          </patternFill>
        </fill>
      </dxf>
    </rfmt>
    <rfmt sheetId="1" sqref="R825" start="0" length="0">
      <dxf>
        <fill>
          <patternFill patternType="solid">
            <bgColor theme="0"/>
          </patternFill>
        </fill>
      </dxf>
    </rfmt>
    <rfmt sheetId="1" sqref="S825" start="0" length="0">
      <dxf>
        <fill>
          <patternFill patternType="solid">
            <bgColor theme="0"/>
          </patternFill>
        </fill>
      </dxf>
    </rfmt>
  </rrc>
  <rrc rId="46279" sId="1" ref="A825:XFD825" action="deleteRow">
    <rfmt sheetId="1" xfDxf="1" sqref="A825:XFD825" start="0" length="0">
      <dxf>
        <font>
          <sz val="14"/>
          <name val="Times New Roman"/>
          <scheme val="none"/>
        </font>
      </dxf>
    </rfmt>
    <rfmt sheetId="1" sqref="A825" start="0" length="0">
      <dxf>
        <fill>
          <patternFill patternType="solid">
            <bgColor theme="0"/>
          </patternFill>
        </fill>
        <alignment horizontal="center" readingOrder="0"/>
      </dxf>
    </rfmt>
    <rfmt sheetId="1" sqref="B825" start="0" length="0">
      <dxf>
        <fill>
          <patternFill patternType="solid">
            <bgColor theme="0"/>
          </patternFill>
        </fill>
      </dxf>
    </rfmt>
    <rfmt sheetId="1" sqref="C825" start="0" length="0">
      <dxf>
        <fill>
          <patternFill patternType="solid">
            <bgColor theme="0"/>
          </patternFill>
        </fill>
      </dxf>
    </rfmt>
    <rfmt sheetId="1" sqref="D825" start="0" length="0">
      <dxf>
        <fill>
          <patternFill patternType="solid">
            <bgColor theme="0"/>
          </patternFill>
        </fill>
      </dxf>
    </rfmt>
    <rfmt sheetId="1" sqref="E825" start="0" length="0">
      <dxf>
        <fill>
          <patternFill patternType="solid">
            <bgColor theme="0"/>
          </patternFill>
        </fill>
      </dxf>
    </rfmt>
    <rfmt sheetId="1" sqref="F825" start="0" length="0">
      <dxf>
        <fill>
          <patternFill patternType="solid">
            <bgColor theme="0"/>
          </patternFill>
        </fill>
      </dxf>
    </rfmt>
    <rfmt sheetId="1" sqref="G825" start="0" length="0">
      <dxf>
        <fill>
          <patternFill patternType="solid">
            <bgColor theme="0"/>
          </patternFill>
        </fill>
      </dxf>
    </rfmt>
    <rfmt sheetId="1" sqref="H825" start="0" length="0">
      <dxf>
        <fill>
          <patternFill patternType="solid">
            <bgColor theme="0"/>
          </patternFill>
        </fill>
      </dxf>
    </rfmt>
    <rfmt sheetId="1" sqref="I825" start="0" length="0">
      <dxf>
        <fill>
          <patternFill patternType="solid">
            <bgColor theme="0"/>
          </patternFill>
        </fill>
      </dxf>
    </rfmt>
    <rfmt sheetId="1" sqref="J825" start="0" length="0">
      <dxf>
        <fill>
          <patternFill patternType="solid">
            <bgColor theme="0"/>
          </patternFill>
        </fill>
      </dxf>
    </rfmt>
    <rfmt sheetId="1" sqref="K825" start="0" length="0">
      <dxf>
        <fill>
          <patternFill patternType="solid">
            <bgColor theme="0"/>
          </patternFill>
        </fill>
        <alignment horizontal="right" readingOrder="0"/>
      </dxf>
    </rfmt>
    <rfmt sheetId="1" sqref="L825" start="0" length="0">
      <dxf>
        <fill>
          <patternFill patternType="solid">
            <bgColor theme="0"/>
          </patternFill>
        </fill>
      </dxf>
    </rfmt>
    <rfmt sheetId="1" sqref="M825" start="0" length="0">
      <dxf>
        <fill>
          <patternFill patternType="solid">
            <bgColor theme="0"/>
          </patternFill>
        </fill>
      </dxf>
    </rfmt>
    <rfmt sheetId="1" sqref="N825" start="0" length="0">
      <dxf>
        <fill>
          <patternFill patternType="solid">
            <bgColor theme="0"/>
          </patternFill>
        </fill>
      </dxf>
    </rfmt>
    <rfmt sheetId="1" sqref="O825" start="0" length="0">
      <dxf>
        <fill>
          <patternFill patternType="solid">
            <bgColor theme="0"/>
          </patternFill>
        </fill>
      </dxf>
    </rfmt>
    <rfmt sheetId="1" sqref="P825" start="0" length="0">
      <dxf>
        <fill>
          <patternFill patternType="solid">
            <bgColor theme="0"/>
          </patternFill>
        </fill>
      </dxf>
    </rfmt>
    <rfmt sheetId="1" sqref="Q825" start="0" length="0">
      <dxf>
        <fill>
          <patternFill patternType="solid">
            <bgColor theme="0"/>
          </patternFill>
        </fill>
      </dxf>
    </rfmt>
    <rfmt sheetId="1" sqref="R825" start="0" length="0">
      <dxf>
        <fill>
          <patternFill patternType="solid">
            <bgColor theme="0"/>
          </patternFill>
        </fill>
      </dxf>
    </rfmt>
    <rfmt sheetId="1" sqref="S825" start="0" length="0">
      <dxf>
        <fill>
          <patternFill patternType="solid">
            <bgColor theme="0"/>
          </patternFill>
        </fill>
      </dxf>
    </rfmt>
  </rrc>
  <rcc rId="46280" sId="1" numFmtId="4">
    <oc r="G825">
      <v>920</v>
    </oc>
    <nc r="G825">
      <v>883.08</v>
    </nc>
  </rcc>
  <rcc rId="46281" sId="1" numFmtId="4">
    <oc r="H825">
      <v>2374179.6</v>
    </oc>
    <nc r="H825">
      <v>2278915.13</v>
    </nc>
  </rcc>
  <rrc rId="46282" sId="1" ref="A833:XFD833" action="insertRow"/>
  <rm rId="46283" sheetId="1" source="A826:XFD826" destination="A833:XFD833" sourceSheetId="1">
    <rfmt sheetId="1" xfDxf="1" sqref="A833:XFD833" start="0" length="0">
      <dxf>
        <fill>
          <patternFill patternType="solid">
            <bgColor theme="0"/>
          </patternFill>
        </fill>
      </dxf>
    </rfmt>
    <rfmt sheetId="1" sqref="A833" start="0" length="0">
      <dxf>
        <font>
          <b/>
          <sz val="14"/>
          <color auto="1"/>
          <name val="Times New Roman"/>
          <scheme val="none"/>
        </font>
        <numFmt numFmtId="1" formatCode="0"/>
        <border outline="0">
          <left style="thin">
            <color indexed="64"/>
          </left>
          <right style="thin">
            <color indexed="64"/>
          </right>
          <top style="thin">
            <color indexed="64"/>
          </top>
          <bottom style="thin">
            <color indexed="64"/>
          </bottom>
        </border>
      </dxf>
    </rfmt>
    <rfmt sheetId="1" sqref="B833" start="0" length="0">
      <dxf>
        <fill>
          <patternFill patternType="none">
            <bgColor indexed="65"/>
          </patternFill>
        </fill>
      </dxf>
    </rfmt>
    <rfmt sheetId="1" sqref="C833"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D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E833" start="0" length="0">
      <dxf>
        <font>
          <b/>
          <sz val="14"/>
          <color auto="1"/>
          <name val="Times New Roman"/>
          <scheme val="none"/>
        </font>
        <numFmt numFmtId="3" formatCode="#,##0"/>
        <alignment horizontal="center" vertical="top" wrapText="1" readingOrder="0"/>
        <border outline="0">
          <left style="thin">
            <color indexed="64"/>
          </left>
          <right style="thin">
            <color indexed="64"/>
          </right>
          <top style="thin">
            <color indexed="64"/>
          </top>
          <bottom style="thin">
            <color indexed="64"/>
          </bottom>
        </border>
      </dxf>
    </rfmt>
    <rfmt sheetId="1" sqref="F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G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H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I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J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K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L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33"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33"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R833" start="0" length="0">
      <dxf>
        <numFmt numFmtId="4" formatCode="#,##0.00"/>
      </dxf>
    </rfmt>
  </rm>
  <rrc rId="46284" sId="1" ref="A826:XFD826" action="deleteRow">
    <rfmt sheetId="1" xfDxf="1" sqref="A826:XFD826" start="0" length="0">
      <dxf>
        <font>
          <sz val="14"/>
          <name val="Times New Roman"/>
          <scheme val="none"/>
        </font>
      </dxf>
    </rfmt>
    <rfmt sheetId="1" sqref="A826" start="0" length="0">
      <dxf>
        <fill>
          <patternFill patternType="solid">
            <bgColor theme="0"/>
          </patternFill>
        </fill>
        <alignment horizontal="center" readingOrder="0"/>
      </dxf>
    </rfmt>
    <rfmt sheetId="1" sqref="B826" start="0" length="0">
      <dxf>
        <fill>
          <patternFill patternType="solid">
            <bgColor theme="0"/>
          </patternFill>
        </fill>
      </dxf>
    </rfmt>
    <rfmt sheetId="1" sqref="C826" start="0" length="0">
      <dxf>
        <fill>
          <patternFill patternType="solid">
            <bgColor theme="0"/>
          </patternFill>
        </fill>
      </dxf>
    </rfmt>
    <rfmt sheetId="1" sqref="D826" start="0" length="0">
      <dxf>
        <fill>
          <patternFill patternType="solid">
            <bgColor theme="0"/>
          </patternFill>
        </fill>
      </dxf>
    </rfmt>
    <rfmt sheetId="1" sqref="E826" start="0" length="0">
      <dxf>
        <fill>
          <patternFill patternType="solid">
            <bgColor theme="0"/>
          </patternFill>
        </fill>
      </dxf>
    </rfmt>
    <rfmt sheetId="1" sqref="F826" start="0" length="0">
      <dxf>
        <fill>
          <patternFill patternType="solid">
            <bgColor theme="0"/>
          </patternFill>
        </fill>
      </dxf>
    </rfmt>
    <rfmt sheetId="1" sqref="G826" start="0" length="0">
      <dxf>
        <fill>
          <patternFill patternType="solid">
            <bgColor theme="0"/>
          </patternFill>
        </fill>
      </dxf>
    </rfmt>
    <rfmt sheetId="1" sqref="H826" start="0" length="0">
      <dxf>
        <fill>
          <patternFill patternType="solid">
            <bgColor theme="0"/>
          </patternFill>
        </fill>
      </dxf>
    </rfmt>
    <rfmt sheetId="1" sqref="I826" start="0" length="0">
      <dxf>
        <fill>
          <patternFill patternType="solid">
            <bgColor theme="0"/>
          </patternFill>
        </fill>
      </dxf>
    </rfmt>
    <rfmt sheetId="1" sqref="J826" start="0" length="0">
      <dxf>
        <fill>
          <patternFill patternType="solid">
            <bgColor theme="0"/>
          </patternFill>
        </fill>
      </dxf>
    </rfmt>
    <rfmt sheetId="1" sqref="K826" start="0" length="0">
      <dxf>
        <fill>
          <patternFill patternType="solid">
            <bgColor theme="0"/>
          </patternFill>
        </fill>
        <alignment horizontal="right" readingOrder="0"/>
      </dxf>
    </rfmt>
    <rfmt sheetId="1" sqref="L826" start="0" length="0">
      <dxf>
        <fill>
          <patternFill patternType="solid">
            <bgColor theme="0"/>
          </patternFill>
        </fill>
      </dxf>
    </rfmt>
    <rfmt sheetId="1" sqref="M826" start="0" length="0">
      <dxf>
        <fill>
          <patternFill patternType="solid">
            <bgColor theme="0"/>
          </patternFill>
        </fill>
      </dxf>
    </rfmt>
    <rfmt sheetId="1" sqref="N826" start="0" length="0">
      <dxf>
        <fill>
          <patternFill patternType="solid">
            <bgColor theme="0"/>
          </patternFill>
        </fill>
      </dxf>
    </rfmt>
    <rfmt sheetId="1" sqref="O826" start="0" length="0">
      <dxf>
        <fill>
          <patternFill patternType="solid">
            <bgColor theme="0"/>
          </patternFill>
        </fill>
      </dxf>
    </rfmt>
    <rfmt sheetId="1" sqref="P826" start="0" length="0">
      <dxf>
        <fill>
          <patternFill patternType="solid">
            <bgColor theme="0"/>
          </patternFill>
        </fill>
      </dxf>
    </rfmt>
    <rfmt sheetId="1" sqref="Q826" start="0" length="0">
      <dxf>
        <fill>
          <patternFill patternType="solid">
            <bgColor theme="0"/>
          </patternFill>
        </fill>
      </dxf>
    </rfmt>
    <rfmt sheetId="1" sqref="R826" start="0" length="0">
      <dxf>
        <fill>
          <patternFill patternType="solid">
            <bgColor theme="0"/>
          </patternFill>
        </fill>
      </dxf>
    </rfmt>
    <rfmt sheetId="1" sqref="S826" start="0" length="0">
      <dxf>
        <fill>
          <patternFill patternType="solid">
            <bgColor theme="0"/>
          </patternFill>
        </fill>
      </dxf>
    </rfmt>
  </rrc>
  <rcc rId="46285" sId="1" numFmtId="4">
    <oc r="G827">
      <v>620</v>
    </oc>
    <nc r="G827">
      <v>602.49</v>
    </nc>
  </rcc>
  <rcc rId="46286" sId="1" numFmtId="4">
    <oc r="H827">
      <v>1599990.6</v>
    </oc>
    <nc r="H827">
      <v>1554794.48</v>
    </nc>
  </rcc>
  <rcc rId="46287" sId="1" numFmtId="4">
    <oc r="A799">
      <v>2</v>
    </oc>
    <nc r="A799">
      <v>1</v>
    </nc>
  </rcc>
  <rcc rId="46288" sId="1" numFmtId="4">
    <oc r="A800">
      <v>1</v>
    </oc>
    <nc r="A800">
      <v>2</v>
    </nc>
  </rcc>
  <rcc rId="46289" sId="1" numFmtId="4">
    <oc r="A801">
      <v>5</v>
    </oc>
    <nc r="A801">
      <v>3</v>
    </nc>
  </rcc>
  <rcc rId="46290" sId="1" numFmtId="4">
    <oc r="A802">
      <v>6</v>
    </oc>
    <nc r="A802">
      <v>4</v>
    </nc>
  </rcc>
  <rcc rId="46291" sId="1" numFmtId="4">
    <oc r="A803">
      <v>8</v>
    </oc>
    <nc r="A803">
      <v>5</v>
    </nc>
  </rcc>
  <rcc rId="46292" sId="1" numFmtId="4">
    <oc r="A804">
      <v>3</v>
    </oc>
    <nc r="A804">
      <v>6</v>
    </nc>
  </rcc>
  <rcc rId="46293" sId="1" numFmtId="4">
    <oc r="A805">
      <v>5</v>
    </oc>
    <nc r="A805">
      <v>7</v>
    </nc>
  </rcc>
  <rcc rId="46294" sId="1" numFmtId="4">
    <oc r="A806">
      <v>31</v>
    </oc>
    <nc r="A806">
      <v>8</v>
    </nc>
  </rcc>
  <rcc rId="46295" sId="1" numFmtId="4">
    <oc r="A807">
      <v>36</v>
    </oc>
    <nc r="A807">
      <v>9</v>
    </nc>
  </rcc>
  <rcc rId="46296" sId="1" numFmtId="4">
    <oc r="A808">
      <v>6</v>
    </oc>
    <nc r="A808">
      <v>10</v>
    </nc>
  </rcc>
  <rcc rId="46297" sId="1" numFmtId="4">
    <oc r="A809">
      <v>7</v>
    </oc>
    <nc r="A809">
      <v>11</v>
    </nc>
  </rcc>
  <rcc rId="46298" sId="1" numFmtId="4">
    <oc r="A810">
      <v>9</v>
    </oc>
    <nc r="A810">
      <v>12</v>
    </nc>
  </rcc>
  <rcc rId="46299" sId="1" numFmtId="4">
    <oc r="A811">
      <v>22</v>
    </oc>
    <nc r="A811">
      <v>13</v>
    </nc>
  </rcc>
  <rcc rId="46300" sId="1" numFmtId="4">
    <oc r="A812">
      <v>19</v>
    </oc>
    <nc r="A812">
      <v>14</v>
    </nc>
  </rcc>
  <rcc rId="46301" sId="1" numFmtId="4">
    <oc r="A813">
      <v>33</v>
    </oc>
    <nc r="A813">
      <v>15</v>
    </nc>
  </rcc>
  <rcc rId="46302" sId="1" numFmtId="4">
    <oc r="A814">
      <v>35</v>
    </oc>
    <nc r="A814">
      <v>16</v>
    </nc>
  </rcc>
  <rcc rId="46303" sId="1" numFmtId="4">
    <oc r="A815">
      <v>12</v>
    </oc>
    <nc r="A815">
      <v>17</v>
    </nc>
  </rcc>
  <rcc rId="46304" sId="1" numFmtId="4">
    <oc r="A816">
      <v>14</v>
    </oc>
    <nc r="A816">
      <v>18</v>
    </nc>
  </rcc>
  <rcc rId="46305" sId="1" numFmtId="4">
    <oc r="A817">
      <v>41</v>
    </oc>
    <nc r="A817">
      <v>19</v>
    </nc>
  </rcc>
  <rcc rId="46306" sId="1" numFmtId="4">
    <oc r="A818">
      <v>42</v>
    </oc>
    <nc r="A818">
      <v>20</v>
    </nc>
  </rcc>
  <rcc rId="46307" sId="1" numFmtId="4">
    <oc r="A819">
      <v>15</v>
    </oc>
    <nc r="A819">
      <v>21</v>
    </nc>
  </rcc>
  <rcc rId="46308" sId="1" numFmtId="4">
    <oc r="A820">
      <v>17</v>
    </oc>
    <nc r="A820">
      <v>22</v>
    </nc>
  </rcc>
  <rcc rId="46309" sId="1" numFmtId="4">
    <oc r="A821">
      <v>18</v>
    </oc>
    <nc r="A821">
      <v>23</v>
    </nc>
  </rcc>
  <rcc rId="46310" sId="1" numFmtId="4">
    <oc r="A822">
      <v>45</v>
    </oc>
    <nc r="A822">
      <v>24</v>
    </nc>
  </rcc>
  <rcc rId="46311" sId="1" numFmtId="4">
    <oc r="A823">
      <v>26</v>
    </oc>
    <nc r="A823">
      <v>25</v>
    </nc>
  </rcc>
  <rcc rId="46312" sId="1" numFmtId="4">
    <oc r="A824">
      <v>20</v>
    </oc>
    <nc r="A824">
      <v>26</v>
    </nc>
  </rcc>
  <rcc rId="46313" sId="1" numFmtId="4">
    <oc r="A825">
      <v>24</v>
    </oc>
    <nc r="A825">
      <v>27</v>
    </nc>
  </rcc>
  <rcc rId="46314" sId="1" numFmtId="4">
    <oc r="A826">
      <v>50</v>
    </oc>
    <nc r="A826">
      <v>28</v>
    </nc>
  </rcc>
  <rcc rId="46315" sId="1" numFmtId="4">
    <oc r="A827">
      <v>27</v>
    </oc>
    <nc r="A827">
      <v>29</v>
    </nc>
  </rcc>
  <rcc rId="46316" sId="1" numFmtId="4">
    <oc r="A828">
      <v>54</v>
    </oc>
    <nc r="A828">
      <v>30</v>
    </nc>
  </rcc>
  <rcc rId="46317" sId="1" numFmtId="4">
    <oc r="A829">
      <v>55</v>
    </oc>
    <nc r="A829">
      <v>31</v>
    </nc>
  </rcc>
  <rcc rId="46318" sId="1" numFmtId="4">
    <oc r="A830">
      <v>64</v>
    </oc>
    <nc r="A830">
      <v>32</v>
    </nc>
  </rcc>
  <rcv guid="{52C56C69-E76E-46A4-93DC-3FEF3C34E98B}" action="delete"/>
  <rdn rId="0" localSheetId="1" customView="1" name="Z_52C56C69_E76E_46A4_93DC_3FEF3C34E98B_.wvu.PrintArea" hidden="1" oldHidden="1">
    <formula>'Лист 1'!$A$1:$R$2039</formula>
    <oldFormula>'Лист 1'!$A$1:$R$2039</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1'!$A$14:$S$2038</formula>
    <oldFormula>'Лист 1'!$A$14:$S$2038</oldFormula>
  </rdn>
  <rcv guid="{52C56C69-E76E-46A4-93DC-3FEF3C34E98B}" action="add"/>
</revisions>
</file>

<file path=xl/revisions/revisionLog15.xml><?xml version="1.0" encoding="utf-8"?>
<revisions xmlns="http://schemas.openxmlformats.org/spreadsheetml/2006/main" xmlns:r="http://schemas.openxmlformats.org/officeDocument/2006/relationships">
  <rfmt sheetId="1" sqref="A1:XFD2295">
    <dxf>
      <fill>
        <patternFill>
          <bgColor theme="0"/>
        </patternFill>
      </fill>
    </dxf>
  </rfmt>
  <rcv guid="{52C56C69-E76E-46A4-93DC-3FEF3C34E98B}" action="delete"/>
  <rdn rId="0" localSheetId="1" customView="1" name="Z_52C56C69_E76E_46A4_93DC_3FEF3C34E98B_.wvu.PrintArea" hidden="1" oldHidden="1">
    <formula>'Лист 1'!$A$1:$Q$2050</formula>
    <oldFormula>'Лист 1'!$A$1:$R$2050</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1'!$A$14:$S$2049</formula>
    <oldFormula>'Лист 1'!$A$14:$S$2049</oldFormula>
  </rdn>
  <rcv guid="{52C56C69-E76E-46A4-93DC-3FEF3C34E98B}" action="add"/>
</revisions>
</file>

<file path=xl/revisions/revisionLog15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1'!$A$1:$R$2054</formula>
    <oldFormula>'Лист 1'!$A$1:$R$2054</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1'!$A$14:$S$2053</formula>
    <oldFormula>'Лист 1'!$A$14:$S$2053</oldFormula>
  </rdn>
  <rcv guid="{52C56C69-E76E-46A4-93DC-3FEF3C34E98B}" action="add"/>
</revisions>
</file>

<file path=xl/revisions/revisionLog1511.xml><?xml version="1.0" encoding="utf-8"?>
<revisions xmlns="http://schemas.openxmlformats.org/spreadsheetml/2006/main" xmlns:r="http://schemas.openxmlformats.org/officeDocument/2006/relationships">
  <rrc rId="49174" sId="1" ref="A1456:XFD1456" action="insertRow"/>
  <rfmt sheetId="1" sqref="A1456" start="0" length="0">
    <dxf>
      <font>
        <sz val="14"/>
        <color theme="1" tint="4.9989318521683403E-2"/>
        <name val="Times New Roman"/>
        <scheme val="none"/>
      </font>
      <fill>
        <patternFill>
          <bgColor theme="4" tint="0.39997558519241921"/>
        </patternFill>
      </fill>
      <alignment wrapText="0" readingOrder="0"/>
    </dxf>
  </rfmt>
  <rfmt sheetId="1" sqref="B1456" start="0" length="0">
    <dxf>
      <font>
        <sz val="14"/>
        <color theme="1" tint="4.9989318521683403E-2"/>
        <name val="Times New Roman"/>
        <scheme val="none"/>
      </font>
      <fill>
        <patternFill>
          <bgColor theme="4" tint="0.39997558519241921"/>
        </patternFill>
      </fill>
    </dxf>
  </rfmt>
  <rfmt sheetId="1" sqref="C1456" start="0" length="0">
    <dxf>
      <font>
        <sz val="14"/>
        <color indexed="8"/>
        <name val="Times New Roman"/>
        <scheme val="none"/>
      </font>
      <fill>
        <patternFill>
          <bgColor theme="4" tint="0.39997558519241921"/>
        </patternFill>
      </fill>
      <alignment wrapText="1" readingOrder="0"/>
    </dxf>
  </rfmt>
  <rfmt sheetId="1" sqref="D1456" start="0" length="0">
    <dxf>
      <font>
        <sz val="14"/>
        <color theme="1" tint="4.9989318521683403E-2"/>
        <name val="Times New Roman"/>
        <scheme val="none"/>
      </font>
      <fill>
        <patternFill>
          <bgColor theme="4" tint="0.39997558519241921"/>
        </patternFill>
      </fill>
      <alignment horizontal="center" wrapText="1" readingOrder="0"/>
    </dxf>
  </rfmt>
  <rfmt sheetId="1" sqref="E1456" start="0" length="0">
    <dxf>
      <font>
        <sz val="14"/>
        <color theme="1" tint="4.9989318521683403E-2"/>
        <name val="Times New Roman"/>
        <scheme val="none"/>
      </font>
      <fill>
        <patternFill>
          <bgColor theme="4" tint="0.39997558519241921"/>
        </patternFill>
      </fill>
      <alignment wrapText="1" readingOrder="0"/>
    </dxf>
  </rfmt>
  <rfmt sheetId="1" sqref="F1456" start="0" length="0">
    <dxf>
      <font>
        <sz val="14"/>
        <color theme="1" tint="4.9989318521683403E-2"/>
        <name val="Times New Roman"/>
        <scheme val="none"/>
      </font>
      <fill>
        <patternFill>
          <bgColor theme="4" tint="0.39997558519241921"/>
        </patternFill>
      </fill>
      <alignment horizontal="center" wrapText="1" readingOrder="0"/>
    </dxf>
  </rfmt>
  <rfmt sheetId="1" sqref="G1456" start="0" length="0">
    <dxf>
      <font>
        <sz val="14"/>
        <color theme="1" tint="4.9989318521683403E-2"/>
        <name val="Times New Roman"/>
        <scheme val="none"/>
      </font>
      <fill>
        <patternFill>
          <bgColor theme="4" tint="0.39997558519241921"/>
        </patternFill>
      </fill>
      <alignment wrapText="1" readingOrder="0"/>
    </dxf>
  </rfmt>
  <rfmt sheetId="1" sqref="H1456" start="0" length="0">
    <dxf>
      <font>
        <sz val="14"/>
        <color theme="1" tint="4.9989318521683403E-2"/>
        <name val="Times New Roman"/>
        <scheme val="none"/>
      </font>
      <fill>
        <patternFill>
          <bgColor theme="4" tint="0.39997558519241921"/>
        </patternFill>
      </fill>
      <alignment wrapText="1" readingOrder="0"/>
    </dxf>
  </rfmt>
  <rfmt sheetId="1" sqref="I1456" start="0" length="0">
    <dxf>
      <font>
        <sz val="14"/>
        <color theme="1" tint="4.9989318521683403E-2"/>
        <name val="Times New Roman"/>
        <scheme val="none"/>
      </font>
      <fill>
        <patternFill>
          <bgColor theme="4" tint="0.39997558519241921"/>
        </patternFill>
      </fill>
      <alignment horizontal="center" wrapText="1" readingOrder="0"/>
    </dxf>
  </rfmt>
  <rfmt sheetId="1" sqref="J1456" start="0" length="0">
    <dxf>
      <font>
        <sz val="14"/>
        <color theme="1" tint="4.9989318521683403E-2"/>
        <name val="Times New Roman"/>
        <scheme val="none"/>
      </font>
      <fill>
        <patternFill>
          <bgColor theme="4" tint="0.39997558519241921"/>
        </patternFill>
      </fill>
      <alignment horizontal="center" wrapText="1" readingOrder="0"/>
    </dxf>
  </rfmt>
  <rfmt sheetId="1" sqref="K1456" start="0" length="0">
    <dxf>
      <font>
        <sz val="14"/>
        <color theme="1" tint="4.9989318521683403E-2"/>
        <name val="Times New Roman"/>
        <scheme val="none"/>
      </font>
      <fill>
        <patternFill>
          <bgColor theme="4" tint="0.39997558519241921"/>
        </patternFill>
      </fill>
      <alignment horizontal="center" wrapText="1" readingOrder="0"/>
    </dxf>
  </rfmt>
  <rfmt sheetId="1" sqref="L1456" start="0" length="0">
    <dxf>
      <font>
        <sz val="14"/>
        <color theme="1" tint="4.9989318521683403E-2"/>
        <name val="Times New Roman"/>
        <scheme val="none"/>
      </font>
      <fill>
        <patternFill>
          <bgColor theme="4" tint="0.39997558519241921"/>
        </patternFill>
      </fill>
      <alignment horizontal="center" wrapText="1" readingOrder="0"/>
    </dxf>
  </rfmt>
  <rfmt sheetId="1" sqref="M1456" start="0" length="0">
    <dxf>
      <font>
        <sz val="14"/>
        <color theme="1" tint="4.9989318521683403E-2"/>
        <name val="Times New Roman"/>
        <scheme val="none"/>
      </font>
      <fill>
        <patternFill>
          <bgColor theme="4" tint="0.39997558519241921"/>
        </patternFill>
      </fill>
      <alignment horizontal="center" wrapText="1" readingOrder="0"/>
    </dxf>
  </rfmt>
  <rfmt sheetId="1" sqref="N1456" start="0" length="0">
    <dxf>
      <font>
        <sz val="14"/>
        <color theme="1" tint="4.9989318521683403E-2"/>
        <name val="Times New Roman"/>
        <scheme val="none"/>
      </font>
      <fill>
        <patternFill>
          <bgColor theme="4" tint="0.39997558519241921"/>
        </patternFill>
      </fill>
      <alignment horizontal="center" wrapText="1" readingOrder="0"/>
    </dxf>
  </rfmt>
  <rfmt sheetId="1" sqref="O1456" start="0" length="0">
    <dxf>
      <font>
        <sz val="14"/>
        <color theme="1" tint="4.9989318521683403E-2"/>
        <name val="Times New Roman"/>
        <scheme val="none"/>
      </font>
      <fill>
        <patternFill>
          <bgColor theme="4" tint="0.39997558519241921"/>
        </patternFill>
      </fill>
      <alignment horizontal="center" wrapText="1" readingOrder="0"/>
    </dxf>
  </rfmt>
  <rfmt sheetId="1" sqref="P1456" start="0" length="0">
    <dxf>
      <font>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Q1456" start="0" length="0">
    <dxf>
      <font>
        <sz val="14"/>
        <color theme="1" tint="4.9989318521683403E-2"/>
        <name val="Times New Roman"/>
        <scheme val="none"/>
      </font>
      <fill>
        <patternFill>
          <bgColor theme="4" tint="0.39997558519241921"/>
        </patternFill>
      </fill>
      <alignment horizontal="center" wrapText="1" readingOrder="0"/>
    </dxf>
  </rfmt>
  <rfmt sheetId="1" sqref="A1456">
    <dxf>
      <fill>
        <patternFill>
          <bgColor rgb="FF92D050"/>
        </patternFill>
      </fill>
    </dxf>
  </rfmt>
  <rfmt sheetId="1" sqref="A1458" start="0" length="0">
    <dxf>
      <font>
        <sz val="14"/>
        <color theme="1" tint="4.9989318521683403E-2"/>
        <name val="Times New Roman"/>
        <scheme val="none"/>
      </font>
      <alignment wrapText="0" readingOrder="0"/>
    </dxf>
  </rfmt>
  <rfmt sheetId="1" sqref="A1460" start="0" length="0">
    <dxf>
      <font>
        <sz val="14"/>
        <color theme="1" tint="4.9989318521683403E-2"/>
        <name val="Times New Roman"/>
        <scheme val="none"/>
      </font>
      <alignment wrapText="0" readingOrder="0"/>
    </dxf>
  </rfmt>
  <rfmt sheetId="1" sqref="A1462" start="0" length="0">
    <dxf>
      <font>
        <sz val="14"/>
        <color theme="1" tint="4.9989318521683403E-2"/>
        <name val="Times New Roman"/>
        <scheme val="none"/>
      </font>
      <alignment wrapText="0" readingOrder="0"/>
    </dxf>
  </rfmt>
  <rfmt sheetId="1" sqref="A1464" start="0" length="0">
    <dxf>
      <font>
        <sz val="14"/>
        <color theme="1" tint="4.9989318521683403E-2"/>
        <name val="Times New Roman"/>
        <scheme val="none"/>
      </font>
      <alignment wrapText="0" readingOrder="0"/>
    </dxf>
  </rfmt>
  <rfmt sheetId="1" sqref="A1466" start="0" length="0">
    <dxf>
      <font>
        <sz val="14"/>
        <color theme="1" tint="4.9989318521683403E-2"/>
        <name val="Times New Roman"/>
        <scheme val="none"/>
      </font>
      <alignment wrapText="0" readingOrder="0"/>
    </dxf>
  </rfmt>
  <rcc rId="49175" sId="1" odxf="1" dxf="1">
    <nc r="A1456">
      <v>2</v>
    </nc>
    <ndxf>
      <font>
        <sz val="14"/>
        <color indexed="8"/>
        <name val="Times New Roman"/>
        <scheme val="none"/>
      </font>
      <alignment wrapText="1" readingOrder="0"/>
    </ndxf>
  </rcc>
  <rcc rId="49176" sId="1" odxf="1" dxf="1">
    <nc r="B1456" t="inlineStr">
      <is>
        <t>Каменский район, г. Камень-на-Оби, ул. Красноармейская, д. 82</t>
      </is>
    </nc>
    <ndxf>
      <font>
        <sz val="14"/>
        <color theme="1"/>
        <name val="Times New Roman"/>
        <scheme val="none"/>
      </font>
      <fill>
        <patternFill>
          <bgColor rgb="FF92D050"/>
        </patternFill>
      </fill>
    </ndxf>
  </rcc>
  <rcc rId="49177" sId="1" odxf="1" dxf="1">
    <nc r="C1456">
      <f>D1456+F1456+H1456+J1456+L1456+N1456+P1456+Q1456</f>
    </nc>
    <ndxf>
      <font>
        <sz val="14"/>
        <color indexed="8"/>
        <name val="Times New Roman"/>
        <scheme val="none"/>
      </font>
      <fill>
        <patternFill>
          <bgColor rgb="FF92D050"/>
        </patternFill>
      </fill>
      <alignment wrapText="0" readingOrder="0"/>
    </ndxf>
  </rcc>
  <rfmt sheetId="1" sqref="D1456" start="0" length="0">
    <dxf>
      <font>
        <sz val="14"/>
        <color theme="1" tint="4.9989318521683403E-2"/>
        <name val="Times New Roman"/>
        <scheme val="none"/>
      </font>
      <fill>
        <patternFill>
          <bgColor rgb="FF92D050"/>
        </patternFill>
      </fill>
      <alignment horizontal="right" wrapText="0" readingOrder="0"/>
    </dxf>
  </rfmt>
  <rfmt sheetId="1" sqref="E1456" start="0" length="0">
    <dxf>
      <font>
        <sz val="14"/>
        <color theme="1" tint="4.9989318521683403E-2"/>
        <name val="Times New Roman"/>
        <scheme val="none"/>
      </font>
      <fill>
        <patternFill>
          <bgColor rgb="FF92D050"/>
        </patternFill>
      </fill>
      <alignment wrapText="0" readingOrder="0"/>
    </dxf>
  </rfmt>
  <rfmt sheetId="1" sqref="F1456" start="0" length="0">
    <dxf>
      <font>
        <sz val="14"/>
        <color theme="1" tint="4.9989318521683403E-2"/>
        <name val="Times New Roman"/>
        <scheme val="none"/>
      </font>
      <fill>
        <patternFill>
          <bgColor rgb="FF92D050"/>
        </patternFill>
      </fill>
      <alignment horizontal="right" wrapText="0" readingOrder="0"/>
    </dxf>
  </rfmt>
  <rfmt sheetId="1" sqref="G1456" start="0" length="0">
    <dxf>
      <font>
        <sz val="14"/>
        <color indexed="8"/>
        <name val="Times New Roman"/>
        <scheme val="none"/>
      </font>
      <fill>
        <patternFill>
          <bgColor rgb="FF92D050"/>
        </patternFill>
      </fill>
      <alignment wrapText="0" readingOrder="0"/>
    </dxf>
  </rfmt>
  <rfmt sheetId="1" sqref="H1456" start="0" length="0">
    <dxf>
      <font>
        <sz val="14"/>
        <color indexed="8"/>
        <name val="Times New Roman"/>
        <scheme val="none"/>
      </font>
      <fill>
        <patternFill>
          <bgColor rgb="FF92D050"/>
        </patternFill>
      </fill>
      <alignment wrapText="0" readingOrder="0"/>
    </dxf>
  </rfmt>
  <rfmt sheetId="1" sqref="I1456" start="0" length="0">
    <dxf>
      <font>
        <sz val="14"/>
        <color theme="1" tint="4.9989318521683403E-2"/>
        <name val="Times New Roman"/>
        <scheme val="none"/>
      </font>
      <fill>
        <patternFill>
          <bgColor rgb="FF92D050"/>
        </patternFill>
      </fill>
      <alignment horizontal="right" wrapText="0" readingOrder="0"/>
    </dxf>
  </rfmt>
  <rfmt sheetId="1" sqref="J1456" start="0" length="0">
    <dxf>
      <font>
        <sz val="14"/>
        <color theme="1" tint="4.9989318521683403E-2"/>
        <name val="Times New Roman"/>
        <scheme val="none"/>
      </font>
      <fill>
        <patternFill>
          <bgColor rgb="FF92D050"/>
        </patternFill>
      </fill>
      <alignment horizontal="right" wrapText="0" readingOrder="0"/>
    </dxf>
  </rfmt>
  <rfmt sheetId="1" sqref="K1456" start="0" length="0">
    <dxf>
      <font>
        <sz val="14"/>
        <color theme="1" tint="4.9989318521683403E-2"/>
        <name val="Times New Roman"/>
        <scheme val="none"/>
      </font>
      <fill>
        <patternFill>
          <bgColor rgb="FF92D050"/>
        </patternFill>
      </fill>
      <alignment horizontal="right" wrapText="0" readingOrder="0"/>
    </dxf>
  </rfmt>
  <rcc rId="49178" sId="1" odxf="1" dxf="1" numFmtId="4">
    <nc r="L1456">
      <v>178200</v>
    </nc>
    <ndxf>
      <font>
        <sz val="14"/>
        <color theme="1" tint="4.9989318521683403E-2"/>
        <name val="Times New Roman"/>
        <scheme val="none"/>
      </font>
      <fill>
        <patternFill>
          <bgColor rgb="FF92D050"/>
        </patternFill>
      </fill>
      <alignment horizontal="right" wrapText="0" readingOrder="0"/>
    </ndxf>
  </rcc>
  <rfmt sheetId="1" sqref="M1456" start="0" length="0">
    <dxf>
      <font>
        <sz val="14"/>
        <color indexed="8"/>
        <name val="Times New Roman"/>
        <scheme val="none"/>
      </font>
      <fill>
        <patternFill>
          <bgColor rgb="FF92D050"/>
        </patternFill>
      </fill>
      <alignment horizontal="right" wrapText="0" readingOrder="0"/>
    </dxf>
  </rfmt>
  <rfmt sheetId="1" sqref="N1456" start="0" length="0">
    <dxf>
      <font>
        <sz val="14"/>
        <color indexed="8"/>
        <name val="Times New Roman"/>
        <scheme val="none"/>
      </font>
      <fill>
        <patternFill>
          <bgColor rgb="FF92D050"/>
        </patternFill>
      </fill>
      <alignment horizontal="right" wrapText="0" readingOrder="0"/>
    </dxf>
  </rfmt>
  <rfmt sheetId="1" sqref="O1456" start="0" length="0">
    <dxf>
      <font>
        <sz val="14"/>
        <color indexed="8"/>
        <name val="Times New Roman"/>
        <scheme val="none"/>
      </font>
      <fill>
        <patternFill>
          <bgColor rgb="FF92D050"/>
        </patternFill>
      </fill>
      <alignment horizontal="right" wrapText="0" readingOrder="0"/>
    </dxf>
  </rfmt>
  <rfmt sheetId="1" sqref="P1456" start="0" length="0">
    <dxf>
      <font>
        <sz val="14"/>
        <color indexed="8"/>
        <name val="Times New Roman"/>
        <scheme val="none"/>
      </font>
      <fill>
        <patternFill>
          <bgColor rgb="FF92D050"/>
        </patternFill>
      </fill>
      <alignment horizontal="right" wrapText="0" readingOrder="0"/>
      <border outline="0">
        <right/>
      </border>
    </dxf>
  </rfmt>
  <rfmt sheetId="1" sqref="Q1456" start="0" length="0">
    <dxf>
      <font>
        <sz val="14"/>
        <color indexed="8"/>
        <name val="Times New Roman"/>
        <scheme val="none"/>
      </font>
      <fill>
        <patternFill>
          <bgColor rgb="FF92D050"/>
        </patternFill>
      </fill>
      <alignment horizontal="right" wrapText="0" readingOrder="0"/>
    </dxf>
  </rfmt>
  <rfmt sheetId="1" sqref="S1456" start="0" length="0">
    <dxf>
      <font>
        <b val="0"/>
        <sz val="8"/>
        <color indexed="8"/>
        <name val="Calibri"/>
        <scheme val="none"/>
      </font>
    </dxf>
  </rfmt>
  <rfmt sheetId="1" sqref="T1456" start="0" length="0">
    <dxf>
      <font>
        <b val="0"/>
        <sz val="8"/>
        <color indexed="8"/>
        <name val="Calibri"/>
        <scheme val="none"/>
      </font>
    </dxf>
  </rfmt>
  <rfmt sheetId="1" sqref="U1456" start="0" length="0">
    <dxf>
      <font>
        <b val="0"/>
        <sz val="8"/>
        <color indexed="8"/>
        <name val="Calibri"/>
        <scheme val="none"/>
      </font>
    </dxf>
  </rfmt>
  <rfmt sheetId="1" sqref="V1456" start="0" length="0">
    <dxf>
      <font>
        <b val="0"/>
        <sz val="8"/>
        <color indexed="8"/>
        <name val="Calibri"/>
        <scheme val="none"/>
      </font>
    </dxf>
  </rfmt>
  <rfmt sheetId="1" sqref="W1456" start="0" length="0">
    <dxf>
      <font>
        <b val="0"/>
        <sz val="8"/>
        <color indexed="8"/>
        <name val="Calibri"/>
        <scheme val="none"/>
      </font>
    </dxf>
  </rfmt>
  <rfmt sheetId="1" sqref="X1456" start="0" length="0">
    <dxf>
      <font>
        <b val="0"/>
        <sz val="8"/>
        <color indexed="8"/>
        <name val="Calibri"/>
        <scheme val="none"/>
      </font>
    </dxf>
  </rfmt>
  <rfmt sheetId="1" sqref="Y1456" start="0" length="0">
    <dxf>
      <font>
        <b val="0"/>
        <sz val="8"/>
        <color indexed="8"/>
        <name val="Calibri"/>
        <scheme val="none"/>
      </font>
    </dxf>
  </rfmt>
  <rfmt sheetId="1" sqref="Z1456" start="0" length="0">
    <dxf>
      <font>
        <b val="0"/>
        <sz val="8"/>
        <color indexed="8"/>
        <name val="Calibri"/>
        <scheme val="none"/>
      </font>
    </dxf>
  </rfmt>
  <rfmt sheetId="1" sqref="AA1456" start="0" length="0">
    <dxf>
      <font>
        <b val="0"/>
        <sz val="8"/>
        <color indexed="8"/>
        <name val="Calibri"/>
        <scheme val="none"/>
      </font>
    </dxf>
  </rfmt>
  <rfmt sheetId="1" sqref="AB1456" start="0" length="0">
    <dxf>
      <font>
        <b val="0"/>
        <sz val="8"/>
        <color indexed="8"/>
        <name val="Calibri"/>
        <scheme val="none"/>
      </font>
    </dxf>
  </rfmt>
  <rfmt sheetId="1" sqref="AC1456" start="0" length="0">
    <dxf>
      <font>
        <b val="0"/>
        <sz val="8"/>
        <color indexed="8"/>
        <name val="Calibri"/>
        <scheme val="none"/>
      </font>
    </dxf>
  </rfmt>
  <rfmt sheetId="1" sqref="AD1456" start="0" length="0">
    <dxf>
      <font>
        <b val="0"/>
        <sz val="8"/>
        <color indexed="8"/>
        <name val="Calibri"/>
        <scheme val="none"/>
      </font>
    </dxf>
  </rfmt>
  <rfmt sheetId="1" sqref="AE1456" start="0" length="0">
    <dxf>
      <font>
        <b val="0"/>
        <sz val="8"/>
        <color indexed="8"/>
        <name val="Calibri"/>
        <scheme val="none"/>
      </font>
    </dxf>
  </rfmt>
  <rfmt sheetId="1" sqref="AF1456" start="0" length="0">
    <dxf>
      <font>
        <b val="0"/>
        <sz val="8"/>
        <color indexed="8"/>
        <name val="Calibri"/>
        <scheme val="none"/>
      </font>
    </dxf>
  </rfmt>
  <rfmt sheetId="1" sqref="AG1456" start="0" length="0">
    <dxf>
      <font>
        <b val="0"/>
        <sz val="8"/>
        <color indexed="8"/>
        <name val="Calibri"/>
        <scheme val="none"/>
      </font>
    </dxf>
  </rfmt>
  <rfmt sheetId="1" sqref="AH1456" start="0" length="0">
    <dxf>
      <font>
        <b val="0"/>
        <sz val="8"/>
        <color indexed="8"/>
        <name val="Calibri"/>
        <scheme val="none"/>
      </font>
    </dxf>
  </rfmt>
  <rfmt sheetId="1" sqref="AI1456" start="0" length="0">
    <dxf>
      <font>
        <b val="0"/>
        <sz val="8"/>
        <color indexed="8"/>
        <name val="Calibri"/>
        <scheme val="none"/>
      </font>
    </dxf>
  </rfmt>
  <rfmt sheetId="1" sqref="AJ1456" start="0" length="0">
    <dxf>
      <font>
        <b val="0"/>
        <sz val="8"/>
        <color indexed="8"/>
        <name val="Calibri"/>
        <scheme val="none"/>
      </font>
    </dxf>
  </rfmt>
  <rfmt sheetId="1" sqref="A1456:XFD1456" start="0" length="0">
    <dxf>
      <font>
        <b val="0"/>
        <sz val="8"/>
        <color indexed="8"/>
        <name val="Calibri"/>
        <scheme val="none"/>
      </font>
    </dxf>
  </rfmt>
  <rrc rId="49179" sId="1" ref="A1819:XFD1819" action="insertRow"/>
  <rfmt sheetId="1" sqref="A1819" start="0" length="0">
    <dxf>
      <font>
        <sz val="14"/>
        <color indexed="8"/>
        <name val="Times New Roman"/>
        <scheme val="none"/>
      </font>
      <fill>
        <patternFill>
          <bgColor theme="4" tint="0.39997558519241921"/>
        </patternFill>
      </fill>
      <alignment vertical="center" readingOrder="0"/>
      <border outline="0">
        <right style="thin">
          <color indexed="64"/>
        </right>
        <bottom style="thin">
          <color indexed="64"/>
        </bottom>
      </border>
    </dxf>
  </rfmt>
  <rfmt sheetId="1" sqref="B1819" start="0" length="0">
    <dxf>
      <font>
        <sz val="14"/>
        <color theme="1" tint="4.9989318521683403E-2"/>
        <name val="Times New Roman"/>
        <scheme val="none"/>
      </font>
      <fill>
        <patternFill>
          <bgColor theme="4" tint="0.39997558519241921"/>
        </patternFill>
      </fill>
    </dxf>
  </rfmt>
  <rfmt sheetId="1" sqref="C1819" start="0" length="0">
    <dxf>
      <font>
        <sz val="14"/>
        <color indexed="8"/>
        <name val="Times New Roman"/>
        <scheme val="none"/>
      </font>
      <fill>
        <patternFill>
          <bgColor theme="4" tint="0.39997558519241921"/>
        </patternFill>
      </fill>
      <alignment wrapText="1" readingOrder="0"/>
    </dxf>
  </rfmt>
  <rfmt sheetId="1" sqref="D1819" start="0" length="0">
    <dxf>
      <font>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E1819" start="0" length="0">
    <dxf>
      <font>
        <sz val="14"/>
        <color theme="1" tint="4.9989318521683403E-2"/>
        <name val="Times New Roman"/>
        <scheme val="none"/>
      </font>
      <fill>
        <patternFill>
          <bgColor theme="4" tint="0.39997558519241921"/>
        </patternFill>
      </fill>
      <alignment wrapText="1" readingOrder="0"/>
      <border outline="0">
        <right style="thin">
          <color indexed="64"/>
        </right>
      </border>
    </dxf>
  </rfmt>
  <rfmt sheetId="1" sqref="F1819" start="0" length="0">
    <dxf>
      <font>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G1819" start="0" length="0">
    <dxf>
      <font>
        <sz val="14"/>
        <color theme="1" tint="4.9989318521683403E-2"/>
        <name val="Times New Roman"/>
        <scheme val="none"/>
      </font>
      <fill>
        <patternFill>
          <bgColor theme="4" tint="0.39997558519241921"/>
        </patternFill>
      </fill>
      <alignment wrapText="1" readingOrder="0"/>
      <border outline="0">
        <right style="thin">
          <color indexed="64"/>
        </right>
      </border>
    </dxf>
  </rfmt>
  <rfmt sheetId="1" sqref="H1819" start="0" length="0">
    <dxf>
      <font>
        <sz val="14"/>
        <color theme="1" tint="4.9989318521683403E-2"/>
        <name val="Times New Roman"/>
        <scheme val="none"/>
      </font>
      <fill>
        <patternFill>
          <bgColor theme="4" tint="0.39997558519241921"/>
        </patternFill>
      </fill>
      <alignment wrapText="1" readingOrder="0"/>
      <border outline="0">
        <right style="thin">
          <color indexed="64"/>
        </right>
      </border>
    </dxf>
  </rfmt>
  <rfmt sheetId="1" sqref="I1819" start="0" length="0">
    <dxf>
      <font>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J1819" start="0" length="0">
    <dxf>
      <font>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K1819" start="0" length="0">
    <dxf>
      <font>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L1819" start="0" length="0">
    <dxf>
      <font>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M1819" start="0" length="0">
    <dxf>
      <font>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N1819" start="0" length="0">
    <dxf>
      <font>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O1819" start="0" length="0">
    <dxf>
      <font>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P1819" start="0" length="0">
    <dxf>
      <font>
        <sz val="14"/>
        <color theme="1" tint="4.9989318521683403E-2"/>
        <name val="Times New Roman"/>
        <scheme val="none"/>
      </font>
      <fill>
        <patternFill>
          <bgColor theme="4" tint="0.39997558519241921"/>
        </patternFill>
      </fill>
      <alignment horizontal="center" wrapText="1" readingOrder="0"/>
      <border outline="0">
        <right style="thin">
          <color indexed="64"/>
        </right>
      </border>
    </dxf>
  </rfmt>
  <rfmt sheetId="1" sqref="Q1819" start="0" length="0">
    <dxf>
      <font>
        <sz val="14"/>
        <color theme="1" tint="4.9989318521683403E-2"/>
        <name val="Times New Roman"/>
        <scheme val="none"/>
      </font>
      <fill>
        <patternFill>
          <bgColor theme="4" tint="0.39997558519241921"/>
        </patternFill>
      </fill>
      <alignment horizontal="center" wrapText="1" readingOrder="0"/>
    </dxf>
  </rfmt>
  <rfmt sheetId="1" sqref="A1819" start="0" length="0">
    <dxf>
      <font>
        <sz val="14"/>
        <color indexed="8"/>
        <name val="Times New Roman"/>
        <scheme val="none"/>
      </font>
      <fill>
        <patternFill>
          <bgColor rgb="FF92D050"/>
        </patternFill>
      </fill>
      <alignment vertical="top" readingOrder="0"/>
    </dxf>
  </rfmt>
  <rcc rId="49180" sId="1" odxf="1" dxf="1">
    <nc r="B1819" t="inlineStr">
      <is>
        <t>Поспелихинский район, с. Поспелиха, ул. Целинная, д. 30</t>
      </is>
    </nc>
    <ndxf>
      <font>
        <sz val="14"/>
        <color indexed="8"/>
        <name val="Times New Roman"/>
        <scheme val="none"/>
      </font>
      <fill>
        <patternFill>
          <bgColor rgb="FF92D050"/>
        </patternFill>
      </fill>
    </ndxf>
  </rcc>
  <rcc rId="49181" sId="1" odxf="1" dxf="1">
    <nc r="C1819">
      <f>D1819+F1819+H1819+J1819+L1819+N1819+P1819+Q1819</f>
    </nc>
    <ndxf>
      <font>
        <sz val="14"/>
        <color indexed="8"/>
        <name val="Times New Roman"/>
        <scheme val="none"/>
      </font>
      <fill>
        <patternFill>
          <bgColor rgb="FF92D050"/>
        </patternFill>
      </fill>
      <alignment wrapText="0" readingOrder="0"/>
    </ndxf>
  </rcc>
  <rcc rId="49182" sId="1" odxf="1" dxf="1" numFmtId="4">
    <nc r="D1819">
      <v>130378</v>
    </nc>
    <ndxf>
      <font>
        <sz val="14"/>
        <color indexed="8"/>
        <name val="Times New Roman"/>
        <scheme val="none"/>
      </font>
      <fill>
        <patternFill>
          <bgColor rgb="FF92D050"/>
        </patternFill>
      </fill>
      <alignment horizontal="right" wrapText="0" readingOrder="0"/>
    </ndxf>
  </rcc>
  <rfmt sheetId="1" sqref="E1819" start="0" length="0">
    <dxf>
      <font>
        <sz val="14"/>
        <color indexed="8"/>
        <name val="Times New Roman"/>
        <scheme val="none"/>
      </font>
      <fill>
        <patternFill>
          <bgColor rgb="FF92D050"/>
        </patternFill>
      </fill>
      <alignment wrapText="0" readingOrder="0"/>
    </dxf>
  </rfmt>
  <rfmt sheetId="1" sqref="F1819" start="0" length="0">
    <dxf>
      <font>
        <sz val="14"/>
        <color indexed="8"/>
        <name val="Times New Roman"/>
        <scheme val="none"/>
      </font>
      <fill>
        <patternFill>
          <bgColor rgb="FF92D050"/>
        </patternFill>
      </fill>
      <alignment horizontal="right" wrapText="0" readingOrder="0"/>
    </dxf>
  </rfmt>
  <rfmt sheetId="1" sqref="G1819" start="0" length="0">
    <dxf>
      <font>
        <sz val="14"/>
        <color indexed="8"/>
        <name val="Times New Roman"/>
        <scheme val="none"/>
      </font>
      <fill>
        <patternFill>
          <bgColor rgb="FF92D050"/>
        </patternFill>
      </fill>
      <alignment wrapText="0" readingOrder="0"/>
    </dxf>
  </rfmt>
  <rfmt sheetId="1" sqref="H1819" start="0" length="0">
    <dxf>
      <font>
        <sz val="14"/>
        <color indexed="8"/>
        <name val="Times New Roman"/>
        <scheme val="none"/>
      </font>
      <fill>
        <patternFill>
          <bgColor rgb="FF92D050"/>
        </patternFill>
      </fill>
      <alignment wrapText="0" readingOrder="0"/>
    </dxf>
  </rfmt>
  <rfmt sheetId="1" sqref="I1819" start="0" length="0">
    <dxf>
      <font>
        <sz val="14"/>
        <color indexed="8"/>
        <name val="Times New Roman"/>
        <scheme val="none"/>
      </font>
      <fill>
        <patternFill>
          <bgColor rgb="FF92D050"/>
        </patternFill>
      </fill>
      <alignment horizontal="right" wrapText="0" readingOrder="0"/>
    </dxf>
  </rfmt>
  <rfmt sheetId="1" sqref="J1819" start="0" length="0">
    <dxf>
      <font>
        <sz val="14"/>
        <color indexed="8"/>
        <name val="Times New Roman"/>
        <scheme val="none"/>
      </font>
      <fill>
        <patternFill>
          <bgColor rgb="FF92D050"/>
        </patternFill>
      </fill>
      <alignment horizontal="right" wrapText="0" readingOrder="0"/>
    </dxf>
  </rfmt>
  <rfmt sheetId="1" sqref="K1819" start="0" length="0">
    <dxf>
      <font>
        <sz val="14"/>
        <color indexed="8"/>
        <name val="Times New Roman"/>
        <scheme val="none"/>
      </font>
      <fill>
        <patternFill>
          <bgColor rgb="FF92D050"/>
        </patternFill>
      </fill>
      <alignment horizontal="right" wrapText="0" readingOrder="0"/>
    </dxf>
  </rfmt>
  <rfmt sheetId="1" sqref="L1819" start="0" length="0">
    <dxf>
      <font>
        <sz val="14"/>
        <color indexed="8"/>
        <name val="Times New Roman"/>
        <scheme val="none"/>
      </font>
      <fill>
        <patternFill>
          <bgColor rgb="FF92D050"/>
        </patternFill>
      </fill>
      <alignment horizontal="right" wrapText="0" readingOrder="0"/>
    </dxf>
  </rfmt>
  <rfmt sheetId="1" sqref="M1819" start="0" length="0">
    <dxf>
      <font>
        <sz val="14"/>
        <color indexed="8"/>
        <name val="Times New Roman"/>
        <scheme val="none"/>
      </font>
      <fill>
        <patternFill>
          <bgColor rgb="FF92D050"/>
        </patternFill>
      </fill>
      <alignment horizontal="right" wrapText="0" readingOrder="0"/>
    </dxf>
  </rfmt>
  <rfmt sheetId="1" sqref="N1819" start="0" length="0">
    <dxf>
      <font>
        <sz val="14"/>
        <color indexed="8"/>
        <name val="Times New Roman"/>
        <scheme val="none"/>
      </font>
      <fill>
        <patternFill>
          <bgColor rgb="FF92D050"/>
        </patternFill>
      </fill>
      <alignment horizontal="right" wrapText="0" readingOrder="0"/>
    </dxf>
  </rfmt>
  <rfmt sheetId="1" sqref="O1819" start="0" length="0">
    <dxf>
      <font>
        <sz val="14"/>
        <color indexed="8"/>
        <name val="Times New Roman"/>
        <scheme val="none"/>
      </font>
      <fill>
        <patternFill>
          <bgColor rgb="FF92D050"/>
        </patternFill>
      </fill>
      <alignment horizontal="right" wrapText="0" readingOrder="0"/>
    </dxf>
  </rfmt>
  <rfmt sheetId="1" sqref="P1819" start="0" length="0">
    <dxf>
      <font>
        <sz val="14"/>
        <color indexed="8"/>
        <name val="Times New Roman"/>
        <scheme val="none"/>
      </font>
      <fill>
        <patternFill>
          <bgColor rgb="FF92D050"/>
        </patternFill>
      </fill>
      <alignment horizontal="right" wrapText="0" readingOrder="0"/>
      <border outline="0">
        <right/>
      </border>
    </dxf>
  </rfmt>
  <rfmt sheetId="1" sqref="Q1819" start="0" length="0">
    <dxf>
      <font>
        <sz val="14"/>
        <color indexed="8"/>
        <name val="Times New Roman"/>
        <scheme val="none"/>
      </font>
      <fill>
        <patternFill>
          <bgColor rgb="FF92D050"/>
        </patternFill>
      </fill>
      <alignment horizontal="right" wrapText="0" readingOrder="0"/>
    </dxf>
  </rfmt>
  <rcc rId="49183" sId="1">
    <nc r="A1819">
      <v>4</v>
    </nc>
  </rcc>
  <rcc rId="49184" sId="1">
    <oc r="C1815">
      <f>SUM(C1816:C1818)</f>
    </oc>
    <nc r="C1815">
      <f>SUM(C1816:C1819)</f>
    </nc>
  </rcc>
  <rfmt sheetId="1" sqref="Q1815" start="0" length="0">
    <dxf>
      <border outline="0">
        <right/>
      </border>
    </dxf>
  </rfmt>
  <rcc rId="49185" sId="1">
    <oc r="C19">
      <f>C33+C415+C442+C617+C669+C746+C1127+C1225+C1277+C1312+C1358+#REF!+C1398+C1423+C1448+C1529+#REF!+C1595+C1609+C1642+C1672+#REF!+C1761+C1826+C1896+C1958+C1984+#REF!+C1692</f>
    </oc>
    <nc r="C19">
      <f>C33+C415+C442+C617+C669+C746+C1067+C1127+C1153+C1225+C1277+C1312+C1358+C1398+C1423+C1529+C1595+C1448+C1609+C1642+C1672+C1692+C1761+C1826+C1842+C1885+C1896+C1899+C1958+C1984</f>
    </nc>
  </rcc>
  <rfmt sheetId="1" sqref="Q19" start="0" length="0">
    <dxf>
      <border outline="0">
        <right/>
      </border>
    </dxf>
  </rfmt>
  <rfmt sheetId="1" sqref="Q19" start="0" length="0">
    <dxf>
      <border>
        <right style="thin">
          <color indexed="64"/>
        </right>
      </border>
    </dxf>
  </rfmt>
  <rcc rId="49186" sId="1">
    <oc r="C20">
      <f>C23+C178+C417+C476+C625+C677+C798+C1067+C1134+C1155+C1218+C1229+C1281+C1296+C1314+C1325+C1328+C1360+C1367+C1374+C1400+C1425+C1440+C1454+C1502+C1512+C1531+C1554+C1560+C1597+C1602+C1612+C1648+C1675+C1699+C1754+C1815+C1829+C1844+C1887+C1901+C1912+#REF!+C1940+C1960+C1969+C1987+C1994+C2002+C2008+C2025+C2036+C1694</f>
    </oc>
    <nc r="C20">
      <f>C23+C178+C417+C476+C625+C677+C798+C1083+C1134+C1155+C1195+C1218+C1229+C1281+C1296+C1314+C1328+C1360+C1367+C1374+C1400+C1425+C1440+C1454+C1502+C1512+C1531+C1548+C1554+C1560+C1597+C1602+C1612+C1648+C1675+C1694+C1699+C1754+C1763+C1815+C1829+C1844+C1873+C1887+C1901+C1912+C1940+C1960+C1969+C1987+C1994+C2002+C2008+C2017+C2025+C2036</f>
    </nc>
  </rcc>
  <rfmt sheetId="1" sqref="D20" start="0" length="0">
    <dxf>
      <border outline="0">
        <right/>
      </border>
    </dxf>
  </rfmt>
  <rfmt sheetId="1" sqref="E20" start="0" length="0">
    <dxf>
      <numFmt numFmtId="4" formatCode="#,##0.00"/>
      <alignment horizontal="right" readingOrder="0"/>
      <border outline="0">
        <right/>
      </border>
    </dxf>
  </rfmt>
  <rfmt sheetId="1" sqref="F20" start="0" length="0">
    <dxf>
      <border outline="0">
        <right/>
      </border>
    </dxf>
  </rfmt>
  <rfmt sheetId="1" sqref="G20" start="0" length="0">
    <dxf>
      <border outline="0">
        <right/>
      </border>
    </dxf>
  </rfmt>
  <rfmt sheetId="1" sqref="H20" start="0" length="0">
    <dxf>
      <border outline="0">
        <right/>
      </border>
    </dxf>
  </rfmt>
  <rfmt sheetId="1" sqref="I20" start="0" length="0">
    <dxf>
      <border outline="0">
        <right/>
      </border>
    </dxf>
  </rfmt>
  <rfmt sheetId="1" sqref="J20" start="0" length="0">
    <dxf>
      <border outline="0">
        <right/>
      </border>
    </dxf>
  </rfmt>
  <rfmt sheetId="1" sqref="K20" start="0" length="0">
    <dxf>
      <border outline="0">
        <right/>
      </border>
    </dxf>
  </rfmt>
  <rfmt sheetId="1" sqref="L20" start="0" length="0">
    <dxf>
      <border outline="0">
        <right/>
      </border>
    </dxf>
  </rfmt>
  <rfmt sheetId="1" sqref="M20" start="0" length="0">
    <dxf>
      <border outline="0">
        <right/>
      </border>
    </dxf>
  </rfmt>
  <rfmt sheetId="1" sqref="N20" start="0" length="0">
    <dxf>
      <border outline="0">
        <right/>
      </border>
    </dxf>
  </rfmt>
  <rfmt sheetId="1" sqref="O20" start="0" length="0">
    <dxf>
      <border outline="0">
        <right/>
      </border>
    </dxf>
  </rfmt>
  <rfmt sheetId="1" sqref="Q20" start="0" length="0">
    <dxf>
      <border outline="0">
        <right/>
      </border>
    </dxf>
  </rfmt>
  <rfmt sheetId="1" sqref="Q20" start="0" length="0">
    <dxf>
      <border>
        <right style="thin">
          <color indexed="64"/>
        </right>
      </border>
    </dxf>
  </rfmt>
  <rcc rId="49187" sId="1">
    <oc r="C21">
      <f>C28+C353+C504+C639+C688+C1090+C1142+C1159+C1187+C1199+C1220+C1231+C1286+C1299+C1316+C1330+C1369+C1376+C1391+C1403+C1443+C1468+C1504+C1514+C1533+C1550+C1556+C1565+C1599+C1604+C1617+C1652+C1677+C1704+C1756+C1765+C1820+C1833+C1846+C1881+C1889+C1893+C1903+C1917+C1936+C1943+C1962+C1974+C1996+C2004+C2011+C2019+C2028+C2039+C1696+C831+C1978+C425+C1362</f>
    </oc>
    <nc r="C21">
      <f>C28+C353+C425+C504+C639+C688+C831+C1090+C1142+C1159+C1187+C1199+C1220+C1231+C1286+C1299+C1316+C1325+C1330+C1362+C1369+C1376+C1391+C1403+C1427+C1443+C1468+C1504+C1514+C1533+C1550+C1556+C1565+C1599+C1604+C1617+C1652+C1677+C1696+C1704+C1756+C1765+C1820+C1833+C1846+C1881+C1889+C1893+C1903+C1917+C1936+C1943+C1962+C1974+C1978+C1991+C1996+C2004+C2011+C2019+C2028+C2039</f>
    </nc>
  </rcc>
  <rfmt sheetId="1" sqref="D21" start="0" length="0">
    <dxf>
      <border outline="0">
        <right/>
      </border>
    </dxf>
  </rfmt>
  <rfmt sheetId="1" sqref="E21" start="0" length="0">
    <dxf>
      <numFmt numFmtId="4" formatCode="#,##0.00"/>
      <alignment horizontal="right" readingOrder="0"/>
      <border outline="0">
        <right/>
      </border>
    </dxf>
  </rfmt>
  <rfmt sheetId="1" sqref="F21" start="0" length="0">
    <dxf>
      <border outline="0">
        <right/>
      </border>
    </dxf>
  </rfmt>
  <rfmt sheetId="1" sqref="G21" start="0" length="0">
    <dxf>
      <border outline="0">
        <right/>
      </border>
    </dxf>
  </rfmt>
  <rfmt sheetId="1" sqref="H21" start="0" length="0">
    <dxf>
      <border outline="0">
        <right/>
      </border>
    </dxf>
  </rfmt>
  <rfmt sheetId="1" sqref="I21" start="0" length="0">
    <dxf>
      <border outline="0">
        <right/>
      </border>
    </dxf>
  </rfmt>
  <rfmt sheetId="1" sqref="J21" start="0" length="0">
    <dxf>
      <border outline="0">
        <right/>
      </border>
    </dxf>
  </rfmt>
  <rfmt sheetId="1" sqref="K21" start="0" length="0">
    <dxf>
      <border outline="0">
        <right/>
      </border>
    </dxf>
  </rfmt>
  <rfmt sheetId="1" sqref="L21" start="0" length="0">
    <dxf>
      <border outline="0">
        <right/>
      </border>
    </dxf>
  </rfmt>
  <rfmt sheetId="1" sqref="M21" start="0" length="0">
    <dxf>
      <border outline="0">
        <right/>
      </border>
    </dxf>
  </rfmt>
  <rfmt sheetId="1" sqref="N21" start="0" length="0">
    <dxf>
      <border outline="0">
        <right/>
      </border>
    </dxf>
  </rfmt>
  <rfmt sheetId="1" sqref="O21" start="0" length="0">
    <dxf>
      <border outline="0">
        <right/>
      </border>
    </dxf>
  </rfmt>
  <rfmt sheetId="1" sqref="Q21" start="0" length="0">
    <dxf>
      <border outline="0">
        <right/>
      </border>
    </dxf>
  </rfmt>
  <rfmt sheetId="1" sqref="Q21" start="0" length="0">
    <dxf>
      <border>
        <right style="thin">
          <color indexed="64"/>
        </right>
      </border>
    </dxf>
  </rfmt>
  <rfmt sheetId="1" sqref="A18:B18">
    <dxf>
      <alignment wrapText="0" readingOrder="0"/>
    </dxf>
  </rfmt>
  <rcc rId="49188" sId="1">
    <oc r="C18">
      <f>C22+C32+C414+C441+C616+C668+C745+C1066+C1126+C1152+C1186+C1194+C1217+C1276+C1295+C1311+C1324+C1327+C1357+C1366+C1373+C1390+C1397+C1422+C1439+C1447+C1501+C1511+C1528+C1547+C1553+C1559+C1594+C1601+C1608+C1641+C1671+C1691+C1698+C1753+C1760+C1814+C1825+C1841+C1880+C1884+C1892+C1895+C1898+C1911+C1939+C1957+C1968+C1977+C1983+C1993+C2001+C2016+C2007+C2024+C2035+C1224+C1935</f>
    </oc>
    <nc r="C18">
      <f>C22+C32+C414+C441+C616+C668+C745+C1066+C1126+C1152+C1186+C1194+C1217+C1276+C1295+C1311+C1324+C1327+C1357+C1366+C1373+C1390+C1397+C1422+C1439+C1447+C1501+C1511+C1528+C1547+C1553+C1559+C1594+C1601+C1608+C1641+C1671+C1691+C1698+C1753+C1760+C1814+C1825+C1841+C1872+C1880+C1884+C1892+C1895+C1898+C1911+C1939+C1957+C1968+C1977+C1983+C1993+C2001+C2016+C2007+C2024+C2035+C1224+C1935</f>
    </nc>
  </rcc>
  <rcc rId="49189" sId="1" odxf="1" dxf="1">
    <oc r="D18">
      <f>D22+D32+D414+D441+D616+D668+D745+D1066+D1126+D1152+D1186+D1194+D1217+D1276+D1295+D1311+D1324+D1327+D1357+D1366+D1373+D1390+D1397+D1422+D1439+D1447+D1501+D1511+D1528+D1547+D1553+D1559+D1594+D1601+D1608+D1641+D1671+D1691+D1698+D1753+D1760+D1814+D1825+D1841+D1880+D1884+D1892+D1895+D1898+D1911+D1939+D1957+D1968+D1977+D1983+D1993+D2001+D2016+D2007+D2024+D2035+D1224+D1935</f>
    </oc>
    <nc r="D18">
      <f>D22+D32+D414+D441+D616+D668+D745+D1066+D1126+D1152+D1186+D1194+D1217+D1276+D1295+D1311+D1324+D1327+D1357+D1366+D1373+D1390+D1397+D1422+D1439+D1447+D1501+D1511+D1528+D1547+D1553+D1559+D1594+D1601+D1608+D1641+D1671+D1691+D1698+D1753+D1760+D1814+D1825+D1841+D1872+D1880+D1884+D1892+D1895+D1898+D1911+D1939+D1957+D1968+D1977+D1983+D1993+D2001+D2016+D2007+D2024+D2035+D1224+D1935</f>
    </nc>
    <odxf>
      <border outline="0">
        <right style="thin">
          <color indexed="64"/>
        </right>
      </border>
    </odxf>
    <ndxf>
      <border outline="0">
        <right/>
      </border>
    </ndxf>
  </rcc>
  <rcc rId="49190" sId="1" odxf="1" dxf="1">
    <oc r="E18">
      <f>E22+E32+E414+E441+E616+E668+E745+E1066+E1126+E1152+E1186+E1194+E1217+E1276+E1295+E1311+E1324+E1327+E1357+E1366+E1373+E1390+E1397+E1422+E1439+E1447+E1501+E1511+E1528+E1547+E1553+E1559+E1594+E1601+E1608+E1641+E1671+E1691+E1698+E1753+E1760+E1814+E1825+E1841+E1880+E1884+E1892+E1895+E1898+E1911+E1939+E1957+E1968+E1977+E1983+E1993+E2001+E2016+E2007+E2024+E2035+E1224+E1935</f>
    </oc>
    <nc r="E18">
      <f>E22+E32+E414+E441+E616+E668+E745+E1066+E1126+E1152+E1186+E1194+E1217+E1276+E1295+E1311+E1324+E1327+E1357+E1366+E1373+E1390+E1397+E1422+E1439+E1447+E1501+E1511+E1528+E1547+E1553+E1559+E1594+E1601+E1608+E1641+E1671+E1691+E1698+E1753+E1760+E1814+E1825+E1841+E1872+E1880+E1884+E1892+E1895+E1898+E1911+E1939+E1957+E1968+E1977+E1983+E1993+E2001+E2016+E2007+E2024+E2035+E1224+E1935</f>
    </nc>
    <odxf>
      <numFmt numFmtId="3" formatCode="#,##0"/>
      <alignment horizontal="center" readingOrder="0"/>
      <border outline="0">
        <right style="thin">
          <color indexed="64"/>
        </right>
      </border>
    </odxf>
    <ndxf>
      <numFmt numFmtId="4" formatCode="#,##0.00"/>
      <alignment horizontal="right" readingOrder="0"/>
      <border outline="0">
        <right/>
      </border>
    </ndxf>
  </rcc>
  <rcc rId="49191" sId="1" odxf="1" dxf="1">
    <oc r="F18">
      <f>F22+F32+F414+F441+F616+F668+F745+F1066+F1126+F1152+F1186+F1194+F1217+F1276+F1295+F1311+F1324+F1327+F1357+F1366+F1373+F1390+F1397+F1422+F1439+F1447+F1501+F1511+F1528+F1547+F1553+F1559+F1594+F1601+F1608+F1641+F1671+F1691+F1698+F1753+F1760+F1814+F1825+F1841+F1880+F1884+F1892+F1895+F1898+F1911+F1939+F1957+F1968+F1977+F1983+F1993+F2001+F2016+F2007+F2024+F2035+F1224+F1935</f>
    </oc>
    <nc r="F18">
      <f>F22+F32+F414+F441+F616+F668+F745+F1066+F1126+F1152+F1186+F1194+F1217+F1276+F1295+F1311+F1324+F1327+F1357+F1366+F1373+F1390+F1397+F1422+F1439+F1447+F1501+F1511+F1528+F1547+F1553+F1559+F1594+F1601+F1608+F1641+F1671+F1691+F1698+F1753+F1760+F1814+F1825+F1841+F1872+F1880+F1884+F1892+F1895+F1898+F1911+F1939+F1957+F1968+F1977+F1983+F1993+F2001+F2016+F2007+F2024+F2035+F1224+F1935</f>
    </nc>
    <odxf>
      <border outline="0">
        <right style="thin">
          <color indexed="64"/>
        </right>
      </border>
    </odxf>
    <ndxf>
      <border outline="0">
        <right/>
      </border>
    </ndxf>
  </rcc>
  <rcc rId="49192" sId="1" odxf="1" dxf="1">
    <oc r="G18">
      <f>G22+G32+G414+G441+G616+G668+G745+G1066+G1126+G1152+G1186+G1194+G1217+G1276+G1295+G1311+G1324+G1327+G1357+G1366+G1373+G1390+G1397+G1422+G1439+G1447+G1501+G1511+G1528+G1547+G1553+G1559+G1594+G1601+G1608+G1641+G1671+G1691+G1698+G1753+G1760+G1814+G1825+G1841+G1880+G1884+G1892+G1895+G1898+G1911+G1939+G1957+G1968+G1977+G1983+G1993+G2001+G2016+G2007+G2024+G2035+G1224+G1935</f>
    </oc>
    <nc r="G18">
      <f>G22+G32+G414+G441+G616+G668+G745+G1066+G1126+G1152+G1186+G1194+G1217+G1276+G1295+G1311+G1324+G1327+G1357+G1366+G1373+G1390+G1397+G1422+G1439+G1447+G1501+G1511+G1528+G1547+G1553+G1559+G1594+G1601+G1608+G1641+G1671+G1691+G1698+G1753+G1760+G1814+G1825+G1841+G1872+G1880+G1884+G1892+G1895+G1898+G1911+G1939+G1957+G1968+G1977+G1983+G1993+G2001+G2016+G2007+G2024+G2035+G1224+G1935</f>
    </nc>
    <odxf>
      <border outline="0">
        <right style="thin">
          <color indexed="64"/>
        </right>
      </border>
    </odxf>
    <ndxf>
      <border outline="0">
        <right/>
      </border>
    </ndxf>
  </rcc>
  <rcc rId="49193" sId="1" odxf="1" dxf="1">
    <oc r="H18">
      <f>H22+H32+H414+H441+H616+H668+H745+H1066+H1126+H1152+H1186+H1194+H1217+H1276+H1295+H1311+H1324+H1327+H1357+H1366+H1373+H1390+H1397+H1422+H1439+H1447+H1501+H1511+H1528+H1547+H1553+H1559+H1594+H1601+H1608+H1641+H1671+H1691+H1698+H1753+H1760+H1814+H1825+H1841+H1880+H1884+H1892+H1895+H1898+H1911+H1939+H1957+H1968+H1977+H1983+H1993+H2001+H2016+H2007+H2024+H2035+H1224+H1935</f>
    </oc>
    <nc r="H18">
      <f>H22+H32+H414+H441+H616+H668+H745+H1066+H1126+H1152+H1186+H1194+H1217+H1276+H1295+H1311+H1324+H1327+H1357+H1366+H1373+H1390+H1397+H1422+H1439+H1447+H1501+H1511+H1528+H1547+H1553+H1559+H1594+H1601+H1608+H1641+H1671+H1691+H1698+H1753+H1760+H1814+H1825+H1841+H1872+H1880+H1884+H1892+H1895+H1898+H1911+H1939+H1957+H1968+H1977+H1983+H1993+H2001+H2016+H2007+H2024+H2035+H1224+H1935</f>
    </nc>
    <odxf>
      <border outline="0">
        <right style="thin">
          <color indexed="64"/>
        </right>
      </border>
    </odxf>
    <ndxf>
      <border outline="0">
        <right/>
      </border>
    </ndxf>
  </rcc>
  <rcc rId="49194" sId="1" odxf="1" dxf="1">
    <oc r="I18">
      <f>I22+I32+I414+I441+I616+I668+I745+I1066+I1126+I1152+I1186+I1194+I1217+I1276+I1295+I1311+I1324+I1327+I1357+I1366+I1373+I1390+I1397+I1422+I1439+I1447+I1501+I1511+I1528+I1547+I1553+I1559+I1594+I1601+I1608+I1641+I1671+I1691+I1698+I1753+I1760+I1814+I1825+I1841+I1880+I1884+I1892+I1895+I1898+I1911+I1939+I1957+I1968+I1977+I1983+I1993+I2001+I2016+I2007+I2024+I2035+I1224+I1935</f>
    </oc>
    <nc r="I18">
      <f>I22+I32+I414+I441+I616+I668+I745+I1066+I1126+I1152+I1186+I1194+I1217+I1276+I1295+I1311+I1324+I1327+I1357+I1366+I1373+I1390+I1397+I1422+I1439+I1447+I1501+I1511+I1528+I1547+I1553+I1559+I1594+I1601+I1608+I1641+I1671+I1691+I1698+I1753+I1760+I1814+I1825+I1841+I1872+I1880+I1884+I1892+I1895+I1898+I1911+I1939+I1957+I1968+I1977+I1983+I1993+I2001+I2016+I2007+I2024+I2035+I1224+I1935</f>
    </nc>
    <odxf>
      <border outline="0">
        <right style="thin">
          <color indexed="64"/>
        </right>
      </border>
    </odxf>
    <ndxf>
      <border outline="0">
        <right/>
      </border>
    </ndxf>
  </rcc>
  <rcc rId="49195" sId="1" odxf="1" dxf="1">
    <oc r="J18">
      <f>J22+J32+J414+J441+J616+J668+J745+J1066+J1126+J1152+J1186+J1194+J1217+J1276+J1295+J1311+J1324+J1327+J1357+J1366+J1373+J1390+J1397+J1422+J1439+J1447+J1501+J1511+J1528+J1547+J1553+J1559+J1594+J1601+J1608+J1641+J1671+J1691+J1698+J1753+J1760+J1814+J1825+J1841+J1880+J1884+J1892+J1895+J1898+J1911+J1939+J1957+J1968+J1977+J1983+J1993+J2001+J2016+J2007+J2024+J2035+J1224+J1935</f>
    </oc>
    <nc r="J18">
      <f>J22+J32+J414+J441+J616+J668+J745+J1066+J1126+J1152+J1186+J1194+J1217+J1276+J1295+J1311+J1324+J1327+J1357+J1366+J1373+J1390+J1397+J1422+J1439+J1447+J1501+J1511+J1528+J1547+J1553+J1559+J1594+J1601+J1608+J1641+J1671+J1691+J1698+J1753+J1760+J1814+J1825+J1841+J1872+J1880+J1884+J1892+J1895+J1898+J1911+J1939+J1957+J1968+J1977+J1983+J1993+J2001+J2016+J2007+J2024+J2035+J1224+J1935</f>
    </nc>
    <odxf>
      <border outline="0">
        <right style="thin">
          <color indexed="64"/>
        </right>
      </border>
    </odxf>
    <ndxf>
      <border outline="0">
        <right/>
      </border>
    </ndxf>
  </rcc>
  <rcc rId="49196" sId="1" odxf="1" dxf="1">
    <oc r="K18">
      <f>K22+K32+K414+K441+K616+K668+K745+K1066+K1126+K1152+K1186+K1194+K1217+K1276+K1295+K1311+K1324+K1327+K1357+K1366+K1373+K1390+K1397+K1422+K1439+K1447+K1501+K1511+K1528+K1547+K1553+K1559+K1594+K1601+K1608+K1641+K1671+K1691+K1698+K1753+K1760+K1814+K1825+K1841+K1880+K1884+K1892+K1895+K1898+K1911+K1939+K1957+K1968+K1977+K1983+K1993+K2001+K2016+K2007+K2024+K2035+K1224+K1935</f>
    </oc>
    <nc r="K18">
      <f>K22+K32+K414+K441+K616+K668+K745+K1066+K1126+K1152+K1186+K1194+K1217+K1276+K1295+K1311+K1324+K1327+K1357+K1366+K1373+K1390+K1397+K1422+K1439+K1447+K1501+K1511+K1528+K1547+K1553+K1559+K1594+K1601+K1608+K1641+K1671+K1691+K1698+K1753+K1760+K1814+K1825+K1841+K1872+K1880+K1884+K1892+K1895+K1898+K1911+K1939+K1957+K1968+K1977+K1983+K1993+K2001+K2016+K2007+K2024+K2035+K1224+K1935</f>
    </nc>
    <odxf>
      <border outline="0">
        <right style="thin">
          <color indexed="64"/>
        </right>
      </border>
    </odxf>
    <ndxf>
      <border outline="0">
        <right/>
      </border>
    </ndxf>
  </rcc>
  <rcc rId="49197" sId="1" odxf="1" dxf="1">
    <oc r="L18">
      <f>L22+L32+L414+L441+L616+L668+L745+L1066+L1126+L1152+L1186+L1194+L1217+L1276+L1295+L1311+L1324+L1327+L1357+L1366+L1373+L1390+L1397+L1422+L1439+L1447+L1501+L1511+L1528+L1547+L1553+L1559+L1594+L1601+L1608+L1641+L1671+L1691+L1698+L1753+L1760+L1814+L1825+L1841+L1880+L1884+L1892+L1895+L1898+L1911+L1939+L1957+L1968+L1977+L1983+L1993+L2001+L2016+L2007+L2024+L2035+L1224+L1935</f>
    </oc>
    <nc r="L18">
      <f>L22+L32+L414+L441+L616+L668+L745+L1066+L1126+L1152+L1186+L1194+L1217+L1276+L1295+L1311+L1324+L1327+L1357+L1366+L1373+L1390+L1397+L1422+L1439+L1447+L1501+L1511+L1528+L1547+L1553+L1559+L1594+L1601+L1608+L1641+L1671+L1691+L1698+L1753+L1760+L1814+L1825+L1841+L1872+L1880+L1884+L1892+L1895+L1898+L1911+L1939+L1957+L1968+L1977+L1983+L1993+L2001+L2016+L2007+L2024+L2035+L1224+L1935</f>
    </nc>
    <odxf>
      <border outline="0">
        <right style="thin">
          <color indexed="64"/>
        </right>
      </border>
    </odxf>
    <ndxf>
      <border outline="0">
        <right/>
      </border>
    </ndxf>
  </rcc>
  <rcc rId="49198" sId="1" odxf="1" dxf="1">
    <oc r="M18">
      <f>M22+M32+M414+M441+M616+M668+M745+M1066+M1126+M1152+M1186+M1194+M1217+M1276+M1295+M1311+M1324+M1327+M1357+M1366+M1373+M1390+M1397+M1422+M1439+M1447+M1501+M1511+M1528+M1547+M1553+M1559+M1594+M1601+M1608+M1641+M1671+M1691+M1698+M1753+M1760+M1814+M1825+M1841+M1880+M1884+M1892+M1895+M1898+M1911+M1939+M1957+M1968+M1977+M1983+M1993+M2001+M2016+M2007+M2024+M2035+M1224+M1935</f>
    </oc>
    <nc r="M18">
      <f>M22+M32+M414+M441+M616+M668+M745+M1066+M1126+M1152+M1186+M1194+M1217+M1276+M1295+M1311+M1324+M1327+M1357+M1366+M1373+M1390+M1397+M1422+M1439+M1447+M1501+M1511+M1528+M1547+M1553+M1559+M1594+M1601+M1608+M1641+M1671+M1691+M1698+M1753+M1760+M1814+M1825+M1841+M1872+M1880+M1884+M1892+M1895+M1898+M1911+M1939+M1957+M1968+M1977+M1983+M1993+M2001+M2016+M2007+M2024+M2035+M1224+M1935</f>
    </nc>
    <odxf>
      <border outline="0">
        <right style="thin">
          <color indexed="64"/>
        </right>
      </border>
    </odxf>
    <ndxf>
      <border outline="0">
        <right/>
      </border>
    </ndxf>
  </rcc>
  <rcc rId="49199" sId="1" odxf="1" dxf="1">
    <oc r="N18">
      <f>N22+N32+N414+N441+N616+N668+N745+N1066+N1126+N1152+N1186+N1194+N1217+N1276+N1295+N1311+N1324+N1327+N1357+N1366+N1373+N1390+N1397+N1422+N1439+N1447+N1501+N1511+N1528+N1547+N1553+N1559+N1594+N1601+N1608+N1641+N1671+N1691+N1698+N1753+N1760+N1814+N1825+N1841+N1880+N1884+N1892+N1895+N1898+N1911+N1939+N1957+N1968+N1977+N1983+N1993+N2001+N2016+N2007+N2024+N2035+N1224+N1935</f>
    </oc>
    <nc r="N18">
      <f>N22+N32+N414+N441+N616+N668+N745+N1066+N1126+N1152+N1186+N1194+N1217+N1276+N1295+N1311+N1324+N1327+N1357+N1366+N1373+N1390+N1397+N1422+N1439+N1447+N1501+N1511+N1528+N1547+N1553+N1559+N1594+N1601+N1608+N1641+N1671+N1691+N1698+N1753+N1760+N1814+N1825+N1841+N1872+N1880+N1884+N1892+N1895+N1898+N1911+N1939+N1957+N1968+N1977+N1983+N1993+N2001+N2016+N2007+N2024+N2035+N1224+N1935</f>
    </nc>
    <odxf>
      <border outline="0">
        <right style="thin">
          <color indexed="64"/>
        </right>
      </border>
    </odxf>
    <ndxf>
      <border outline="0">
        <right/>
      </border>
    </ndxf>
  </rcc>
  <rcc rId="49200" sId="1" odxf="1" dxf="1">
    <oc r="O18">
      <f>O22+O32+O414+O441+O616+O668+O745+O1066+O1126+O1152+O1186+O1194+O1217+O1276+O1295+O1311+O1324+O1327+O1357+O1366+O1373+O1390+O1397+O1422+O1439+O1447+O1501+O1511+O1528+O1547+O1553+O1559+O1594+O1601+O1608+O1641+O1671+O1691+O1698+O1753+O1760+O1814+O1825+O1841+O1880+O1884+O1892+O1895+O1898+O1911+O1939+O1957+O1968+O1977+O1983+O1993+O2001+O2016+O2007+O2024+O2035+O1224+O1935</f>
    </oc>
    <nc r="O18">
      <f>O22+O32+O414+O441+O616+O668+O745+O1066+O1126+O1152+O1186+O1194+O1217+O1276+O1295+O1311+O1324+O1327+O1357+O1366+O1373+O1390+O1397+O1422+O1439+O1447+O1501+O1511+O1528+O1547+O1553+O1559+O1594+O1601+O1608+O1641+O1671+O1691+O1698+O1753+O1760+O1814+O1825+O1841+O1872+O1880+O1884+O1892+O1895+O1898+O1911+O1939+O1957+O1968+O1977+O1983+O1993+O2001+O2016+O2007+O2024+O2035+O1224+O1935</f>
    </nc>
    <odxf>
      <border outline="0">
        <right style="thin">
          <color indexed="64"/>
        </right>
      </border>
    </odxf>
    <ndxf>
      <border outline="0">
        <right/>
      </border>
    </ndxf>
  </rcc>
  <rcc rId="49201" sId="1">
    <oc r="P18">
      <f>P22+P32+P414+P441+P616+P668+P745+P1066+P1126+P1152+P1186+P1194+P1217+P1276+P1295+P1311+P1324+P1327+P1357+P1366+P1373+P1390+P1397+P1422+P1439+P1447+P1501+P1511+P1528+P1547+P1553+P1559+P1594+P1601+P1608+P1641+P1671+P1691+P1698+P1753+P1760+P1814+P1825+P1841+P1880+P1884+P1892+P1895+P1898+P1911+P1939+P1957+P1968+P1977+P1983+P1993+P2001+P2016+P2007+P2024+P2035+P1224+P1935</f>
    </oc>
    <nc r="P18">
      <f>P22+P32+P414+P441+P616+P668+P745+P1066+P1126+P1152+P1186+P1194+P1217+P1276+P1295+P1311+P1324+P1327+P1357+P1366+P1373+P1390+P1397+P1422+P1439+P1447+P1501+P1511+P1528+P1547+P1553+P1559+P1594+P1601+P1608+P1641+P1671+P1691+P1698+P1753+P1760+P1814+P1825+P1841+P1872+P1880+P1884+P1892+P1895+P1898+P1911+P1939+P1957+P1968+P1977+P1983+P1993+P2001+P2016+P2007+P2024+P2035+P1224+P1935</f>
    </nc>
  </rcc>
  <rcc rId="49202" sId="1" odxf="1" dxf="1">
    <oc r="Q18">
      <f>Q22+Q32+Q414+Q441+Q616+Q668+Q745+Q1066+Q1126+Q1152+Q1186+Q1194+Q1217+Q1276+Q1295+Q1311+Q1324+Q1327+Q1357+Q1366+Q1373+Q1390+Q1397+Q1422+Q1439+Q1447+Q1501+Q1511+Q1528+Q1547+Q1553+Q1559+Q1594+Q1601+Q1608+Q1641+Q1671+Q1691+Q1698+Q1753+Q1760+Q1814+Q1825+Q1841+Q1880+Q1884+Q1892+Q1895+Q1898+Q1911+Q1939+Q1957+Q1968+Q1977+Q1983+Q1993+Q2001+Q2016+Q2007+Q2024+Q2035+Q1224+Q1935</f>
    </oc>
    <nc r="Q18">
      <f>Q22+Q32+Q414+Q441+Q616+Q668+Q745+Q1066+Q1126+Q1152+Q1186+Q1194+Q1217+Q1276+Q1295+Q1311+Q1324+Q1327+Q1357+Q1366+Q1373+Q1390+Q1397+Q1422+Q1439+Q1447+Q1501+Q1511+Q1528+Q1547+Q1553+Q1559+Q1594+Q1601+Q1608+Q1641+Q1671+Q1691+Q1698+Q1753+Q1760+Q1814+Q1825+Q1841+Q1872+Q1880+Q1884+Q1892+Q1895+Q1898+Q1911+Q1939+Q1957+Q1968+Q1977+Q1983+Q1993+Q2001+Q2016+Q2007+Q2024+Q2035+Q1224+Q1935</f>
    </nc>
    <odxf>
      <border outline="0">
        <right style="thin">
          <color indexed="64"/>
        </right>
      </border>
    </odxf>
    <ndxf>
      <border outline="0">
        <right/>
      </border>
    </ndxf>
  </rcc>
  <rfmt sheetId="1" sqref="Q18" start="0" length="0">
    <dxf>
      <border>
        <right style="thin">
          <color indexed="64"/>
        </right>
      </border>
    </dxf>
  </rfmt>
  <rfmt sheetId="1" sqref="E18:E2053">
    <dxf>
      <numFmt numFmtId="164" formatCode="#,##0.0"/>
    </dxf>
  </rfmt>
  <rfmt sheetId="1" sqref="E18:E2053">
    <dxf>
      <numFmt numFmtId="3" formatCode="#,##0"/>
    </dxf>
  </rfmt>
  <rfmt sheetId="1" sqref="E18:E2053">
    <dxf>
      <alignment horizontal="center" readingOrder="0"/>
    </dxf>
  </rfmt>
  <rfmt sheetId="1" sqref="Q15:Q2053" start="0" length="0">
    <dxf>
      <border>
        <right style="thin">
          <color indexed="64"/>
        </right>
      </border>
    </dxf>
  </rfmt>
  <rcc rId="49203" sId="1">
    <oc r="D19">
      <f>D33+D415+D442+D617+D669+D746+D1127+D1225+D1277+D1312+D1358+#REF!+D1398+D1423+D1448+D1529+#REF!+D1595+D1609+D1642+D1672+#REF!+D1761+D1826+D1896+D1958+D1984+#REF!+D1692</f>
    </oc>
    <nc r="D19">
      <f>D33+D415+D442+D617+D669+D746+D1067+D1127+D1153+D1225+D1277+D1312+D1358+D1398+D1423+D1529+D1595+D1448+D1609+D1642+D1672+D1692+D1761+D1826+D1842+D1885+D1896+D1899+D1958+D1984</f>
    </nc>
  </rcc>
  <rcc rId="49204" sId="1" odxf="1" dxf="1">
    <oc r="E19">
      <f>E33+E415+E442+E617+E669+E746+E1127+E1225+E1277+E1312+E1358+#REF!+E1398+E1423+E1448+E1529+#REF!+E1595+E1609+E1642+E1672+#REF!+E1761+E1826+E1896+E1958+E1984+#REF!+E1692</f>
    </oc>
    <nc r="E19">
      <f>E33+E415+E442+E617+E669+E746+E1067+E1127+E1153+E1225+E1277+E1312+E1358+E1398+E1423+E1529+E1595+E1448+E1609+E1642+E1672+E1692+E1761+E1826+E1842+E1885+E1896+E1899+E1958+E1984</f>
    </nc>
    <ndxf>
      <numFmt numFmtId="4" formatCode="#,##0.00"/>
      <alignment horizontal="right" readingOrder="0"/>
    </ndxf>
  </rcc>
  <rcc rId="49205" sId="1">
    <oc r="F19">
      <f>F33+F415+F442+F617+F669+F746+F1127+F1225+F1277+F1312+F1358+#REF!+F1398+F1423+F1448+F1529+#REF!+F1595+F1609+F1642+F1672+#REF!+F1761+F1826+F1896+F1958+F1984+#REF!+F1692</f>
    </oc>
    <nc r="F19">
      <f>F33+F415+F442+F617+F669+F746+F1067+F1127+F1153+F1225+F1277+F1312+F1358+F1398+F1423+F1529+F1595+F1448+F1609+F1642+F1672+F1692+F1761+F1826+F1842+F1885+F1896+F1899+F1958+F1984</f>
    </nc>
  </rcc>
  <rcc rId="49206" sId="1">
    <oc r="G19">
      <f>G33+G415+G442+G617+G669+G746+G1127+G1225+G1277+G1312+G1358+#REF!+G1398+G1423+G1448+G1529+#REF!+G1595+G1609+G1642+G1672+#REF!+G1761+G1826+G1896+G1958+G1984+#REF!+G1692</f>
    </oc>
    <nc r="G19">
      <f>G33+G415+G442+G617+G669+G746+G1067+G1127+G1153+G1225+G1277+G1312+G1358+G1398+G1423+G1529+G1595+G1448+G1609+G1642+G1672+G1692+G1761+G1826+G1842+G1885+G1896+G1899+G1958+G1984</f>
    </nc>
  </rcc>
  <rcc rId="49207" sId="1">
    <oc r="H19">
      <f>H33+H415+H442+H617+H669+H746+H1127+H1225+H1277+H1312+H1358+#REF!+H1398+H1423+H1448+H1529+#REF!+H1595+H1609+H1642+H1672+#REF!+H1761+H1826+H1896+H1958+H1984+#REF!+H1692</f>
    </oc>
    <nc r="H19">
      <f>H33+H415+H442+H617+H669+H746+H1067+H1127+H1153+H1225+H1277+H1312+H1358+H1398+H1423+H1529+H1595+H1448+H1609+H1642+H1672+H1692+H1761+H1826+H1842+H1885+H1896+H1899+H1958+H1984</f>
    </nc>
  </rcc>
  <rcc rId="49208" sId="1">
    <oc r="I19">
      <f>I33+I415+I442+I617+I669+I746+I1127+I1225+I1277+I1312+I1358+#REF!+I1398+I1423+I1448+I1529+#REF!+I1595+I1609+I1642+I1672+#REF!+I1761+I1826+I1896+I1958+I1984+#REF!+I1692</f>
    </oc>
    <nc r="I19">
      <f>I33+I415+I442+I617+I669+I746+I1067+I1127+I1153+I1225+I1277+I1312+I1358+I1398+I1423+I1529+I1595+I1448+I1609+I1642+I1672+I1692+I1761+I1826+I1842+I1885+I1896+I1899+I1958+I1984</f>
    </nc>
  </rcc>
  <rcc rId="49209" sId="1">
    <oc r="J19">
      <f>J33+J415+J442+J617+J669+J746+J1127+J1225+J1277+J1312+J1358+#REF!+J1398+J1423+J1448+J1529+#REF!+J1595+J1609+J1642+J1672+#REF!+J1761+J1826+J1896+J1958+J1984+#REF!+J1692</f>
    </oc>
    <nc r="J19">
      <f>J33+J415+J442+J617+J669+J746+J1067+J1127+J1153+J1225+J1277+J1312+J1358+J1398+J1423+J1529+J1595+J1448+J1609+J1642+J1672+J1692+J1761+J1826+J1842+J1885+J1896+J1899+J1958+J1984</f>
    </nc>
  </rcc>
  <rcc rId="49210" sId="1">
    <oc r="K19">
      <f>K33+K415+K442+K617+K669+K746+K1127+K1225+K1277+K1312+K1358+#REF!+K1398+K1423+K1448+K1529+#REF!+K1595+K1609+K1642+K1672+#REF!+K1761+K1826+K1896+K1958+K1984+#REF!+K1692</f>
    </oc>
    <nc r="K19">
      <f>K33+K415+K442+K617+K669+K746+K1067+K1127+K1153+K1225+K1277+K1312+K1358+K1398+K1423+K1529+K1595+K1448+K1609+K1642+K1672+K1692+K1761+K1826+K1842+K1885+K1896+K1899+K1958+K1984</f>
    </nc>
  </rcc>
  <rcc rId="49211" sId="1">
    <oc r="L19">
      <f>L33+L415+L442+L617+L669+L746+L1127+L1225+L1277+L1312+L1358+#REF!+L1398+L1423+L1448+L1529+#REF!+L1595+L1609+L1642+L1672+#REF!+L1761+L1826+L1896+L1958+L1984+#REF!+L1692</f>
    </oc>
    <nc r="L19">
      <f>L33+L415+L442+L617+L669+L746+L1067+L1127+L1153+L1225+L1277+L1312+L1358+L1398+L1423+L1529+L1595+L1448+L1609+L1642+L1672+L1692+L1761+L1826+L1842+L1885+L1896+L1899+L1958+L1984</f>
    </nc>
  </rcc>
  <rcc rId="49212" sId="1">
    <oc r="M19">
      <f>M33+M415+M442+M617+M669+M746+M1127+M1225+M1277+M1312+M1358+#REF!+M1398+M1423+M1448+M1529+#REF!+M1595+M1609+M1642+M1672+#REF!+M1761+M1826+M1896+M1958+M1984+#REF!+M1692</f>
    </oc>
    <nc r="M19">
      <f>M33+M415+M442+M617+M669+M746+M1067+M1127+M1153+M1225+M1277+M1312+M1358+M1398+M1423+M1529+M1595+M1448+M1609+M1642+M1672+M1692+M1761+M1826+M1842+M1885+M1896+M1899+M1958+M1984</f>
    </nc>
  </rcc>
  <rcc rId="49213" sId="1">
    <oc r="N19">
      <f>N33+N415+N442+N617+N669+N746+N1127+N1225+N1277+N1312+N1358+#REF!+N1398+N1423+N1448+N1529+#REF!+N1595+N1609+N1642+N1672+#REF!+N1761+N1826+N1896+N1958+N1984+#REF!+N1692</f>
    </oc>
    <nc r="N19">
      <f>N33+N415+N442+N617+N669+N746+N1067+N1127+N1153+N1225+N1277+N1312+N1358+N1398+N1423+N1529+N1595+N1448+N1609+N1642+N1672+N1692+N1761+N1826+N1842+N1885+N1896+N1899+N1958+N1984</f>
    </nc>
  </rcc>
  <rcc rId="49214" sId="1">
    <oc r="O19">
      <f>O33+O415+O442+O617+O669+O746+O1127+O1225+O1277+O1312+O1358+#REF!+O1398+O1423+O1448+O1529+#REF!+O1595+O1609+O1642+O1672+#REF!+O1761+O1826+O1896+O1958+O1984+#REF!+O1692</f>
    </oc>
    <nc r="O19">
      <f>O33+O415+O442+O617+O669+O746+O1067+O1127+O1153+O1225+O1277+O1312+O1358+O1398+O1423+O1529+O1595+O1448+O1609+O1642+O1672+O1692+O1761+O1826+O1842+O1885+O1896+O1899+O1958+O1984</f>
    </nc>
  </rcc>
  <rcc rId="49215" sId="1">
    <oc r="P19">
      <f>P33+P415+P442+P617+P669+P746+P1127+P1225+P1277+P1312+P1358+#REF!+P1398+P1423+P1448+P1529+#REF!+P1595+P1609+P1642+P1672+#REF!+P1761+P1826+P1896+P1958+P1984+#REF!+P1692</f>
    </oc>
    <nc r="P19">
      <f>P33+P415+P442+P617+P669+P746+P1067+P1127+P1153+P1225+P1277+P1312+P1358+P1398+P1423+P1529+P1595+P1448+P1609+P1642+P1672+P1692+P1761+P1826+P1842+P1885+P1896+P1899+P1958+P1984</f>
    </nc>
  </rcc>
  <rcc rId="49216" sId="1" odxf="1" dxf="1">
    <oc r="Q19">
      <f>Q33+Q415+Q442+Q617+Q669+Q746+Q1127+Q1225+Q1277+Q1312+Q1358+#REF!+Q1398+Q1423+Q1448+Q1529+#REF!+Q1595+Q1609+Q1642+Q1672+#REF!+Q1761+Q1826+Q1896+Q1958+Q1984+#REF!+Q1692</f>
    </oc>
    <nc r="Q19">
      <f>Q33+Q415+Q442+Q617+Q669+Q746+Q1067+Q1127+Q1153+Q1225+Q1277+Q1312+Q1358+Q1398+Q1423+Q1529+Q1595+Q1448+Q1609+Q1642+Q1672+Q1692+Q1761+Q1826+Q1842+Q1885+Q1896+Q1899+Q1958+Q1984</f>
    </nc>
    <ndxf>
      <border outline="0">
        <right/>
      </border>
    </ndxf>
  </rcc>
  <rfmt sheetId="1" sqref="Q19" start="0" length="0">
    <dxf>
      <border>
        <right style="thin">
          <color indexed="64"/>
        </right>
      </border>
    </dxf>
  </rfmt>
  <rcc rId="49217" sId="1">
    <oc r="D20">
      <f>D23+D178+D417+D476+D625+D677+D798+D1067+D1134+D1155+D1218+D1229+D1281+D1296+D1314+D1325+D1328+D1360+D1367+D1374+D1400+D1425+D1440+D1454+D1502+D1512+D1531+D1554+D1560+D1597+D1602+D1612+D1648+D1675+D1699+D1754+D1815+D1829+D1844+D1887+D1901+D1912+#REF!+D1940+D1960+D1969+D1987+D1994+D2002+D2008+D2025+D2036+D1694</f>
    </oc>
    <nc r="D20">
      <f>D23+D178+D417+D476+D625+D677+D798+D1083+D1134+D1155+D1195+D1218+D1229+D1281+D1296+D1314+D1328+D1360+D1367+D1374+D1400+D1425+D1440+D1454+D1502+D1512+D1531+D1548+D1554+D1560+D1597+D1602+D1612+D1648+D1675+D1694+D1699+D1754+D1763+D1815+D1829+D1844+D1873+D1887+D1901+D1912+D1940+D1960+D1969+D1987+D1994+D2002+D2008+D2017+D2025+D2036</f>
    </nc>
  </rcc>
  <rcc rId="49218" sId="1" odxf="1" dxf="1">
    <oc r="E20">
      <f>E23+E178+E417+E476+E625+E677+E798+E1067+E1134+E1155+E1218+E1229+E1281+E1296+E1314+E1325+E1328+E1360+E1367+E1374+E1400+E1425+E1440+E1454+E1502+E1512+E1531+E1554+E1560+E1597+E1602+E1612+E1648+E1675+E1699+E1754+E1815+E1829+E1844+E1887+E1901+E1912+#REF!+E1940+E1960+E1969+E1987+E1994+E2002+E2008+E2025+E2036+E1694</f>
    </oc>
    <nc r="E20">
      <f>E23+E178+E417+E476+E625+E677+E798+E1083+E1134+E1155+E1195+E1218+E1229+E1281+E1296+E1314+E1328+E1360+E1367+E1374+E1400+E1425+E1440+E1454+E1502+E1512+E1531+E1548+E1554+E1560+E1597+E1602+E1612+E1648+E1675+E1694+E1699+E1754+E1763+E1815+E1829+E1844+E1873+E1887+E1901+E1912+E1940+E1960+E1969+E1987+E1994+E2002+E2008+E2017+E2025+E2036</f>
    </nc>
    <ndxf>
      <numFmt numFmtId="4" formatCode="#,##0.00"/>
      <alignment horizontal="right" readingOrder="0"/>
    </ndxf>
  </rcc>
  <rcc rId="49219" sId="1">
    <oc r="F20">
      <f>F23+F178+F417+F476+F625+F677+F798+F1067+F1134+F1155+F1218+F1229+F1281+F1296+F1314+F1325+F1328+F1360+F1367+F1374+F1400+F1425+F1440+F1454+F1502+F1512+F1531+F1554+F1560+F1597+F1602+F1612+F1648+F1675+F1699+F1754+F1815+F1829+F1844+F1887+F1901+F1912+#REF!+F1940+F1960+F1969+F1987+F1994+F2002+F2008+F2025+F2036+F1694</f>
    </oc>
    <nc r="F20">
      <f>F23+F178+F417+F476+F625+F677+F798+F1083+F1134+F1155+F1195+F1218+F1229+F1281+F1296+F1314+F1328+F1360+F1367+F1374+F1400+F1425+F1440+F1454+F1502+F1512+F1531+F1548+F1554+F1560+F1597+F1602+F1612+F1648+F1675+F1694+F1699+F1754+F1763+F1815+F1829+F1844+F1873+F1887+F1901+F1912+F1940+F1960+F1969+F1987+F1994+F2002+F2008+F2017+F2025+F2036</f>
    </nc>
  </rcc>
  <rcc rId="49220" sId="1">
    <oc r="G20">
      <f>G23+G178+G417+G476+G625+G677+G798+G1067+G1134+G1155+G1218+G1229+G1281+G1296+G1314+G1325+G1328+G1360+G1367+G1374+G1400+G1425+G1440+G1454+G1502+G1512+G1531+G1554+G1560+G1597+G1602+G1612+G1648+G1675+G1699+G1754+G1815+G1829+G1844+G1887+G1901+G1912+#REF!+G1940+G1960+G1969+G1987+G1994+G2002+G2008+G2025+G2036+G1694</f>
    </oc>
    <nc r="G20">
      <f>G23+G178+G417+G476+G625+G677+G798+G1083+G1134+G1155+G1195+G1218+G1229+G1281+G1296+G1314+G1328+G1360+G1367+G1374+G1400+G1425+G1440+G1454+G1502+G1512+G1531+G1548+G1554+G1560+G1597+G1602+G1612+G1648+G1675+G1694+G1699+G1754+G1763+G1815+G1829+G1844+G1873+G1887+G1901+G1912+G1940+G1960+G1969+G1987+G1994+G2002+G2008+G2017+G2025+G2036</f>
    </nc>
  </rcc>
  <rcc rId="49221" sId="1">
    <oc r="H20">
      <f>H23+H178+H417+H476+H625+H677+H798+H1067+H1134+H1155+H1218+H1229+H1281+H1296+H1314+H1325+H1328+H1360+H1367+H1374+H1400+H1425+H1440+H1454+H1502+H1512+H1531+H1554+H1560+H1597+H1602+H1612+H1648+H1675+H1699+H1754+H1815+H1829+H1844+H1887+H1901+H1912+#REF!+H1940+H1960+H1969+H1987+H1994+H2002+H2008+H2025+H2036+H1694</f>
    </oc>
    <nc r="H20">
      <f>H23+H178+H417+H476+H625+H677+H798+H1083+H1134+H1155+H1195+H1218+H1229+H1281+H1296+H1314+H1328+H1360+H1367+H1374+H1400+H1425+H1440+H1454+H1502+H1512+H1531+H1548+H1554+H1560+H1597+H1602+H1612+H1648+H1675+H1694+H1699+H1754+H1763+H1815+H1829+H1844+H1873+H1887+H1901+H1912+H1940+H1960+H1969+H1987+H1994+H2002+H2008+H2017+H2025+H2036</f>
    </nc>
  </rcc>
  <rcc rId="49222" sId="1">
    <oc r="I20">
      <f>I23+I178+I417+I476+I625+I677+I798+I1067+I1134+I1155+I1218+I1229+I1281+I1296+I1314+I1325+I1328+I1360+I1367+I1374+I1400+I1425+I1440+I1454+I1502+I1512+I1531+I1554+I1560+I1597+I1602+I1612+I1648+I1675+I1699+I1754+I1815+I1829+I1844+I1887+I1901+I1912+#REF!+I1940+I1960+I1969+I1987+I1994+I2002+I2008+I2025+I2036+I1694</f>
    </oc>
    <nc r="I20">
      <f>I23+I178+I417+I476+I625+I677+I798+I1083+I1134+I1155+I1195+I1218+I1229+I1281+I1296+I1314+I1328+I1360+I1367+I1374+I1400+I1425+I1440+I1454+I1502+I1512+I1531+I1548+I1554+I1560+I1597+I1602+I1612+I1648+I1675+I1694+I1699+I1754+I1763+I1815+I1829+I1844+I1873+I1887+I1901+I1912+I1940+I1960+I1969+I1987+I1994+I2002+I2008+I2017+I2025+I2036</f>
    </nc>
  </rcc>
  <rcc rId="49223" sId="1">
    <oc r="J20">
      <f>J23+J178+J417+J476+J625+J677+J798+J1067+J1134+J1155+J1218+J1229+J1281+J1296+J1314+J1325+J1328+J1360+J1367+J1374+J1400+J1425+J1440+J1454+J1502+J1512+J1531+J1554+J1560+J1597+J1602+J1612+J1648+J1675+J1699+J1754+J1815+J1829+J1844+J1887+J1901+J1912+#REF!+J1940+J1960+J1969+J1987+J1994+J2002+J2008+J2025+J2036+J1694</f>
    </oc>
    <nc r="J20">
      <f>J23+J178+J417+J476+J625+J677+J798+J1083+J1134+J1155+J1195+J1218+J1229+J1281+J1296+J1314+J1328+J1360+J1367+J1374+J1400+J1425+J1440+J1454+J1502+J1512+J1531+J1548+J1554+J1560+J1597+J1602+J1612+J1648+J1675+J1694+J1699+J1754+J1763+J1815+J1829+J1844+J1873+J1887+J1901+J1912+J1940+J1960+J1969+J1987+J1994+J2002+J2008+J2017+J2025+J2036</f>
    </nc>
  </rcc>
  <rcc rId="49224" sId="1">
    <oc r="K20">
      <f>K23+K178+K417+K476+K625+K677+K798+K1067+K1134+K1155+K1218+K1229+K1281+K1296+K1314+K1325+K1328+K1360+K1367+K1374+K1400+K1425+K1440+K1454+K1502+K1512+K1531+K1554+K1560+K1597+K1602+K1612+K1648+K1675+K1699+K1754+K1815+K1829+K1844+K1887+K1901+K1912+#REF!+K1940+K1960+K1969+K1987+K1994+K2002+K2008+K2025+K2036+K1694</f>
    </oc>
    <nc r="K20">
      <f>K23+K178+K417+K476+K625+K677+K798+K1083+K1134+K1155+K1195+K1218+K1229+K1281+K1296+K1314+K1328+K1360+K1367+K1374+K1400+K1425+K1440+K1454+K1502+K1512+K1531+K1548+K1554+K1560+K1597+K1602+K1612+K1648+K1675+K1694+K1699+K1754+K1763+K1815+K1829+K1844+K1873+K1887+K1901+K1912+K1940+K1960+K1969+K1987+K1994+K2002+K2008+K2017+K2025+K2036</f>
    </nc>
  </rcc>
  <rcc rId="49225" sId="1">
    <oc r="L20">
      <f>L23+L178+L417+L476+L625+L677+L798+L1067+L1134+L1155+L1218+L1229+L1281+L1296+L1314+L1325+L1328+L1360+L1367+L1374+L1400+L1425+L1440+L1454+L1502+L1512+L1531+L1554+L1560+L1597+L1602+L1612+L1648+L1675+L1699+L1754+L1815+L1829+L1844+L1887+L1901+L1912+#REF!+L1940+L1960+L1969+L1987+L1994+L2002+L2008+L2025+L2036+L1694</f>
    </oc>
    <nc r="L20">
      <f>L23+L178+L417+L476+L625+L677+L798+L1083+L1134+L1155+L1195+L1218+L1229+L1281+L1296+L1314+L1328+L1360+L1367+L1374+L1400+L1425+L1440+L1454+L1502+L1512+L1531+L1548+L1554+L1560+L1597+L1602+L1612+L1648+L1675+L1694+L1699+L1754+L1763+L1815+L1829+L1844+L1873+L1887+L1901+L1912+L1940+L1960+L1969+L1987+L1994+L2002+L2008+L2017+L2025+L2036</f>
    </nc>
  </rcc>
  <rcc rId="49226" sId="1">
    <oc r="M20">
      <f>M23+M178+M417+M476+M625+M677+M798+M1067+M1134+M1155+M1218+M1229+M1281+M1296+M1314+M1325+M1328+M1360+M1367+M1374+M1400+M1425+M1440+M1454+M1502+M1512+M1531+M1554+M1560+M1597+M1602+M1612+M1648+M1675+M1699+M1754+M1815+M1829+M1844+M1887+M1901+M1912+#REF!+M1940+M1960+M1969+M1987+M1994+M2002+M2008+M2025+M2036+M1694</f>
    </oc>
    <nc r="M20">
      <f>M23+M178+M417+M476+M625+M677+M798+M1083+M1134+M1155+M1195+M1218+M1229+M1281+M1296+M1314+M1328+M1360+M1367+M1374+M1400+M1425+M1440+M1454+M1502+M1512+M1531+M1548+M1554+M1560+M1597+M1602+M1612+M1648+M1675+M1694+M1699+M1754+M1763+M1815+M1829+M1844+M1873+M1887+M1901+M1912+M1940+M1960+M1969+M1987+M1994+M2002+M2008+M2017+M2025+M2036</f>
    </nc>
  </rcc>
  <rcc rId="49227" sId="1">
    <oc r="N20">
      <f>N23+N178+N417+N476+N625+N677+N798+N1067+N1134+N1155+N1218+N1229+N1281+N1296+N1314+N1325+N1328+N1360+N1367+N1374+N1400+N1425+N1440+N1454+N1502+N1512+N1531+N1554+N1560+N1597+N1602+N1612+N1648+N1675+N1699+N1754+N1815+N1829+N1844+N1887+N1901+N1912+#REF!+N1940+N1960+N1969+N1987+N1994+N2002+N2008+N2025+N2036+N1694</f>
    </oc>
    <nc r="N20">
      <f>N23+N178+N417+N476+N625+N677+N798+N1083+N1134+N1155+N1195+N1218+N1229+N1281+N1296+N1314+N1328+N1360+N1367+N1374+N1400+N1425+N1440+N1454+N1502+N1512+N1531+N1548+N1554+N1560+N1597+N1602+N1612+N1648+N1675+N1694+N1699+N1754+N1763+N1815+N1829+N1844+N1873+N1887+N1901+N1912+N1940+N1960+N1969+N1987+N1994+N2002+N2008+N2017+N2025+N2036</f>
    </nc>
  </rcc>
  <rcc rId="49228" sId="1">
    <oc r="O20">
      <f>O23+O178+O417+O476+O625+O677+O798+O1067+O1134+O1155+O1218+O1229+O1281+O1296+O1314+O1325+O1328+O1360+O1367+O1374+O1400+O1425+O1440+O1454+O1502+O1512+O1531+O1554+O1560+O1597+O1602+O1612+O1648+O1675+O1699+O1754+O1815+O1829+O1844+O1887+O1901+O1912+#REF!+O1940+O1960+O1969+O1987+O1994+O2002+O2008+O2025+O2036+O1694</f>
    </oc>
    <nc r="O20">
      <f>O23+O178+O417+O476+O625+O677+O798+O1083+O1134+O1155+O1195+O1218+O1229+O1281+O1296+O1314+O1328+O1360+O1367+O1374+O1400+O1425+O1440+O1454+O1502+O1512+O1531+O1548+O1554+O1560+O1597+O1602+O1612+O1648+O1675+O1694+O1699+O1754+O1763+O1815+O1829+O1844+O1873+O1887+O1901+O1912+O1940+O1960+O1969+O1987+O1994+O2002+O2008+O2017+O2025+O2036</f>
    </nc>
  </rcc>
  <rcc rId="49229" sId="1">
    <oc r="P20">
      <f>P23+P178+P417+P476+P625+P677+P798+P1067+P1134+P1155+P1218+P1229+P1281+P1296+P1314+P1325+P1328+P1360+P1367+P1374+P1400+P1425+P1440+P1454+P1502+P1512+P1531+P1554+P1560+P1597+P1602+P1612+P1648+P1675+P1699+P1754+P1815+P1829+P1844+P1887+P1901+P1912+#REF!+P1940+P1960+P1969+P1987+P1994+P2002+P2008+P2025+P2036+P1694</f>
    </oc>
    <nc r="P20">
      <f>P23+P178+P417+P476+P625+P677+P798+P1083+P1134+P1155+P1195+P1218+P1229+P1281+P1296+P1314+P1328+P1360+P1367+P1374+P1400+P1425+P1440+P1454+P1502+P1512+P1531+P1548+P1554+P1560+P1597+P1602+P1612+P1648+P1675+P1694+P1699+P1754+P1763+P1815+P1829+P1844+P1873+P1887+P1901+P1912+P1940+P1960+P1969+P1987+P1994+P2002+P2008+P2017+P2025+P2036</f>
    </nc>
  </rcc>
  <rcc rId="49230" sId="1" odxf="1" dxf="1">
    <oc r="Q20">
      <f>Q23+Q178+Q417+Q476+Q625+Q677+Q798+Q1067+Q1134+Q1155+Q1218+Q1229+Q1281+Q1296+Q1314+Q1325+Q1328+Q1360+Q1367+Q1374+Q1400+Q1425+Q1440+Q1454+Q1502+Q1512+Q1531+Q1554+Q1560+Q1597+Q1602+Q1612+Q1648+Q1675+Q1699+Q1754+Q1815+Q1829+Q1844+Q1887+Q1901+Q1912+#REF!+Q1940+Q1960+Q1969+Q1987+Q1994+Q2002+Q2008+Q2025+Q2036+Q1694</f>
    </oc>
    <nc r="Q20">
      <f>Q23+Q178+Q417+Q476+Q625+Q677+Q798+Q1083+Q1134+Q1155+Q1195+Q1218+Q1229+Q1281+Q1296+Q1314+Q1328+Q1360+Q1367+Q1374+Q1400+Q1425+Q1440+Q1454+Q1502+Q1512+Q1531+Q1548+Q1554+Q1560+Q1597+Q1602+Q1612+Q1648+Q1675+Q1694+Q1699+Q1754+Q1763+Q1815+Q1829+Q1844+Q1873+Q1887+Q1901+Q1912+Q1940+Q1960+Q1969+Q1987+Q1994+Q2002+Q2008+Q2017+Q2025+Q2036</f>
    </nc>
    <ndxf>
      <border outline="0">
        <right/>
      </border>
    </ndxf>
  </rcc>
  <rfmt sheetId="1" sqref="Q20" start="0" length="0">
    <dxf>
      <border>
        <right style="thin">
          <color indexed="64"/>
        </right>
      </border>
    </dxf>
  </rfmt>
  <rcc rId="49231" sId="1">
    <oc r="D21">
      <f>D28+D353+D504+D639+D688+D1090+D1142+D1159+D1187+D1199+D1220+D1231+D1286+D1299+D1316+D1330+D1369+D1376+D1391+D1403+D1443+D1468+D1504+D1514+D1533+D1550+D1556+D1565+D1599+D1604+D1617+D1652+D1677+D1704+D1756+D1765+D1820+D1833+D1846+D1881+D1889+D1893+D1903+D1917+D1936+D1943+D1962+D1974+D1996+D2004+D2011+D2019+D2028+D2039+D1696+D831+D1978+D425+D1362</f>
    </oc>
    <nc r="D21">
      <f>D28+D353+D425+D504+D639+D688+D831+D1090+D1142+D1159+D1187+D1199+D1220+D1231+D1286+D1299+D1316+D1325+D1330+D1362+D1369+D1376+D1391+D1403+D1427+D1443+D1468+D1504+D1514+D1533+D1550+D1556+D1565+D1599+D1604+D1617+D1652+D1677+D1696+D1704+D1756+D1765+D1820+D1833+D1846+D1881+D1889+D1893+D1903+D1917+D1936+D1943+D1962+D1974+D1978+D1991+D1996+D2004+D2011+D2019+D2028+D2039</f>
    </nc>
  </rcc>
  <rcc rId="49232" sId="1" odxf="1" dxf="1">
    <oc r="E21">
      <f>E28+E353+E504+E639+E688+E1090+E1142+E1159+E1187+E1199+E1220+E1231+E1286+E1299+E1316+E1330+E1369+E1376+E1391+E1403+E1443+E1468+E1504+E1514+E1533+E1550+E1556+E1565+E1599+E1604+E1617+E1652+E1677+E1704+E1756+E1765+E1820+E1833+E1846+E1881+E1889+E1893+E1903+E1917+E1936+E1943+E1962+E1974+E1996+E2004+E2011+E2019+E2028+E2039+E1696+E831+E1978+E425+E1362</f>
    </oc>
    <nc r="E21">
      <f>E28+E353+E425+E504+E639+E688+E831+E1090+E1142+E1159+E1187+E1199+E1220+E1231+E1286+E1299+E1316+E1325+E1330+E1362+E1369+E1376+E1391+E1403+E1427+E1443+E1468+E1504+E1514+E1533+E1550+E1556+E1565+E1599+E1604+E1617+E1652+E1677+E1696+E1704+E1756+E1765+E1820+E1833+E1846+E1881+E1889+E1893+E1903+E1917+E1936+E1943+E1962+E1974+E1978+E1991+E1996+E2004+E2011+E2019+E2028+E2039</f>
    </nc>
    <ndxf>
      <numFmt numFmtId="4" formatCode="#,##0.00"/>
      <alignment horizontal="right" readingOrder="0"/>
    </ndxf>
  </rcc>
  <rcc rId="49233" sId="1">
    <oc r="F21">
      <f>F28+F353+F504+F639+F688+F1090+F1142+F1159+F1187+F1199+F1220+F1231+F1286+F1299+F1316+F1330+F1369+F1376+F1391+F1403+F1443+F1468+F1504+F1514+F1533+F1550+F1556+F1565+F1599+F1604+F1617+F1652+F1677+F1704+F1756+F1765+F1820+F1833+F1846+F1881+F1889+F1893+F1903+F1917+F1936+F1943+F1962+F1974+F1996+F2004+F2011+F2019+F2028+F2039+F1696+F831+F1978+F425+F1362</f>
    </oc>
    <nc r="F21">
      <f>F28+F353+F425+F504+F639+F688+F831+F1090+F1142+F1159+F1187+F1199+F1220+F1231+F1286+F1299+F1316+F1325+F1330+F1362+F1369+F1376+F1391+F1403+F1427+F1443+F1468+F1504+F1514+F1533+F1550+F1556+F1565+F1599+F1604+F1617+F1652+F1677+F1696+F1704+F1756+F1765+F1820+F1833+F1846+F1881+F1889+F1893+F1903+F1917+F1936+F1943+F1962+F1974+F1978+F1991+F1996+F2004+F2011+F2019+F2028+F2039</f>
    </nc>
  </rcc>
  <rcc rId="49234" sId="1">
    <oc r="G21">
      <f>G28+G353+G504+G639+G688+G1090+G1142+G1159+G1187+G1199+G1220+G1231+G1286+G1299+G1316+G1330+G1369+G1376+G1391+G1403+G1443+G1468+G1504+G1514+G1533+G1550+G1556+G1565+G1599+G1604+G1617+G1652+G1677+G1704+G1756+G1765+G1820+G1833+G1846+G1881+G1889+G1893+G1903+G1917+G1936+G1943+G1962+G1974+G1996+G2004+G2011+G2019+G2028+G2039+G1696+G831+G1978+G425+G1362</f>
    </oc>
    <nc r="G21">
      <f>G28+G353+G425+G504+G639+G688+G831+G1090+G1142+G1159+G1187+G1199+G1220+G1231+G1286+G1299+G1316+G1325+G1330+G1362+G1369+G1376+G1391+G1403+G1427+G1443+G1468+G1504+G1514+G1533+G1550+G1556+G1565+G1599+G1604+G1617+G1652+G1677+G1696+G1704+G1756+G1765+G1820+G1833+G1846+G1881+G1889+G1893+G1903+G1917+G1936+G1943+G1962+G1974+G1978+G1991+G1996+G2004+G2011+G2019+G2028+G2039</f>
    </nc>
  </rcc>
  <rcc rId="49235" sId="1">
    <oc r="H21">
      <f>H28+H353+H504+H639+H688+H1090+H1142+H1159+H1187+H1199+H1220+H1231+H1286+H1299+H1316+H1330+H1369+H1376+H1391+H1403+H1443+H1468+H1504+H1514+H1533+H1550+H1556+H1565+H1599+H1604+H1617+H1652+H1677+H1704+H1756+H1765+H1820+H1833+H1846+H1881+H1889+H1893+H1903+H1917+H1936+H1943+H1962+H1974+H1996+H2004+H2011+H2019+H2028+H2039+H1696+H831+H1978+H425+H1362</f>
    </oc>
    <nc r="H21">
      <f>H28+H353+H425+H504+H639+H688+H831+H1090+H1142+H1159+H1187+H1199+H1220+H1231+H1286+H1299+H1316+H1325+H1330+H1362+H1369+H1376+H1391+H1403+H1427+H1443+H1468+H1504+H1514+H1533+H1550+H1556+H1565+H1599+H1604+H1617+H1652+H1677+H1696+H1704+H1756+H1765+H1820+H1833+H1846+H1881+H1889+H1893+H1903+H1917+H1936+H1943+H1962+H1974+H1978+H1991+H1996+H2004+H2011+H2019+H2028+H2039</f>
    </nc>
  </rcc>
  <rcc rId="49236" sId="1">
    <oc r="I21">
      <f>I28+I353+I504+I639+I688+I1090+I1142+I1159+I1187+I1199+I1220+I1231+I1286+I1299+I1316+I1330+I1369+I1376+I1391+I1403+I1443+I1468+I1504+I1514+I1533+I1550+I1556+I1565+I1599+I1604+I1617+I1652+I1677+I1704+I1756+I1765+I1820+I1833+I1846+I1881+I1889+I1893+I1903+I1917+I1936+I1943+I1962+I1974+I1996+I2004+I2011+I2019+I2028+I2039+I1696+I831+I1978+I425+I1362</f>
    </oc>
    <nc r="I21">
      <f>I28+I353+I425+I504+I639+I688+I831+I1090+I1142+I1159+I1187+I1199+I1220+I1231+I1286+I1299+I1316+I1325+I1330+I1362+I1369+I1376+I1391+I1403+I1427+I1443+I1468+I1504+I1514+I1533+I1550+I1556+I1565+I1599+I1604+I1617+I1652+I1677+I1696+I1704+I1756+I1765+I1820+I1833+I1846+I1881+I1889+I1893+I1903+I1917+I1936+I1943+I1962+I1974+I1978+I1991+I1996+I2004+I2011+I2019+I2028+I2039</f>
    </nc>
  </rcc>
  <rcc rId="49237" sId="1">
    <oc r="J21">
      <f>J28+J353+J504+J639+J688+J1090+J1142+J1159+J1187+J1199+J1220+J1231+J1286+J1299+J1316+J1330+J1369+J1376+J1391+J1403+J1443+J1468+J1504+J1514+J1533+J1550+J1556+J1565+J1599+J1604+J1617+J1652+J1677+J1704+J1756+J1765+J1820+J1833+J1846+J1881+J1889+J1893+J1903+J1917+J1936+J1943+J1962+J1974+J1996+J2004+J2011+J2019+J2028+J2039+J1696+J831+J1978+J425+J1362</f>
    </oc>
    <nc r="J21">
      <f>J28+J353+J425+J504+J639+J688+J831+J1090+J1142+J1159+J1187+J1199+J1220+J1231+J1286+J1299+J1316+J1325+J1330+J1362+J1369+J1376+J1391+J1403+J1427+J1443+J1468+J1504+J1514+J1533+J1550+J1556+J1565+J1599+J1604+J1617+J1652+J1677+J1696+J1704+J1756+J1765+J1820+J1833+J1846+J1881+J1889+J1893+J1903+J1917+J1936+J1943+J1962+J1974+J1978+J1991+J1996+J2004+J2011+J2019+J2028+J2039</f>
    </nc>
  </rcc>
  <rcc rId="49238" sId="1">
    <oc r="K21">
      <f>K28+K353+K504+K639+K688+K1090+K1142+K1159+K1187+K1199+K1220+K1231+K1286+K1299+K1316+K1330+K1369+K1376+K1391+K1403+K1443+K1468+K1504+K1514+K1533+K1550+K1556+K1565+K1599+K1604+K1617+K1652+K1677+K1704+K1756+K1765+K1820+K1833+K1846+K1881+K1889+K1893+K1903+K1917+K1936+K1943+K1962+K1974+K1996+K2004+K2011+K2019+K2028+K2039+K1696+K831+K1978+K425+K1362</f>
    </oc>
    <nc r="K21">
      <f>K28+K353+K425+K504+K639+K688+K831+K1090+K1142+K1159+K1187+K1199+K1220+K1231+K1286+K1299+K1316+K1325+K1330+K1362+K1369+K1376+K1391+K1403+K1427+K1443+K1468+K1504+K1514+K1533+K1550+K1556+K1565+K1599+K1604+K1617+K1652+K1677+K1696+K1704+K1756+K1765+K1820+K1833+K1846+K1881+K1889+K1893+K1903+K1917+K1936+K1943+K1962+K1974+K1978+K1991+K1996+K2004+K2011+K2019+K2028+K2039</f>
    </nc>
  </rcc>
  <rcc rId="49239" sId="1">
    <oc r="L21">
      <f>L28+L353+L504+L639+L688+L1090+L1142+L1159+L1187+L1199+L1220+L1231+L1286+L1299+L1316+L1330+L1369+L1376+L1391+L1403+L1443+L1468+L1504+L1514+L1533+L1550+L1556+L1565+L1599+L1604+L1617+L1652+L1677+L1704+L1756+L1765+L1820+L1833+L1846+L1881+L1889+L1893+L1903+L1917+L1936+L1943+L1962+L1974+L1996+L2004+L2011+L2019+L2028+L2039+L1696+L831+L1978+L425+L1362</f>
    </oc>
    <nc r="L21">
      <f>L28+L353+L425+L504+L639+L688+L831+L1090+L1142+L1159+L1187+L1199+L1220+L1231+L1286+L1299+L1316+L1325+L1330+L1362+L1369+L1376+L1391+L1403+L1427+L1443+L1468+L1504+L1514+L1533+L1550+L1556+L1565+L1599+L1604+L1617+L1652+L1677+L1696+L1704+L1756+L1765+L1820+L1833+L1846+L1881+L1889+L1893+L1903+L1917+L1936+L1943+L1962+L1974+L1978+L1991+L1996+L2004+L2011+L2019+L2028+L2039</f>
    </nc>
  </rcc>
  <rcc rId="49240" sId="1">
    <oc r="M21">
      <f>M28+M353+M504+M639+M688+M1090+M1142+M1159+M1187+M1199+M1220+M1231+M1286+M1299+M1316+M1330+M1369+M1376+M1391+M1403+M1443+M1468+M1504+M1514+M1533+M1550+M1556+M1565+M1599+M1604+M1617+M1652+M1677+M1704+M1756+M1765+M1820+M1833+M1846+M1881+M1889+M1893+M1903+M1917+M1936+M1943+M1962+M1974+M1996+M2004+M2011+M2019+M2028+M2039+M1696+M831+M1978+M425+M1362</f>
    </oc>
    <nc r="M21">
      <f>M28+M353+M425+M504+M639+M688+M831+M1090+M1142+M1159+M1187+M1199+M1220+M1231+M1286+M1299+M1316+M1325+M1330+M1362+M1369+M1376+M1391+M1403+M1427+M1443+M1468+M1504+M1514+M1533+M1550+M1556+M1565+M1599+M1604+M1617+M1652+M1677+M1696+M1704+M1756+M1765+M1820+M1833+M1846+M1881+M1889+M1893+M1903+M1917+M1936+M1943+M1962+M1974+M1978+M1991+M1996+M2004+M2011+M2019+M2028+M2039</f>
    </nc>
  </rcc>
  <rcc rId="49241" sId="1">
    <oc r="N21">
      <f>N28+N353+N504+N639+N688+N1090+N1142+N1159+N1187+N1199+N1220+N1231+N1286+N1299+N1316+N1330+N1369+N1376+N1391+N1403+N1443+N1468+N1504+N1514+N1533+N1550+N1556+N1565+N1599+N1604+N1617+N1652+N1677+N1704+N1756+N1765+N1820+N1833+N1846+N1881+N1889+N1893+N1903+N1917+N1936+N1943+N1962+N1974+N1996+N2004+N2011+N2019+N2028+N2039+N1696+N831+N1978+N425+N1362</f>
    </oc>
    <nc r="N21">
      <f>N28+N353+N425+N504+N639+N688+N831+N1090+N1142+N1159+N1187+N1199+N1220+N1231+N1286+N1299+N1316+N1325+N1330+N1362+N1369+N1376+N1391+N1403+N1427+N1443+N1468+N1504+N1514+N1533+N1550+N1556+N1565+N1599+N1604+N1617+N1652+N1677+N1696+N1704+N1756+N1765+N1820+N1833+N1846+N1881+N1889+N1893+N1903+N1917+N1936+N1943+N1962+N1974+N1978+N1991+N1996+N2004+N2011+N2019+N2028+N2039</f>
    </nc>
  </rcc>
  <rcc rId="49242" sId="1">
    <oc r="O21">
      <f>O28+O353+O504+O639+O688+O1090+O1142+O1159+O1187+O1199+O1220+O1231+O1286+O1299+O1316+O1330+O1369+O1376+O1391+O1403+O1443+O1468+O1504+O1514+O1533+O1550+O1556+O1565+O1599+O1604+O1617+O1652+O1677+O1704+O1756+O1765+O1820+O1833+O1846+O1881+O1889+O1893+O1903+O1917+O1936+O1943+O1962+O1974+O1996+O2004+O2011+O2019+O2028+O2039+O1696+O831+O1978+O425+O1362</f>
    </oc>
    <nc r="O21">
      <f>O28+O353+O425+O504+O639+O688+O831+O1090+O1142+O1159+O1187+O1199+O1220+O1231+O1286+O1299+O1316+O1325+O1330+O1362+O1369+O1376+O1391+O1403+O1427+O1443+O1468+O1504+O1514+O1533+O1550+O1556+O1565+O1599+O1604+O1617+O1652+O1677+O1696+O1704+O1756+O1765+O1820+O1833+O1846+O1881+O1889+O1893+O1903+O1917+O1936+O1943+O1962+O1974+O1978+O1991+O1996+O2004+O2011+O2019+O2028+O2039</f>
    </nc>
  </rcc>
  <rcc rId="49243" sId="1">
    <oc r="P21">
      <f>P28+P353+P504+P639+P688+P1090+P1142+P1159+P1187+P1199+P1220+P1231+P1286+P1299+P1316+P1330+P1369+P1376+P1391+P1403+P1443+P1468+P1504+P1514+P1533+P1550+P1556+P1565+P1599+P1604+P1617+P1652+P1677+P1704+P1756+P1765+P1820+P1833+P1846+P1881+P1889+P1893+P1903+P1917+P1936+P1943+P1962+P1974+P1996+P2004+P2011+P2019+P2028+P2039+P1696+P831+P1978+P425+P1362</f>
    </oc>
    <nc r="P21">
      <f>P28+P353+P425+P504+P639+P688+P831+P1090+P1142+P1159+P1187+P1199+P1220+P1231+P1286+P1299+P1316+P1325+P1330+P1362+P1369+P1376+P1391+P1403+P1427+P1443+P1468+P1504+P1514+P1533+P1550+P1556+P1565+P1599+P1604+P1617+P1652+P1677+P1696+P1704+P1756+P1765+P1820+P1833+P1846+P1881+P1889+P1893+P1903+P1917+P1936+P1943+P1962+P1974+P1978+P1991+P1996+P2004+P2011+P2019+P2028+P2039</f>
    </nc>
  </rcc>
  <rcc rId="49244" sId="1" odxf="1" dxf="1">
    <oc r="Q21">
      <f>Q28+Q353+Q504+Q639+Q688+Q1090+Q1142+Q1159+Q1187+Q1199+Q1220+Q1231+Q1286+Q1299+Q1316+Q1330+Q1369+Q1376+Q1391+Q1403+Q1443+Q1468+Q1504+Q1514+Q1533+Q1550+Q1556+Q1565+Q1599+Q1604+Q1617+Q1652+Q1677+Q1704+Q1756+Q1765+Q1820+Q1833+Q1846+Q1881+Q1889+Q1893+Q1903+Q1917+Q1936+Q1943+Q1962+Q1974+Q1996+Q2004+Q2011+Q2019+Q2028+Q2039+Q1696+Q831+Q1978+Q425+Q1362</f>
    </oc>
    <nc r="Q21">
      <f>Q28+Q353+Q425+Q504+Q639+Q688+Q831+Q1090+Q1142+Q1159+Q1187+Q1199+Q1220+Q1231+Q1286+Q1299+Q1316+Q1325+Q1330+Q1362+Q1369+Q1376+Q1391+Q1403+Q1427+Q1443+Q1468+Q1504+Q1514+Q1533+Q1550+Q1556+Q1565+Q1599+Q1604+Q1617+Q1652+Q1677+Q1696+Q1704+Q1756+Q1765+Q1820+Q1833+Q1846+Q1881+Q1889+Q1893+Q1903+Q1917+Q1936+Q1943+Q1962+Q1974+Q1978+Q1991+Q1996+Q2004+Q2011+Q2019+Q2028+Q2039</f>
    </nc>
    <ndxf>
      <border outline="0">
        <right/>
      </border>
    </ndxf>
  </rcc>
  <rfmt sheetId="1" sqref="Q21" start="0" length="0">
    <dxf>
      <border>
        <right style="thin">
          <color indexed="64"/>
        </right>
      </border>
    </dxf>
  </rfmt>
  <rfmt sheetId="1" sqref="E18:E21">
    <dxf>
      <numFmt numFmtId="164" formatCode="#,##0.0"/>
    </dxf>
  </rfmt>
  <rfmt sheetId="1" sqref="E18:E21">
    <dxf>
      <numFmt numFmtId="3" formatCode="#,##0"/>
    </dxf>
  </rfmt>
  <rfmt sheetId="1" sqref="E18:E21">
    <dxf>
      <alignment horizontal="general" readingOrder="0"/>
    </dxf>
  </rfmt>
  <rfmt sheetId="1" sqref="E18:E21">
    <dxf>
      <alignment horizontal="center" readingOrder="0"/>
    </dxf>
  </rfmt>
  <rcc rId="49245" sId="1">
    <oc r="D23">
      <f>SUM(D24:D27)</f>
    </oc>
    <nc r="D23">
      <f>SUM(D24:D27)</f>
    </nc>
  </rcc>
  <rcc rId="49246" sId="1" odxf="1" dxf="1">
    <oc r="E23">
      <f>SUM(E24:E27)</f>
    </oc>
    <nc r="E23">
      <f>SUM(E24:E27)</f>
    </nc>
    <odxf>
      <numFmt numFmtId="3" formatCode="#,##0"/>
      <alignment horizontal="center" readingOrder="0"/>
    </odxf>
    <ndxf>
      <numFmt numFmtId="4" formatCode="#,##0.00"/>
      <alignment horizontal="right" readingOrder="0"/>
    </ndxf>
  </rcc>
  <rcc rId="49247" sId="1">
    <oc r="F23">
      <f>SUM(F24:F27)</f>
    </oc>
    <nc r="F23">
      <f>SUM(F24:F27)</f>
    </nc>
  </rcc>
  <rcc rId="49248" sId="1">
    <oc r="G23">
      <f>SUM(G24:G27)</f>
    </oc>
    <nc r="G23">
      <f>SUM(G24:G27)</f>
    </nc>
  </rcc>
  <rcc rId="49249" sId="1">
    <oc r="H23">
      <f>SUM(H24:H27)</f>
    </oc>
    <nc r="H23">
      <f>SUM(H24:H27)</f>
    </nc>
  </rcc>
  <rcc rId="49250" sId="1">
    <oc r="I23">
      <f>SUM(I24:I27)</f>
    </oc>
    <nc r="I23">
      <f>SUM(I24:I27)</f>
    </nc>
  </rcc>
  <rcc rId="49251" sId="1">
    <oc r="J23">
      <f>SUM(J24:J27)</f>
    </oc>
    <nc r="J23">
      <f>SUM(J24:J27)</f>
    </nc>
  </rcc>
  <rcc rId="49252" sId="1">
    <oc r="K23">
      <f>SUM(K24:K27)</f>
    </oc>
    <nc r="K23">
      <f>SUM(K24:K27)</f>
    </nc>
  </rcc>
  <rcc rId="49253" sId="1">
    <oc r="L23">
      <f>SUM(L24:L27)</f>
    </oc>
    <nc r="L23">
      <f>SUM(L24:L27)</f>
    </nc>
  </rcc>
  <rcc rId="49254" sId="1">
    <oc r="M23">
      <f>SUM(M24:M27)</f>
    </oc>
    <nc r="M23">
      <f>SUM(M24:M27)</f>
    </nc>
  </rcc>
  <rcc rId="49255" sId="1">
    <oc r="N23">
      <f>SUM(N24:N27)</f>
    </oc>
    <nc r="N23">
      <f>SUM(N24:N27)</f>
    </nc>
  </rcc>
  <rcc rId="49256" sId="1">
    <oc r="O23">
      <f>SUM(O24:O27)</f>
    </oc>
    <nc r="O23">
      <f>SUM(O24:O27)</f>
    </nc>
  </rcc>
  <rcc rId="49257" sId="1">
    <oc r="P23">
      <f>SUM(P24:P27)</f>
    </oc>
    <nc r="P23">
      <f>SUM(P24:P27)</f>
    </nc>
  </rcc>
  <rcc rId="49258" sId="1" odxf="1" dxf="1">
    <oc r="Q23">
      <f>SUM(Q24:Q27)</f>
    </oc>
    <nc r="Q23">
      <f>SUM(Q24:Q27)</f>
    </nc>
    <odxf>
      <border outline="0">
        <right style="thin">
          <color indexed="64"/>
        </right>
      </border>
    </odxf>
    <ndxf>
      <border outline="0">
        <right/>
      </border>
    </ndxf>
  </rcc>
  <rcc rId="49259" sId="1">
    <oc r="D178">
      <f>SUM(D179:D352)</f>
    </oc>
    <nc r="D178">
      <f>SUM(D179:D352)</f>
    </nc>
  </rcc>
  <rcc rId="49260" sId="1" odxf="1" dxf="1">
    <oc r="E178">
      <f>SUM(E179:E352)</f>
    </oc>
    <nc r="E178">
      <f>SUM(E179:E352)</f>
    </nc>
    <odxf>
      <numFmt numFmtId="3" formatCode="#,##0"/>
      <alignment horizontal="center" readingOrder="0"/>
    </odxf>
    <ndxf>
      <numFmt numFmtId="4" formatCode="#,##0.00"/>
      <alignment horizontal="right" readingOrder="0"/>
    </ndxf>
  </rcc>
  <rcc rId="49261" sId="1">
    <oc r="F178">
      <f>SUM(F179:F352)</f>
    </oc>
    <nc r="F178">
      <f>SUM(F179:F352)</f>
    </nc>
  </rcc>
  <rcc rId="49262" sId="1">
    <oc r="G178">
      <f>SUM(G179:G352)</f>
    </oc>
    <nc r="G178">
      <f>SUM(G179:G352)</f>
    </nc>
  </rcc>
  <rcc rId="49263" sId="1">
    <oc r="H178">
      <f>SUM(H179:H352)</f>
    </oc>
    <nc r="H178">
      <f>SUM(H179:H352)</f>
    </nc>
  </rcc>
  <rcc rId="49264" sId="1">
    <oc r="I178">
      <f>SUM(I179:I352)</f>
    </oc>
    <nc r="I178">
      <f>SUM(I179:I352)</f>
    </nc>
  </rcc>
  <rcc rId="49265" sId="1">
    <oc r="J178">
      <f>SUM(J179:J352)</f>
    </oc>
    <nc r="J178">
      <f>SUM(J179:J352)</f>
    </nc>
  </rcc>
  <rcc rId="49266" sId="1">
    <oc r="K178">
      <f>SUM(K179:K352)</f>
    </oc>
    <nc r="K178">
      <f>SUM(K179:K352)</f>
    </nc>
  </rcc>
  <rcc rId="49267" sId="1">
    <oc r="L178">
      <f>SUM(L179:L352)</f>
    </oc>
    <nc r="L178">
      <f>SUM(L179:L352)</f>
    </nc>
  </rcc>
  <rcc rId="49268" sId="1">
    <oc r="M178">
      <f>SUM(M179:M352)</f>
    </oc>
    <nc r="M178">
      <f>SUM(M179:M352)</f>
    </nc>
  </rcc>
  <rcc rId="49269" sId="1">
    <oc r="N178">
      <f>SUM(N179:N352)</f>
    </oc>
    <nc r="N178">
      <f>SUM(N179:N352)</f>
    </nc>
  </rcc>
  <rcc rId="49270" sId="1">
    <oc r="O178">
      <f>SUM(O179:O352)</f>
    </oc>
    <nc r="O178">
      <f>SUM(O179:O352)</f>
    </nc>
  </rcc>
  <rcc rId="49271" sId="1">
    <oc r="P178">
      <f>SUM(P179:P352)</f>
    </oc>
    <nc r="P178">
      <f>SUM(P179:P352)</f>
    </nc>
  </rcc>
  <rcc rId="49272" sId="1" odxf="1" dxf="1">
    <oc r="Q178">
      <f>SUM(Q179:Q352)</f>
    </oc>
    <nc r="Q178">
      <f>SUM(Q179:Q352)</f>
    </nc>
    <odxf>
      <border outline="0">
        <right style="thin">
          <color indexed="64"/>
        </right>
      </border>
    </odxf>
    <ndxf>
      <border outline="0">
        <right/>
      </border>
    </ndxf>
  </rcc>
  <rcc rId="49273" sId="1">
    <oc r="D417">
      <f>SUM(D418:D424)</f>
    </oc>
    <nc r="D417">
      <f>SUM(D418:D424)</f>
    </nc>
  </rcc>
  <rcc rId="49274" sId="1" odxf="1" dxf="1">
    <oc r="E417">
      <f>SUM(E418:E424)</f>
    </oc>
    <nc r="E417">
      <f>SUM(E418:E424)</f>
    </nc>
    <odxf>
      <numFmt numFmtId="3" formatCode="#,##0"/>
      <alignment horizontal="center" readingOrder="0"/>
    </odxf>
    <ndxf>
      <numFmt numFmtId="4" formatCode="#,##0.00"/>
      <alignment horizontal="right" readingOrder="0"/>
    </ndxf>
  </rcc>
  <rcc rId="49275" sId="1">
    <oc r="F417">
      <f>SUM(F418:F424)</f>
    </oc>
    <nc r="F417">
      <f>SUM(F418:F424)</f>
    </nc>
  </rcc>
  <rcc rId="49276" sId="1">
    <oc r="G417">
      <f>SUM(G418:G424)</f>
    </oc>
    <nc r="G417">
      <f>SUM(G418:G424)</f>
    </nc>
  </rcc>
  <rcc rId="49277" sId="1">
    <oc r="H417">
      <f>SUM(H418:H424)</f>
    </oc>
    <nc r="H417">
      <f>SUM(H418:H424)</f>
    </nc>
  </rcc>
  <rcc rId="49278" sId="1">
    <oc r="I417">
      <f>SUM(I418:I424)</f>
    </oc>
    <nc r="I417">
      <f>SUM(I418:I424)</f>
    </nc>
  </rcc>
  <rcc rId="49279" sId="1">
    <oc r="J417">
      <f>SUM(J418:J424)</f>
    </oc>
    <nc r="J417">
      <f>SUM(J418:J424)</f>
    </nc>
  </rcc>
  <rcc rId="49280" sId="1">
    <oc r="K417">
      <f>SUM(K418:K424)</f>
    </oc>
    <nc r="K417">
      <f>SUM(K418:K424)</f>
    </nc>
  </rcc>
  <rcc rId="49281" sId="1">
    <oc r="L417">
      <f>SUM(L418:L424)</f>
    </oc>
    <nc r="L417">
      <f>SUM(L418:L424)</f>
    </nc>
  </rcc>
  <rcc rId="49282" sId="1">
    <oc r="M417">
      <f>SUM(M418:M424)</f>
    </oc>
    <nc r="M417">
      <f>SUM(M418:M424)</f>
    </nc>
  </rcc>
  <rcc rId="49283" sId="1">
    <oc r="N417">
      <f>SUM(N418:N424)</f>
    </oc>
    <nc r="N417">
      <f>SUM(N418:N424)</f>
    </nc>
  </rcc>
  <rcc rId="49284" sId="1">
    <oc r="O417">
      <f>SUM(O418:O424)</f>
    </oc>
    <nc r="O417">
      <f>SUM(O418:O424)</f>
    </nc>
  </rcc>
  <rcc rId="49285" sId="1">
    <oc r="P417">
      <f>SUM(P418:P424)</f>
    </oc>
    <nc r="P417">
      <f>SUM(P418:P424)</f>
    </nc>
  </rcc>
  <rcc rId="49286" sId="1">
    <oc r="Q417">
      <f>SUM(Q418:Q424)</f>
    </oc>
    <nc r="Q417">
      <f>SUM(Q418:Q424)</f>
    </nc>
  </rcc>
  <rcc rId="49287" sId="1">
    <oc r="D476">
      <f>SUM(D477:D503)</f>
    </oc>
    <nc r="D476">
      <f>SUM(D477:D503)</f>
    </nc>
  </rcc>
  <rcc rId="49288" sId="1" odxf="1" dxf="1">
    <oc r="E476">
      <f>SUM(E477:E503)</f>
    </oc>
    <nc r="E476">
      <f>SUM(E477:E503)</f>
    </nc>
    <odxf>
      <numFmt numFmtId="3" formatCode="#,##0"/>
      <alignment horizontal="center" readingOrder="0"/>
    </odxf>
    <ndxf>
      <numFmt numFmtId="4" formatCode="#,##0.00"/>
      <alignment horizontal="right" readingOrder="0"/>
    </ndxf>
  </rcc>
  <rcc rId="49289" sId="1">
    <oc r="F476">
      <f>SUM(F477:F503)</f>
    </oc>
    <nc r="F476">
      <f>SUM(F477:F503)</f>
    </nc>
  </rcc>
  <rcc rId="49290" sId="1">
    <oc r="G476">
      <f>SUM(G477:G503)</f>
    </oc>
    <nc r="G476">
      <f>SUM(G477:G503)</f>
    </nc>
  </rcc>
  <rcc rId="49291" sId="1">
    <oc r="H476">
      <f>SUM(H477:H503)</f>
    </oc>
    <nc r="H476">
      <f>SUM(H477:H503)</f>
    </nc>
  </rcc>
  <rcc rId="49292" sId="1">
    <oc r="I476">
      <f>SUM(I477:I503)</f>
    </oc>
    <nc r="I476">
      <f>SUM(I477:I503)</f>
    </nc>
  </rcc>
  <rcc rId="49293" sId="1">
    <oc r="J476">
      <f>SUM(J477:J503)</f>
    </oc>
    <nc r="J476">
      <f>SUM(J477:J503)</f>
    </nc>
  </rcc>
  <rcc rId="49294" sId="1">
    <oc r="K476">
      <f>SUM(K477:K503)</f>
    </oc>
    <nc r="K476">
      <f>SUM(K477:K503)</f>
    </nc>
  </rcc>
  <rcc rId="49295" sId="1">
    <oc r="L476">
      <f>SUM(L477:L503)</f>
    </oc>
    <nc r="L476">
      <f>SUM(L477:L503)</f>
    </nc>
  </rcc>
  <rcc rId="49296" sId="1">
    <oc r="M476">
      <f>SUM(M477:M503)</f>
    </oc>
    <nc r="M476">
      <f>SUM(M477:M503)</f>
    </nc>
  </rcc>
  <rcc rId="49297" sId="1">
    <oc r="N476">
      <f>SUM(N477:N503)</f>
    </oc>
    <nc r="N476">
      <f>SUM(N477:N503)</f>
    </nc>
  </rcc>
  <rcc rId="49298" sId="1">
    <oc r="O476">
      <f>SUM(O477:O503)</f>
    </oc>
    <nc r="O476">
      <f>SUM(O477:O503)</f>
    </nc>
  </rcc>
  <rcc rId="49299" sId="1">
    <oc r="P476">
      <f>SUM(P477:P503)</f>
    </oc>
    <nc r="P476">
      <f>SUM(P477:P503)</f>
    </nc>
  </rcc>
  <rcc rId="49300" sId="1" odxf="1" dxf="1">
    <oc r="Q476">
      <f>SUM(Q477:Q503)</f>
    </oc>
    <nc r="Q476">
      <f>SUM(Q477:Q503)</f>
    </nc>
    <odxf>
      <border outline="0">
        <right style="thin">
          <color indexed="64"/>
        </right>
      </border>
    </odxf>
    <ndxf>
      <border outline="0">
        <right/>
      </border>
    </ndxf>
  </rcc>
  <rcc rId="49301" sId="1">
    <oc r="D625">
      <f>SUM(D626:D638)</f>
    </oc>
    <nc r="D625">
      <f>SUM(D626:D638)</f>
    </nc>
  </rcc>
  <rcc rId="49302" sId="1" odxf="1" dxf="1">
    <oc r="E625">
      <f>SUM(E626:E638)</f>
    </oc>
    <nc r="E625">
      <f>SUM(E626:E638)</f>
    </nc>
    <odxf>
      <numFmt numFmtId="3" formatCode="#,##0"/>
      <alignment horizontal="center" readingOrder="0"/>
    </odxf>
    <ndxf>
      <numFmt numFmtId="4" formatCode="#,##0.00"/>
      <alignment horizontal="right" readingOrder="0"/>
    </ndxf>
  </rcc>
  <rcc rId="49303" sId="1">
    <oc r="F625">
      <f>SUM(F626:F638)</f>
    </oc>
    <nc r="F625">
      <f>SUM(F626:F638)</f>
    </nc>
  </rcc>
  <rcc rId="49304" sId="1">
    <oc r="G625">
      <f>SUM(G626:G638)</f>
    </oc>
    <nc r="G625">
      <f>SUM(G626:G638)</f>
    </nc>
  </rcc>
  <rcc rId="49305" sId="1">
    <oc r="H625">
      <f>SUM(H626:H638)</f>
    </oc>
    <nc r="H625">
      <f>SUM(H626:H638)</f>
    </nc>
  </rcc>
  <rcc rId="49306" sId="1">
    <oc r="I625">
      <f>SUM(I626:I638)</f>
    </oc>
    <nc r="I625">
      <f>SUM(I626:I638)</f>
    </nc>
  </rcc>
  <rcc rId="49307" sId="1">
    <oc r="J625">
      <f>SUM(J626:J638)</f>
    </oc>
    <nc r="J625">
      <f>SUM(J626:J638)</f>
    </nc>
  </rcc>
  <rcc rId="49308" sId="1">
    <oc r="K625">
      <f>SUM(K626:K638)</f>
    </oc>
    <nc r="K625">
      <f>SUM(K626:K638)</f>
    </nc>
  </rcc>
  <rcc rId="49309" sId="1">
    <oc r="L625">
      <f>SUM(L626:L638)</f>
    </oc>
    <nc r="L625">
      <f>SUM(L626:L638)</f>
    </nc>
  </rcc>
  <rcc rId="49310" sId="1">
    <oc r="M625">
      <f>SUM(M626:M638)</f>
    </oc>
    <nc r="M625">
      <f>SUM(M626:M638)</f>
    </nc>
  </rcc>
  <rcc rId="49311" sId="1">
    <oc r="N625">
      <f>SUM(N626:N638)</f>
    </oc>
    <nc r="N625">
      <f>SUM(N626:N638)</f>
    </nc>
  </rcc>
  <rcc rId="49312" sId="1">
    <oc r="O625">
      <f>SUM(O626:O638)</f>
    </oc>
    <nc r="O625">
      <f>SUM(O626:O638)</f>
    </nc>
  </rcc>
  <rcc rId="49313" sId="1">
    <oc r="P625">
      <f>SUM(P626:P638)</f>
    </oc>
    <nc r="P625">
      <f>SUM(P626:P638)</f>
    </nc>
  </rcc>
  <rcc rId="49314" sId="1">
    <oc r="Q625">
      <f>SUM(Q626:Q638)</f>
    </oc>
    <nc r="Q625">
      <f>SUM(Q626:Q638)</f>
    </nc>
  </rcc>
  <rfmt sheetId="1" sqref="E677" start="0" length="0">
    <dxf>
      <numFmt numFmtId="4" formatCode="#,##0.00"/>
      <alignment horizontal="right" readingOrder="0"/>
    </dxf>
  </rfmt>
  <rfmt sheetId="1" sqref="P677" start="0" length="0">
    <dxf>
      <border outline="0">
        <right style="thin">
          <color indexed="64"/>
        </right>
      </border>
    </dxf>
  </rfmt>
  <rcc rId="49315" sId="1">
    <oc r="D798">
      <f>SUM(D799:D830)</f>
    </oc>
    <nc r="D798">
      <f>SUM(D799:D830)</f>
    </nc>
  </rcc>
  <rcc rId="49316" sId="1" odxf="1" dxf="1">
    <oc r="E798">
      <f>SUM(E799:E830)</f>
    </oc>
    <nc r="E798">
      <f>SUM(E799:E830)</f>
    </nc>
    <odxf>
      <numFmt numFmtId="3" formatCode="#,##0"/>
      <alignment horizontal="center" readingOrder="0"/>
    </odxf>
    <ndxf>
      <numFmt numFmtId="4" formatCode="#,##0.00"/>
      <alignment horizontal="right" readingOrder="0"/>
    </ndxf>
  </rcc>
  <rcc rId="49317" sId="1">
    <oc r="F798">
      <f>SUM(F799:F830)</f>
    </oc>
    <nc r="F798">
      <f>SUM(F799:F830)</f>
    </nc>
  </rcc>
  <rcc rId="49318" sId="1">
    <oc r="G798">
      <f>SUM(G799:G830)</f>
    </oc>
    <nc r="G798">
      <f>SUM(G799:G830)</f>
    </nc>
  </rcc>
  <rcc rId="49319" sId="1">
    <oc r="H798">
      <f>SUM(H799:H830)</f>
    </oc>
    <nc r="H798">
      <f>SUM(H799:H830)</f>
    </nc>
  </rcc>
  <rcc rId="49320" sId="1">
    <oc r="I798">
      <f>SUM(I799:I830)</f>
    </oc>
    <nc r="I798">
      <f>SUM(I799:I830)</f>
    </nc>
  </rcc>
  <rcc rId="49321" sId="1">
    <oc r="J798">
      <f>SUM(J799:J830)</f>
    </oc>
    <nc r="J798">
      <f>SUM(J799:J830)</f>
    </nc>
  </rcc>
  <rcc rId="49322" sId="1">
    <oc r="K798">
      <f>SUM(K799:K830)</f>
    </oc>
    <nc r="K798">
      <f>SUM(K799:K830)</f>
    </nc>
  </rcc>
  <rcc rId="49323" sId="1">
    <oc r="L798">
      <f>SUM(L799:L830)</f>
    </oc>
    <nc r="L798">
      <f>SUM(L799:L830)</f>
    </nc>
  </rcc>
  <rcc rId="49324" sId="1">
    <oc r="M798">
      <f>SUM(M799:M830)</f>
    </oc>
    <nc r="M798">
      <f>SUM(M799:M830)</f>
    </nc>
  </rcc>
  <rcc rId="49325" sId="1">
    <oc r="N798">
      <f>SUM(N799:N830)</f>
    </oc>
    <nc r="N798">
      <f>SUM(N799:N830)</f>
    </nc>
  </rcc>
  <rcc rId="49326" sId="1">
    <oc r="O798">
      <f>SUM(O799:O830)</f>
    </oc>
    <nc r="O798">
      <f>SUM(O799:O830)</f>
    </nc>
  </rcc>
  <rcc rId="49327" sId="1">
    <oc r="P798">
      <f>SUM(P799:P830)</f>
    </oc>
    <nc r="P798">
      <f>SUM(P799:P830)</f>
    </nc>
  </rcc>
  <rcc rId="49328" sId="1" odxf="1" dxf="1">
    <oc r="Q798">
      <f>SUM(Q799:Q830)</f>
    </oc>
    <nc r="Q798">
      <f>SUM(Q799:Q830)</f>
    </nc>
    <odxf>
      <border outline="0">
        <right style="thin">
          <color indexed="64"/>
        </right>
      </border>
    </odxf>
    <ndxf>
      <border outline="0">
        <right/>
      </border>
    </ndxf>
  </rcc>
  <rfmt sheetId="1" sqref="E1083" start="0" length="0">
    <dxf>
      <numFmt numFmtId="4" formatCode="#,##0.00"/>
      <alignment horizontal="right" readingOrder="0"/>
    </dxf>
  </rfmt>
  <rcc rId="49329" sId="1" odxf="1" dxf="1">
    <oc r="D1134">
      <f>SUM(D1135:D1141)</f>
    </oc>
    <nc r="D1134">
      <f>SUM(D1135:D1141)</f>
    </nc>
    <odxf>
      <border outline="0">
        <right style="thin">
          <color indexed="64"/>
        </right>
      </border>
    </odxf>
    <ndxf>
      <border outline="0">
        <right/>
      </border>
    </ndxf>
  </rcc>
  <rcc rId="49330" sId="1" odxf="1" dxf="1">
    <oc r="E1134">
      <f>SUM(E1135:E1141)</f>
    </oc>
    <nc r="E1134">
      <f>SUM(E1135:E1141)</f>
    </nc>
    <odxf>
      <numFmt numFmtId="3" formatCode="#,##0"/>
      <alignment horizontal="center" readingOrder="0"/>
      <border outline="0">
        <right style="thin">
          <color indexed="64"/>
        </right>
      </border>
    </odxf>
    <ndxf>
      <numFmt numFmtId="4" formatCode="#,##0.00"/>
      <alignment horizontal="right" readingOrder="0"/>
      <border outline="0">
        <right/>
      </border>
    </ndxf>
  </rcc>
  <rcc rId="49331" sId="1" odxf="1" dxf="1">
    <oc r="F1134">
      <f>SUM(F1135:F1141)</f>
    </oc>
    <nc r="F1134">
      <f>SUM(F1135:F1141)</f>
    </nc>
    <odxf>
      <border outline="0">
        <right style="thin">
          <color indexed="64"/>
        </right>
      </border>
    </odxf>
    <ndxf>
      <border outline="0">
        <right/>
      </border>
    </ndxf>
  </rcc>
  <rcc rId="49332" sId="1" odxf="1" dxf="1">
    <oc r="G1134">
      <f>SUM(G1135:G1141)</f>
    </oc>
    <nc r="G1134">
      <f>SUM(G1135:G1141)</f>
    </nc>
    <odxf>
      <border outline="0">
        <right style="thin">
          <color indexed="64"/>
        </right>
      </border>
    </odxf>
    <ndxf>
      <border outline="0">
        <right/>
      </border>
    </ndxf>
  </rcc>
  <rcc rId="49333" sId="1" odxf="1" dxf="1">
    <oc r="H1134">
      <f>SUM(H1135:H1141)</f>
    </oc>
    <nc r="H1134">
      <f>SUM(H1135:H1141)</f>
    </nc>
    <odxf>
      <border outline="0">
        <right style="thin">
          <color indexed="64"/>
        </right>
      </border>
    </odxf>
    <ndxf>
      <border outline="0">
        <right/>
      </border>
    </ndxf>
  </rcc>
  <rcc rId="49334" sId="1" odxf="1" dxf="1">
    <oc r="I1134">
      <f>SUM(I1135:I1141)</f>
    </oc>
    <nc r="I1134">
      <f>SUM(I1135:I1141)</f>
    </nc>
    <odxf>
      <border outline="0">
        <right style="thin">
          <color indexed="64"/>
        </right>
      </border>
    </odxf>
    <ndxf>
      <border outline="0">
        <right/>
      </border>
    </ndxf>
  </rcc>
  <rcc rId="49335" sId="1" odxf="1" dxf="1">
    <oc r="J1134">
      <f>SUM(J1135:J1141)</f>
    </oc>
    <nc r="J1134">
      <f>SUM(J1135:J1141)</f>
    </nc>
    <odxf>
      <border outline="0">
        <right style="thin">
          <color indexed="64"/>
        </right>
      </border>
    </odxf>
    <ndxf>
      <border outline="0">
        <right/>
      </border>
    </ndxf>
  </rcc>
  <rcc rId="49336" sId="1" odxf="1" dxf="1">
    <oc r="K1134">
      <f>SUM(K1135:K1141)</f>
    </oc>
    <nc r="K1134">
      <f>SUM(K1135:K1141)</f>
    </nc>
    <odxf>
      <border outline="0">
        <right style="thin">
          <color indexed="64"/>
        </right>
      </border>
    </odxf>
    <ndxf>
      <border outline="0">
        <right/>
      </border>
    </ndxf>
  </rcc>
  <rcc rId="49337" sId="1" odxf="1" dxf="1">
    <oc r="L1134">
      <f>SUM(L1135:L1141)</f>
    </oc>
    <nc r="L1134">
      <f>SUM(L1135:L1141)</f>
    </nc>
    <odxf>
      <border outline="0">
        <right style="thin">
          <color indexed="64"/>
        </right>
      </border>
    </odxf>
    <ndxf>
      <border outline="0">
        <right/>
      </border>
    </ndxf>
  </rcc>
  <rcc rId="49338" sId="1" odxf="1" dxf="1">
    <oc r="M1134">
      <f>SUM(M1135:M1141)</f>
    </oc>
    <nc r="M1134">
      <f>SUM(M1135:M1141)</f>
    </nc>
    <odxf>
      <border outline="0">
        <right style="thin">
          <color indexed="64"/>
        </right>
      </border>
    </odxf>
    <ndxf>
      <border outline="0">
        <right/>
      </border>
    </ndxf>
  </rcc>
  <rcc rId="49339" sId="1" odxf="1" dxf="1">
    <oc r="N1134">
      <f>SUM(N1135:N1141)</f>
    </oc>
    <nc r="N1134">
      <f>SUM(N1135:N1141)</f>
    </nc>
    <odxf>
      <border outline="0">
        <right style="thin">
          <color indexed="64"/>
        </right>
      </border>
    </odxf>
    <ndxf>
      <border outline="0">
        <right/>
      </border>
    </ndxf>
  </rcc>
  <rcc rId="49340" sId="1" odxf="1" dxf="1">
    <oc r="O1134">
      <f>SUM(O1135:O1141)</f>
    </oc>
    <nc r="O1134">
      <f>SUM(O1135:O1141)</f>
    </nc>
    <odxf>
      <border outline="0">
        <right style="thin">
          <color indexed="64"/>
        </right>
      </border>
    </odxf>
    <ndxf>
      <border outline="0">
        <right/>
      </border>
    </ndxf>
  </rcc>
  <rcc rId="49341" sId="1">
    <oc r="P1134">
      <f>SUM(P1135:P1141)</f>
    </oc>
    <nc r="P1134">
      <f>SUM(P1135:P1141)</f>
    </nc>
  </rcc>
  <rcc rId="49342" sId="1" odxf="1" dxf="1">
    <oc r="Q1134">
      <f>SUM(Q1135:Q1141)</f>
    </oc>
    <nc r="Q1134">
      <f>SUM(Q1135:Q1141)</f>
    </nc>
    <odxf>
      <border outline="0">
        <right style="thin">
          <color indexed="64"/>
        </right>
      </border>
    </odxf>
    <ndxf>
      <border outline="0">
        <right/>
      </border>
    </ndxf>
  </rcc>
  <rcc rId="49343" sId="1">
    <oc r="D1155">
      <f>SUM(D1156:D1158)</f>
    </oc>
    <nc r="D1155">
      <f>SUM(D1156:D1158)</f>
    </nc>
  </rcc>
  <rcc rId="49344" sId="1" odxf="1" dxf="1">
    <oc r="E1155">
      <f>SUM(E1156:E1158)</f>
    </oc>
    <nc r="E1155">
      <f>SUM(E1156:E1158)</f>
    </nc>
    <odxf>
      <numFmt numFmtId="3" formatCode="#,##0"/>
      <alignment horizontal="center" readingOrder="0"/>
    </odxf>
    <ndxf>
      <numFmt numFmtId="4" formatCode="#,##0.00"/>
      <alignment horizontal="right" readingOrder="0"/>
    </ndxf>
  </rcc>
  <rcc rId="49345" sId="1">
    <oc r="F1155">
      <f>SUM(F1156:F1158)</f>
    </oc>
    <nc r="F1155">
      <f>SUM(F1156:F1158)</f>
    </nc>
  </rcc>
  <rcc rId="49346" sId="1">
    <oc r="G1155">
      <f>SUM(G1156:G1158)</f>
    </oc>
    <nc r="G1155">
      <f>SUM(G1156:G1158)</f>
    </nc>
  </rcc>
  <rcc rId="49347" sId="1">
    <oc r="H1155">
      <f>SUM(H1156:H1158)</f>
    </oc>
    <nc r="H1155">
      <f>SUM(H1156:H1158)</f>
    </nc>
  </rcc>
  <rcc rId="49348" sId="1">
    <oc r="I1155">
      <f>SUM(I1156:I1158)</f>
    </oc>
    <nc r="I1155">
      <f>SUM(I1156:I1158)</f>
    </nc>
  </rcc>
  <rcc rId="49349" sId="1">
    <oc r="J1155">
      <f>SUM(J1156:J1158)</f>
    </oc>
    <nc r="J1155">
      <f>SUM(J1156:J1158)</f>
    </nc>
  </rcc>
  <rcc rId="49350" sId="1">
    <oc r="K1155">
      <f>SUM(K1156:K1158)</f>
    </oc>
    <nc r="K1155">
      <f>SUM(K1156:K1158)</f>
    </nc>
  </rcc>
  <rcc rId="49351" sId="1">
    <oc r="L1155">
      <f>SUM(L1156:L1158)</f>
    </oc>
    <nc r="L1155">
      <f>SUM(L1156:L1158)</f>
    </nc>
  </rcc>
  <rcc rId="49352" sId="1">
    <oc r="M1155">
      <f>SUM(M1156:M1158)</f>
    </oc>
    <nc r="M1155">
      <f>SUM(M1156:M1158)</f>
    </nc>
  </rcc>
  <rcc rId="49353" sId="1">
    <oc r="N1155">
      <f>SUM(N1156:N1158)</f>
    </oc>
    <nc r="N1155">
      <f>SUM(N1156:N1158)</f>
    </nc>
  </rcc>
  <rcc rId="49354" sId="1">
    <oc r="O1155">
      <f>SUM(O1156:O1158)</f>
    </oc>
    <nc r="O1155">
      <f>SUM(O1156:O1158)</f>
    </nc>
  </rcc>
  <rcc rId="49355" sId="1">
    <oc r="P1155">
      <f>SUM(P1156:P1158)</f>
    </oc>
    <nc r="P1155">
      <f>SUM(P1156:P1158)</f>
    </nc>
  </rcc>
  <rcc rId="49356" sId="1" odxf="1" dxf="1">
    <oc r="Q1155">
      <f>SUM(Q1156:Q1158)</f>
    </oc>
    <nc r="Q1155">
      <f>SUM(Q1156:Q1158)</f>
    </nc>
    <odxf>
      <border outline="0">
        <right style="thin">
          <color indexed="64"/>
        </right>
      </border>
    </odxf>
    <ndxf>
      <border outline="0">
        <right/>
      </border>
    </ndxf>
  </rcc>
  <rcc rId="49357" sId="1">
    <oc r="D1195">
      <f>SUM(D1196:D1198)</f>
    </oc>
    <nc r="D1195">
      <f>SUM(D1196:D1198)</f>
    </nc>
  </rcc>
  <rcc rId="49358" sId="1" odxf="1" dxf="1">
    <oc r="E1195">
      <f>SUM(E1196:E1198)</f>
    </oc>
    <nc r="E1195">
      <f>SUM(E1196:E1198)</f>
    </nc>
    <odxf>
      <numFmt numFmtId="3" formatCode="#,##0"/>
      <alignment horizontal="center" readingOrder="0"/>
    </odxf>
    <ndxf>
      <numFmt numFmtId="4" formatCode="#,##0.00"/>
      <alignment horizontal="right" readingOrder="0"/>
    </ndxf>
  </rcc>
  <rcc rId="49359" sId="1">
    <oc r="F1195">
      <f>SUM(F1196:F1198)</f>
    </oc>
    <nc r="F1195">
      <f>SUM(F1196:F1198)</f>
    </nc>
  </rcc>
  <rcc rId="49360" sId="1">
    <oc r="G1195">
      <f>SUM(G1196:G1198)</f>
    </oc>
    <nc r="G1195">
      <f>SUM(G1196:G1198)</f>
    </nc>
  </rcc>
  <rcc rId="49361" sId="1">
    <oc r="H1195">
      <f>SUM(H1196:H1198)</f>
    </oc>
    <nc r="H1195">
      <f>SUM(H1196:H1198)</f>
    </nc>
  </rcc>
  <rcc rId="49362" sId="1">
    <oc r="I1195">
      <f>SUM(I1196:I1198)</f>
    </oc>
    <nc r="I1195">
      <f>SUM(I1196:I1198)</f>
    </nc>
  </rcc>
  <rcc rId="49363" sId="1">
    <oc r="J1195">
      <f>SUM(J1196:J1198)</f>
    </oc>
    <nc r="J1195">
      <f>SUM(J1196:J1198)</f>
    </nc>
  </rcc>
  <rcc rId="49364" sId="1">
    <oc r="K1195">
      <f>SUM(K1196:K1198)</f>
    </oc>
    <nc r="K1195">
      <f>SUM(K1196:K1198)</f>
    </nc>
  </rcc>
  <rcc rId="49365" sId="1">
    <oc r="L1195">
      <f>SUM(L1196:L1198)</f>
    </oc>
    <nc r="L1195">
      <f>SUM(L1196:L1198)</f>
    </nc>
  </rcc>
  <rcc rId="49366" sId="1">
    <oc r="M1195">
      <f>SUM(M1196:M1198)</f>
    </oc>
    <nc r="M1195">
      <f>SUM(M1196:M1198)</f>
    </nc>
  </rcc>
  <rcc rId="49367" sId="1">
    <oc r="N1195">
      <f>SUM(N1196:N1198)</f>
    </oc>
    <nc r="N1195">
      <f>SUM(N1196:N1198)</f>
    </nc>
  </rcc>
  <rcc rId="49368" sId="1">
    <oc r="O1195">
      <f>SUM(O1196:O1198)</f>
    </oc>
    <nc r="O1195">
      <f>SUM(O1196:O1198)</f>
    </nc>
  </rcc>
  <rcc rId="49369" sId="1">
    <oc r="P1195">
      <f>SUM(P1196:P1198)</f>
    </oc>
    <nc r="P1195">
      <f>SUM(P1196:P1198)</f>
    </nc>
  </rcc>
  <rcc rId="49370" sId="1" odxf="1" dxf="1">
    <oc r="Q1195">
      <f>SUM(Q1196:Q1198)</f>
    </oc>
    <nc r="Q1195">
      <f>SUM(Q1196:Q1198)</f>
    </nc>
    <odxf>
      <border outline="0">
        <right style="thin">
          <color indexed="64"/>
        </right>
      </border>
    </odxf>
    <ndxf>
      <border outline="0">
        <right/>
      </border>
    </ndxf>
  </rcc>
  <rcc rId="49371" sId="1" odxf="1" dxf="1">
    <oc r="D1218">
      <f>D1219</f>
    </oc>
    <nc r="D1218">
      <f>D1219</f>
    </nc>
    <odxf>
      <border outline="0">
        <right style="thin">
          <color indexed="64"/>
        </right>
      </border>
    </odxf>
    <ndxf>
      <border outline="0">
        <right/>
      </border>
    </ndxf>
  </rcc>
  <rcc rId="49372" sId="1" odxf="1" dxf="1">
    <oc r="E1218">
      <f>E1219</f>
    </oc>
    <nc r="E1218">
      <f>E1219</f>
    </nc>
    <odxf>
      <numFmt numFmtId="3" formatCode="#,##0"/>
      <alignment horizontal="center" readingOrder="0"/>
      <border outline="0">
        <right style="thin">
          <color indexed="64"/>
        </right>
      </border>
    </odxf>
    <ndxf>
      <numFmt numFmtId="4" formatCode="#,##0.00"/>
      <alignment horizontal="right" readingOrder="0"/>
      <border outline="0">
        <right/>
      </border>
    </ndxf>
  </rcc>
  <rcc rId="49373" sId="1" odxf="1" dxf="1">
    <oc r="F1218">
      <f>F1219</f>
    </oc>
    <nc r="F1218">
      <f>F1219</f>
    </nc>
    <odxf>
      <border outline="0">
        <right style="thin">
          <color indexed="64"/>
        </right>
      </border>
    </odxf>
    <ndxf>
      <border outline="0">
        <right/>
      </border>
    </ndxf>
  </rcc>
  <rcc rId="49374" sId="1" odxf="1" dxf="1">
    <oc r="G1218">
      <f>G1219</f>
    </oc>
    <nc r="G1218">
      <f>G1219</f>
    </nc>
    <odxf>
      <border outline="0">
        <right style="thin">
          <color indexed="64"/>
        </right>
      </border>
    </odxf>
    <ndxf>
      <border outline="0">
        <right/>
      </border>
    </ndxf>
  </rcc>
  <rcc rId="49375" sId="1" odxf="1" dxf="1">
    <oc r="H1218">
      <f>H1219</f>
    </oc>
    <nc r="H1218">
      <f>H1219</f>
    </nc>
    <odxf>
      <border outline="0">
        <right style="thin">
          <color indexed="64"/>
        </right>
      </border>
    </odxf>
    <ndxf>
      <border outline="0">
        <right/>
      </border>
    </ndxf>
  </rcc>
  <rcc rId="49376" sId="1" odxf="1" dxf="1">
    <oc r="I1218">
      <f>I1219</f>
    </oc>
    <nc r="I1218">
      <f>I1219</f>
    </nc>
    <odxf>
      <border outline="0">
        <right style="thin">
          <color indexed="64"/>
        </right>
      </border>
    </odxf>
    <ndxf>
      <border outline="0">
        <right/>
      </border>
    </ndxf>
  </rcc>
  <rcc rId="49377" sId="1" odxf="1" dxf="1">
    <oc r="J1218">
      <f>J1219</f>
    </oc>
    <nc r="J1218">
      <f>J1219</f>
    </nc>
    <odxf>
      <border outline="0">
        <right style="thin">
          <color indexed="64"/>
        </right>
      </border>
    </odxf>
    <ndxf>
      <border outline="0">
        <right/>
      </border>
    </ndxf>
  </rcc>
  <rcc rId="49378" sId="1" odxf="1" dxf="1">
    <oc r="K1218">
      <f>K1219</f>
    </oc>
    <nc r="K1218">
      <f>K1219</f>
    </nc>
    <odxf>
      <border outline="0">
        <right style="thin">
          <color indexed="64"/>
        </right>
      </border>
    </odxf>
    <ndxf>
      <border outline="0">
        <right/>
      </border>
    </ndxf>
  </rcc>
  <rcc rId="49379" sId="1" odxf="1" dxf="1">
    <oc r="L1218">
      <f>L1219</f>
    </oc>
    <nc r="L1218">
      <f>L1219</f>
    </nc>
    <odxf>
      <border outline="0">
        <right style="thin">
          <color indexed="64"/>
        </right>
      </border>
    </odxf>
    <ndxf>
      <border outline="0">
        <right/>
      </border>
    </ndxf>
  </rcc>
  <rcc rId="49380" sId="1" odxf="1" dxf="1">
    <oc r="M1218">
      <f>M1219</f>
    </oc>
    <nc r="M1218">
      <f>M1219</f>
    </nc>
    <odxf>
      <border outline="0">
        <right style="thin">
          <color indexed="64"/>
        </right>
      </border>
    </odxf>
    <ndxf>
      <border outline="0">
        <right/>
      </border>
    </ndxf>
  </rcc>
  <rcc rId="49381" sId="1" odxf="1" dxf="1">
    <oc r="N1218">
      <f>N1219</f>
    </oc>
    <nc r="N1218">
      <f>N1219</f>
    </nc>
    <odxf>
      <border outline="0">
        <right style="thin">
          <color indexed="64"/>
        </right>
      </border>
    </odxf>
    <ndxf>
      <border outline="0">
        <right/>
      </border>
    </ndxf>
  </rcc>
  <rcc rId="49382" sId="1" odxf="1" dxf="1">
    <oc r="O1218">
      <f>O1219</f>
    </oc>
    <nc r="O1218">
      <f>O1219</f>
    </nc>
    <odxf>
      <border outline="0">
        <right style="thin">
          <color indexed="64"/>
        </right>
      </border>
    </odxf>
    <ndxf>
      <border outline="0">
        <right/>
      </border>
    </ndxf>
  </rcc>
  <rcc rId="49383" sId="1">
    <oc r="P1218">
      <f>P1219</f>
    </oc>
    <nc r="P1218">
      <f>P1219</f>
    </nc>
  </rcc>
  <rcc rId="49384" sId="1" odxf="1" dxf="1" numFmtId="4">
    <oc r="Q1218">
      <v>0</v>
    </oc>
    <nc r="Q1218">
      <f>Q1219</f>
    </nc>
    <odxf>
      <font>
        <sz val="14"/>
        <color indexed="8"/>
        <name val="Times New Roman"/>
        <scheme val="none"/>
      </font>
      <border outline="0">
        <right style="thin">
          <color indexed="64"/>
        </right>
      </border>
    </odxf>
    <ndxf>
      <font>
        <sz val="14"/>
        <color indexed="8"/>
        <name val="Times New Roman"/>
        <scheme val="none"/>
      </font>
      <border outline="0">
        <right/>
      </border>
    </ndxf>
  </rcc>
  <rcc rId="49385" sId="1">
    <oc r="D1229">
      <f>SUM(D1230)</f>
    </oc>
    <nc r="D1229">
      <f>SUM(D1230)</f>
    </nc>
  </rcc>
  <rcc rId="49386" sId="1" odxf="1" dxf="1">
    <oc r="E1229">
      <f>SUM(E1230)</f>
    </oc>
    <nc r="E1229">
      <f>SUM(E1230)</f>
    </nc>
    <odxf>
      <numFmt numFmtId="3" formatCode="#,##0"/>
      <alignment horizontal="center" readingOrder="0"/>
    </odxf>
    <ndxf>
      <numFmt numFmtId="4" formatCode="#,##0.00"/>
      <alignment horizontal="right" readingOrder="0"/>
    </ndxf>
  </rcc>
  <rcc rId="49387" sId="1">
    <oc r="F1229">
      <f>SUM(F1230)</f>
    </oc>
    <nc r="F1229">
      <f>SUM(F1230)</f>
    </nc>
  </rcc>
  <rcc rId="49388" sId="1">
    <oc r="G1229">
      <f>SUM(G1230)</f>
    </oc>
    <nc r="G1229">
      <f>SUM(G1230)</f>
    </nc>
  </rcc>
  <rcc rId="49389" sId="1">
    <oc r="H1229">
      <f>SUM(H1230)</f>
    </oc>
    <nc r="H1229">
      <f>SUM(H1230)</f>
    </nc>
  </rcc>
  <rcc rId="49390" sId="1">
    <oc r="I1229">
      <f>SUM(I1230)</f>
    </oc>
    <nc r="I1229">
      <f>SUM(I1230)</f>
    </nc>
  </rcc>
  <rcc rId="49391" sId="1">
    <oc r="J1229">
      <f>SUM(J1230)</f>
    </oc>
    <nc r="J1229">
      <f>SUM(J1230)</f>
    </nc>
  </rcc>
  <rcc rId="49392" sId="1">
    <oc r="K1229">
      <f>SUM(K1230)</f>
    </oc>
    <nc r="K1229">
      <f>SUM(K1230)</f>
    </nc>
  </rcc>
  <rcc rId="49393" sId="1">
    <oc r="L1229">
      <f>SUM(L1230)</f>
    </oc>
    <nc r="L1229">
      <f>SUM(L1230)</f>
    </nc>
  </rcc>
  <rcc rId="49394" sId="1">
    <oc r="M1229">
      <f>SUM(M1230)</f>
    </oc>
    <nc r="M1229">
      <f>SUM(M1230)</f>
    </nc>
  </rcc>
  <rcc rId="49395" sId="1">
    <oc r="N1229">
      <f>SUM(N1230)</f>
    </oc>
    <nc r="N1229">
      <f>SUM(N1230)</f>
    </nc>
  </rcc>
  <rcc rId="49396" sId="1">
    <oc r="O1229">
      <f>SUM(O1230)</f>
    </oc>
    <nc r="O1229">
      <f>SUM(O1230)</f>
    </nc>
  </rcc>
  <rcc rId="49397" sId="1">
    <oc r="P1229">
      <f>SUM(P1230)</f>
    </oc>
    <nc r="P1229">
      <f>SUM(P1230)</f>
    </nc>
  </rcc>
  <rcc rId="49398" sId="1" odxf="1" dxf="1">
    <oc r="Q1229">
      <f>SUM(Q1230)</f>
    </oc>
    <nc r="Q1229">
      <f>SUM(Q1230)</f>
    </nc>
    <odxf>
      <border outline="0">
        <right style="thin">
          <color indexed="64"/>
        </right>
      </border>
    </odxf>
    <ndxf>
      <border outline="0">
        <right/>
      </border>
    </ndxf>
  </rcc>
  <rcc rId="49399" sId="1">
    <oc r="D1281">
      <f>SUM(D1282:D1285)</f>
    </oc>
    <nc r="D1281">
      <f>SUM(D1282:D1285)</f>
    </nc>
  </rcc>
  <rcc rId="49400" sId="1" odxf="1" dxf="1">
    <oc r="E1281">
      <f>SUM(E1282:E1285)</f>
    </oc>
    <nc r="E1281">
      <f>SUM(E1282:E1285)</f>
    </nc>
    <odxf>
      <numFmt numFmtId="3" formatCode="#,##0"/>
      <alignment horizontal="center" readingOrder="0"/>
    </odxf>
    <ndxf>
      <numFmt numFmtId="4" formatCode="#,##0.00"/>
      <alignment horizontal="right" readingOrder="0"/>
    </ndxf>
  </rcc>
  <rcc rId="49401" sId="1">
    <oc r="F1281">
      <f>SUM(F1282:F1285)</f>
    </oc>
    <nc r="F1281">
      <f>SUM(F1282:F1285)</f>
    </nc>
  </rcc>
  <rcc rId="49402" sId="1">
    <oc r="G1281">
      <f>SUM(G1282:G1285)</f>
    </oc>
    <nc r="G1281">
      <f>SUM(G1282:G1285)</f>
    </nc>
  </rcc>
  <rcc rId="49403" sId="1">
    <oc r="H1281">
      <f>SUM(H1282:H1285)</f>
    </oc>
    <nc r="H1281">
      <f>SUM(H1282:H1285)</f>
    </nc>
  </rcc>
  <rcc rId="49404" sId="1">
    <oc r="I1281">
      <f>SUM(I1282:I1285)</f>
    </oc>
    <nc r="I1281">
      <f>SUM(I1282:I1285)</f>
    </nc>
  </rcc>
  <rcc rId="49405" sId="1">
    <oc r="J1281">
      <f>SUM(J1282:J1285)</f>
    </oc>
    <nc r="J1281">
      <f>SUM(J1282:J1285)</f>
    </nc>
  </rcc>
  <rcc rId="49406" sId="1">
    <oc r="K1281">
      <f>SUM(K1282:K1285)</f>
    </oc>
    <nc r="K1281">
      <f>SUM(K1282:K1285)</f>
    </nc>
  </rcc>
  <rcc rId="49407" sId="1">
    <oc r="L1281">
      <f>SUM(L1282:L1285)</f>
    </oc>
    <nc r="L1281">
      <f>SUM(L1282:L1285)</f>
    </nc>
  </rcc>
  <rcc rId="49408" sId="1">
    <oc r="M1281">
      <f>SUM(M1282:M1285)</f>
    </oc>
    <nc r="M1281">
      <f>SUM(M1282:M1285)</f>
    </nc>
  </rcc>
  <rcc rId="49409" sId="1">
    <oc r="N1281">
      <f>SUM(N1282:N1285)</f>
    </oc>
    <nc r="N1281">
      <f>SUM(N1282:N1285)</f>
    </nc>
  </rcc>
  <rcc rId="49410" sId="1">
    <oc r="O1281">
      <f>SUM(O1282:O1285)</f>
    </oc>
    <nc r="O1281">
      <f>SUM(O1282:O1285)</f>
    </nc>
  </rcc>
  <rcc rId="49411" sId="1">
    <oc r="P1281">
      <f>SUM(P1282:P1285)</f>
    </oc>
    <nc r="P1281">
      <f>SUM(P1282:P1285)</f>
    </nc>
  </rcc>
  <rcc rId="49412" sId="1" odxf="1" dxf="1">
    <oc r="Q1281">
      <f>SUM(Q1282:Q1285)</f>
    </oc>
    <nc r="Q1281">
      <f>SUM(Q1282:Q1285)</f>
    </nc>
    <odxf>
      <border outline="0">
        <right style="thin">
          <color indexed="64"/>
        </right>
      </border>
    </odxf>
    <ndxf>
      <border outline="0">
        <right/>
      </border>
    </ndxf>
  </rcc>
  <rcc rId="49413" sId="1">
    <oc r="D1296">
      <f>SUM(D1297:D1298)</f>
    </oc>
    <nc r="D1296">
      <f>SUM(D1297:D1298)</f>
    </nc>
  </rcc>
  <rcc rId="49414" sId="1" odxf="1" dxf="1">
    <oc r="E1296">
      <f>SUM(E1297:E1298)</f>
    </oc>
    <nc r="E1296">
      <f>SUM(E1297:E1298)</f>
    </nc>
    <odxf>
      <numFmt numFmtId="3" formatCode="#,##0"/>
      <alignment horizontal="center" readingOrder="0"/>
    </odxf>
    <ndxf>
      <numFmt numFmtId="4" formatCode="#,##0.00"/>
      <alignment horizontal="right" readingOrder="0"/>
    </ndxf>
  </rcc>
  <rcc rId="49415" sId="1">
    <oc r="F1296">
      <f>SUM(F1297:F1298)</f>
    </oc>
    <nc r="F1296">
      <f>SUM(F1297:F1298)</f>
    </nc>
  </rcc>
  <rcc rId="49416" sId="1">
    <oc r="G1296">
      <f>SUM(G1297:G1298)</f>
    </oc>
    <nc r="G1296">
      <f>SUM(G1297:G1298)</f>
    </nc>
  </rcc>
  <rcc rId="49417" sId="1">
    <oc r="H1296">
      <f>SUM(H1297:H1298)</f>
    </oc>
    <nc r="H1296">
      <f>SUM(H1297:H1298)</f>
    </nc>
  </rcc>
  <rcc rId="49418" sId="1">
    <oc r="I1296">
      <f>SUM(I1297:I1298)</f>
    </oc>
    <nc r="I1296">
      <f>SUM(I1297:I1298)</f>
    </nc>
  </rcc>
  <rcc rId="49419" sId="1">
    <oc r="J1296">
      <f>SUM(J1297:J1298)</f>
    </oc>
    <nc r="J1296">
      <f>SUM(J1297:J1298)</f>
    </nc>
  </rcc>
  <rcc rId="49420" sId="1">
    <oc r="K1296">
      <f>SUM(K1297:K1298)</f>
    </oc>
    <nc r="K1296">
      <f>SUM(K1297:K1298)</f>
    </nc>
  </rcc>
  <rcc rId="49421" sId="1">
    <oc r="L1296">
      <f>SUM(L1297:L1298)</f>
    </oc>
    <nc r="L1296">
      <f>SUM(L1297:L1298)</f>
    </nc>
  </rcc>
  <rcc rId="49422" sId="1">
    <oc r="M1296">
      <f>SUM(M1297:M1298)</f>
    </oc>
    <nc r="M1296">
      <f>SUM(M1297:M1298)</f>
    </nc>
  </rcc>
  <rcc rId="49423" sId="1">
    <oc r="N1296">
      <f>SUM(N1297:N1298)</f>
    </oc>
    <nc r="N1296">
      <f>SUM(N1297:N1298)</f>
    </nc>
  </rcc>
  <rcc rId="49424" sId="1">
    <oc r="O1296">
      <f>SUM(O1297:O1298)</f>
    </oc>
    <nc r="O1296">
      <f>SUM(O1297:O1298)</f>
    </nc>
  </rcc>
  <rcc rId="49425" sId="1">
    <oc r="P1296">
      <f>SUM(P1297:P1298)</f>
    </oc>
    <nc r="P1296">
      <f>SUM(P1297:P1298)</f>
    </nc>
  </rcc>
  <rcc rId="49426" sId="1" odxf="1" dxf="1">
    <oc r="Q1296">
      <f>SUM(Q1297:Q1298)</f>
    </oc>
    <nc r="Q1296">
      <f>SUM(Q1297:Q1298)</f>
    </nc>
    <odxf>
      <border outline="0">
        <right style="thin">
          <color indexed="64"/>
        </right>
      </border>
    </odxf>
    <ndxf>
      <border outline="0">
        <right/>
      </border>
    </ndxf>
  </rcc>
  <rcc rId="49427" sId="1" odxf="1" dxf="1">
    <oc r="D1314">
      <f>SUM(D1315:D1315)</f>
    </oc>
    <nc r="D1314">
      <f>SUM(D1315:D1315)</f>
    </nc>
    <odxf>
      <border outline="0">
        <right style="thin">
          <color indexed="64"/>
        </right>
      </border>
    </odxf>
    <ndxf>
      <border outline="0">
        <right/>
      </border>
    </ndxf>
  </rcc>
  <rcc rId="49428" sId="1" odxf="1" dxf="1">
    <oc r="E1314">
      <f>SUM(E1315:E1315)</f>
    </oc>
    <nc r="E1314">
      <f>SUM(E1315:E1315)</f>
    </nc>
    <odxf>
      <numFmt numFmtId="3" formatCode="#,##0"/>
      <alignment horizontal="center" readingOrder="0"/>
      <border outline="0">
        <right style="thin">
          <color indexed="64"/>
        </right>
      </border>
    </odxf>
    <ndxf>
      <numFmt numFmtId="4" formatCode="#,##0.00"/>
      <alignment horizontal="right" readingOrder="0"/>
      <border outline="0">
        <right/>
      </border>
    </ndxf>
  </rcc>
  <rcc rId="49429" sId="1" odxf="1" dxf="1">
    <oc r="F1314">
      <f>SUM(F1315:F1315)</f>
    </oc>
    <nc r="F1314">
      <f>SUM(F1315:F1315)</f>
    </nc>
    <odxf>
      <border outline="0">
        <right style="thin">
          <color indexed="64"/>
        </right>
      </border>
    </odxf>
    <ndxf>
      <border outline="0">
        <right/>
      </border>
    </ndxf>
  </rcc>
  <rcc rId="49430" sId="1" odxf="1" dxf="1">
    <oc r="G1314">
      <f>SUM(G1315:G1315)</f>
    </oc>
    <nc r="G1314">
      <f>SUM(G1315:G1315)</f>
    </nc>
    <odxf>
      <border outline="0">
        <right style="thin">
          <color indexed="64"/>
        </right>
      </border>
    </odxf>
    <ndxf>
      <border outline="0">
        <right/>
      </border>
    </ndxf>
  </rcc>
  <rcc rId="49431" sId="1" odxf="1" dxf="1">
    <oc r="H1314">
      <f>SUM(H1315:H1315)</f>
    </oc>
    <nc r="H1314">
      <f>SUM(H1315:H1315)</f>
    </nc>
    <odxf>
      <border outline="0">
        <right style="thin">
          <color indexed="64"/>
        </right>
      </border>
    </odxf>
    <ndxf>
      <border outline="0">
        <right/>
      </border>
    </ndxf>
  </rcc>
  <rcc rId="49432" sId="1" odxf="1" dxf="1">
    <oc r="I1314">
      <f>SUM(I1315:I1315)</f>
    </oc>
    <nc r="I1314">
      <f>SUM(I1315:I1315)</f>
    </nc>
    <odxf>
      <border outline="0">
        <right style="thin">
          <color indexed="64"/>
        </right>
      </border>
    </odxf>
    <ndxf>
      <border outline="0">
        <right/>
      </border>
    </ndxf>
  </rcc>
  <rcc rId="49433" sId="1" odxf="1" dxf="1">
    <oc r="J1314">
      <f>SUM(J1315:J1315)</f>
    </oc>
    <nc r="J1314">
      <f>SUM(J1315:J1315)</f>
    </nc>
    <odxf>
      <border outline="0">
        <right style="thin">
          <color indexed="64"/>
        </right>
      </border>
    </odxf>
    <ndxf>
      <border outline="0">
        <right/>
      </border>
    </ndxf>
  </rcc>
  <rcc rId="49434" sId="1" odxf="1" dxf="1">
    <oc r="K1314">
      <f>SUM(K1315:K1315)</f>
    </oc>
    <nc r="K1314">
      <f>SUM(K1315:K1315)</f>
    </nc>
    <odxf>
      <border outline="0">
        <right style="thin">
          <color indexed="64"/>
        </right>
      </border>
    </odxf>
    <ndxf>
      <border outline="0">
        <right/>
      </border>
    </ndxf>
  </rcc>
  <rcc rId="49435" sId="1" odxf="1" dxf="1">
    <oc r="L1314">
      <f>SUM(L1315:L1315)</f>
    </oc>
    <nc r="L1314">
      <f>SUM(L1315:L1315)</f>
    </nc>
    <odxf>
      <border outline="0">
        <right style="thin">
          <color indexed="64"/>
        </right>
      </border>
    </odxf>
    <ndxf>
      <border outline="0">
        <right/>
      </border>
    </ndxf>
  </rcc>
  <rcc rId="49436" sId="1" odxf="1" dxf="1">
    <oc r="M1314">
      <f>SUM(M1315:M1315)</f>
    </oc>
    <nc r="M1314">
      <f>SUM(M1315:M1315)</f>
    </nc>
    <odxf>
      <border outline="0">
        <right style="thin">
          <color indexed="64"/>
        </right>
      </border>
    </odxf>
    <ndxf>
      <border outline="0">
        <right/>
      </border>
    </ndxf>
  </rcc>
  <rcc rId="49437" sId="1" odxf="1" dxf="1">
    <oc r="N1314">
      <f>SUM(N1315:N1315)</f>
    </oc>
    <nc r="N1314">
      <f>SUM(N1315:N1315)</f>
    </nc>
    <odxf>
      <border outline="0">
        <right style="thin">
          <color indexed="64"/>
        </right>
      </border>
    </odxf>
    <ndxf>
      <border outline="0">
        <right/>
      </border>
    </ndxf>
  </rcc>
  <rcc rId="49438" sId="1" odxf="1" dxf="1">
    <oc r="O1314">
      <f>SUM(O1315:O1315)</f>
    </oc>
    <nc r="O1314">
      <f>SUM(O1315:O1315)</f>
    </nc>
    <odxf>
      <border outline="0">
        <right style="thin">
          <color indexed="64"/>
        </right>
      </border>
    </odxf>
    <ndxf>
      <border outline="0">
        <right/>
      </border>
    </ndxf>
  </rcc>
  <rcc rId="49439" sId="1">
    <oc r="P1314">
      <f>SUM(P1315:P1315)</f>
    </oc>
    <nc r="P1314">
      <f>SUM(P1315:P1315)</f>
    </nc>
  </rcc>
  <rcc rId="49440" sId="1" odxf="1" dxf="1">
    <oc r="Q1314">
      <f>SUM(Q1315:Q1315)</f>
    </oc>
    <nc r="Q1314">
      <f>SUM(Q1315:Q1315)</f>
    </nc>
    <odxf>
      <border outline="0">
        <right style="thin">
          <color indexed="64"/>
        </right>
      </border>
    </odxf>
    <ndxf>
      <border outline="0">
        <right/>
      </border>
    </ndxf>
  </rcc>
  <rcc rId="49441" sId="1" odxf="1" dxf="1">
    <oc r="D1328">
      <f>D1329</f>
    </oc>
    <nc r="D1328">
      <f>D1329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42" sId="1" odxf="1" dxf="1">
    <oc r="E1328">
      <f>E1329</f>
    </oc>
    <nc r="E1328">
      <f>E1329</f>
    </nc>
    <odxf>
      <numFmt numFmtId="3" formatCode="#,##0"/>
      <alignment horizontal="center" readingOrder="0"/>
      <border outline="0">
        <left style="thin">
          <color indexed="64"/>
        </left>
        <right style="thin">
          <color indexed="64"/>
        </right>
        <top style="thin">
          <color indexed="64"/>
        </top>
        <bottom style="thin">
          <color indexed="64"/>
        </bottom>
      </border>
    </odxf>
    <ndxf>
      <numFmt numFmtId="4" formatCode="#,##0.00"/>
      <alignment horizontal="right" readingOrder="0"/>
      <border outline="0">
        <left style="thin">
          <color indexed="8"/>
        </left>
        <right/>
        <top style="thin">
          <color indexed="8"/>
        </top>
        <bottom style="thin">
          <color indexed="8"/>
        </bottom>
      </border>
    </ndxf>
  </rcc>
  <rcc rId="49443" sId="1" odxf="1" dxf="1">
    <oc r="F1328">
      <f>F1329</f>
    </oc>
    <nc r="F1328">
      <f>F1329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44" sId="1" odxf="1" dxf="1">
    <oc r="G1328">
      <f>G1329</f>
    </oc>
    <nc r="G1328">
      <f>G1329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45" sId="1" odxf="1" dxf="1">
    <oc r="H1328">
      <f>H1329</f>
    </oc>
    <nc r="H1328">
      <f>H1329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46" sId="1" odxf="1" dxf="1">
    <oc r="I1328">
      <f>I1329</f>
    </oc>
    <nc r="I1328">
      <f>I1329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47" sId="1" odxf="1" dxf="1">
    <oc r="J1328">
      <f>J1329</f>
    </oc>
    <nc r="J1328">
      <f>J1329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48" sId="1" odxf="1" dxf="1">
    <oc r="K1328">
      <f>K1329</f>
    </oc>
    <nc r="K1328">
      <f>K1329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49" sId="1" odxf="1" dxf="1">
    <oc r="L1328">
      <f>L1329</f>
    </oc>
    <nc r="L1328">
      <f>L1329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50" sId="1" odxf="1" dxf="1">
    <oc r="M1328">
      <f>M1329</f>
    </oc>
    <nc r="M1328">
      <f>M1329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51" sId="1" odxf="1" dxf="1">
    <oc r="N1328">
      <f>N1329</f>
    </oc>
    <nc r="N1328">
      <f>N1329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52" sId="1" odxf="1" dxf="1">
    <oc r="O1328">
      <f>O1329</f>
    </oc>
    <nc r="O1328">
      <f>O1329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53" sId="1" odxf="1" dxf="1">
    <oc r="P1328">
      <f>P1329</f>
    </oc>
    <nc r="P1328">
      <f>P1329</f>
    </nc>
    <odxf>
      <border outline="0">
        <left style="thin">
          <color indexed="64"/>
        </left>
        <top style="thin">
          <color indexed="64"/>
        </top>
        <bottom style="thin">
          <color indexed="64"/>
        </bottom>
      </border>
    </odxf>
    <ndxf>
      <border outline="0">
        <left style="thin">
          <color indexed="8"/>
        </left>
        <top style="thin">
          <color indexed="8"/>
        </top>
        <bottom style="thin">
          <color indexed="8"/>
        </bottom>
      </border>
    </ndxf>
  </rcc>
  <rcc rId="49454" sId="1" odxf="1" dxf="1">
    <oc r="Q1328">
      <f>Q1329</f>
    </oc>
    <nc r="Q1328">
      <f>Q1329</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49455" sId="1" odxf="1" dxf="1">
    <oc r="D1360">
      <f>D1361</f>
    </oc>
    <nc r="D1360">
      <f>D1361</f>
    </nc>
    <odxf>
      <border outline="0">
        <right style="thin">
          <color indexed="64"/>
        </right>
      </border>
    </odxf>
    <ndxf>
      <border outline="0">
        <right/>
      </border>
    </ndxf>
  </rcc>
  <rcc rId="49456" sId="1" odxf="1" dxf="1">
    <oc r="E1360">
      <f>E1361</f>
    </oc>
    <nc r="E1360">
      <f>E1361</f>
    </nc>
    <odxf>
      <numFmt numFmtId="3" formatCode="#,##0"/>
      <alignment horizontal="center" readingOrder="0"/>
      <border outline="0">
        <right style="thin">
          <color indexed="64"/>
        </right>
      </border>
    </odxf>
    <ndxf>
      <numFmt numFmtId="4" formatCode="#,##0.00"/>
      <alignment horizontal="right" readingOrder="0"/>
      <border outline="0">
        <right/>
      </border>
    </ndxf>
  </rcc>
  <rcc rId="49457" sId="1" odxf="1" dxf="1">
    <oc r="F1360">
      <f>F1361</f>
    </oc>
    <nc r="F1360">
      <f>F1361</f>
    </nc>
    <odxf>
      <border outline="0">
        <right style="thin">
          <color indexed="64"/>
        </right>
      </border>
    </odxf>
    <ndxf>
      <border outline="0">
        <right/>
      </border>
    </ndxf>
  </rcc>
  <rcc rId="49458" sId="1" odxf="1" dxf="1">
    <oc r="G1360">
      <f>G1361</f>
    </oc>
    <nc r="G1360">
      <f>G1361</f>
    </nc>
    <odxf>
      <border outline="0">
        <right style="thin">
          <color indexed="64"/>
        </right>
      </border>
    </odxf>
    <ndxf>
      <border outline="0">
        <right/>
      </border>
    </ndxf>
  </rcc>
  <rcc rId="49459" sId="1" odxf="1" dxf="1">
    <oc r="H1360">
      <f>H1361</f>
    </oc>
    <nc r="H1360">
      <f>H1361</f>
    </nc>
    <odxf>
      <border outline="0">
        <right style="thin">
          <color indexed="64"/>
        </right>
      </border>
    </odxf>
    <ndxf>
      <border outline="0">
        <right/>
      </border>
    </ndxf>
  </rcc>
  <rcc rId="49460" sId="1" odxf="1" dxf="1">
    <oc r="I1360">
      <f>I1361</f>
    </oc>
    <nc r="I1360">
      <f>I1361</f>
    </nc>
    <odxf>
      <border outline="0">
        <right style="thin">
          <color indexed="64"/>
        </right>
      </border>
    </odxf>
    <ndxf>
      <border outline="0">
        <right/>
      </border>
    </ndxf>
  </rcc>
  <rcc rId="49461" sId="1" odxf="1" dxf="1">
    <oc r="J1360">
      <f>J1361</f>
    </oc>
    <nc r="J1360">
      <f>J1361</f>
    </nc>
    <odxf>
      <border outline="0">
        <right style="thin">
          <color indexed="64"/>
        </right>
      </border>
    </odxf>
    <ndxf>
      <border outline="0">
        <right/>
      </border>
    </ndxf>
  </rcc>
  <rcc rId="49462" sId="1" odxf="1" dxf="1">
    <oc r="K1360">
      <f>K1361</f>
    </oc>
    <nc r="K1360">
      <f>K1361</f>
    </nc>
    <odxf>
      <border outline="0">
        <right style="thin">
          <color indexed="64"/>
        </right>
      </border>
    </odxf>
    <ndxf>
      <border outline="0">
        <right/>
      </border>
    </ndxf>
  </rcc>
  <rcc rId="49463" sId="1" odxf="1" dxf="1">
    <oc r="L1360">
      <f>L1361</f>
    </oc>
    <nc r="L1360">
      <f>L1361</f>
    </nc>
    <odxf>
      <border outline="0">
        <right style="thin">
          <color indexed="64"/>
        </right>
      </border>
    </odxf>
    <ndxf>
      <border outline="0">
        <right/>
      </border>
    </ndxf>
  </rcc>
  <rcc rId="49464" sId="1" odxf="1" dxf="1">
    <oc r="M1360">
      <f>M1361</f>
    </oc>
    <nc r="M1360">
      <f>M1361</f>
    </nc>
    <odxf>
      <border outline="0">
        <right style="thin">
          <color indexed="64"/>
        </right>
      </border>
    </odxf>
    <ndxf>
      <border outline="0">
        <right/>
      </border>
    </ndxf>
  </rcc>
  <rcc rId="49465" sId="1" odxf="1" dxf="1">
    <oc r="N1360">
      <f>N1361</f>
    </oc>
    <nc r="N1360">
      <f>N1361</f>
    </nc>
    <odxf>
      <border outline="0">
        <right style="thin">
          <color indexed="64"/>
        </right>
      </border>
    </odxf>
    <ndxf>
      <border outline="0">
        <right/>
      </border>
    </ndxf>
  </rcc>
  <rcc rId="49466" sId="1" odxf="1" dxf="1">
    <oc r="O1360">
      <f>O1361</f>
    </oc>
    <nc r="O1360">
      <f>O1361</f>
    </nc>
    <odxf>
      <border outline="0">
        <right style="thin">
          <color indexed="64"/>
        </right>
      </border>
    </odxf>
    <ndxf>
      <border outline="0">
        <right/>
      </border>
    </ndxf>
  </rcc>
  <rcc rId="49467" sId="1">
    <oc r="P1360">
      <f>P1361</f>
    </oc>
    <nc r="P1360">
      <f>P1361</f>
    </nc>
  </rcc>
  <rcc rId="49468" sId="1" odxf="1" dxf="1">
    <oc r="Q1360">
      <f>Q1361</f>
    </oc>
    <nc r="Q1360">
      <f>Q1361</f>
    </nc>
    <odxf>
      <border outline="0">
        <right style="thin">
          <color indexed="64"/>
        </right>
      </border>
    </odxf>
    <ndxf>
      <border outline="0">
        <right/>
      </border>
    </ndxf>
  </rcc>
  <rcc rId="49469" sId="1">
    <oc r="D1367">
      <f>D1368</f>
    </oc>
    <nc r="D1367">
      <f>D1368</f>
    </nc>
  </rcc>
  <rcc rId="49470" sId="1" odxf="1" dxf="1">
    <oc r="E1367">
      <f>E1368</f>
    </oc>
    <nc r="E1367">
      <f>E1368</f>
    </nc>
    <odxf>
      <numFmt numFmtId="3" formatCode="#,##0"/>
      <alignment horizontal="center" readingOrder="0"/>
    </odxf>
    <ndxf>
      <numFmt numFmtId="4" formatCode="#,##0.00"/>
      <alignment horizontal="right" readingOrder="0"/>
    </ndxf>
  </rcc>
  <rcc rId="49471" sId="1">
    <oc r="F1367">
      <f>F1368</f>
    </oc>
    <nc r="F1367">
      <f>F1368</f>
    </nc>
  </rcc>
  <rcc rId="49472" sId="1">
    <oc r="G1367">
      <f>G1368</f>
    </oc>
    <nc r="G1367">
      <f>G1368</f>
    </nc>
  </rcc>
  <rcc rId="49473" sId="1">
    <oc r="H1367">
      <f>H1368</f>
    </oc>
    <nc r="H1367">
      <f>H1368</f>
    </nc>
  </rcc>
  <rcc rId="49474" sId="1">
    <oc r="I1367">
      <f>I1368</f>
    </oc>
    <nc r="I1367">
      <f>I1368</f>
    </nc>
  </rcc>
  <rcc rId="49475" sId="1">
    <oc r="J1367">
      <f>J1368</f>
    </oc>
    <nc r="J1367">
      <f>J1368</f>
    </nc>
  </rcc>
  <rcc rId="49476" sId="1">
    <oc r="K1367">
      <f>K1368</f>
    </oc>
    <nc r="K1367">
      <f>K1368</f>
    </nc>
  </rcc>
  <rcc rId="49477" sId="1">
    <oc r="L1367">
      <f>L1368</f>
    </oc>
    <nc r="L1367">
      <f>L1368</f>
    </nc>
  </rcc>
  <rcc rId="49478" sId="1">
    <oc r="M1367">
      <f>M1368</f>
    </oc>
    <nc r="M1367">
      <f>M1368</f>
    </nc>
  </rcc>
  <rcc rId="49479" sId="1">
    <oc r="N1367">
      <f>N1368</f>
    </oc>
    <nc r="N1367">
      <f>N1368</f>
    </nc>
  </rcc>
  <rcc rId="49480" sId="1">
    <oc r="O1367">
      <f>O1368</f>
    </oc>
    <nc r="O1367">
      <f>O1368</f>
    </nc>
  </rcc>
  <rcc rId="49481" sId="1">
    <oc r="P1367">
      <f>P1368</f>
    </oc>
    <nc r="P1367">
      <f>P1368</f>
    </nc>
  </rcc>
  <rcc rId="49482" sId="1" odxf="1" dxf="1">
    <oc r="Q1367">
      <f>Q1368</f>
    </oc>
    <nc r="Q1367">
      <f>Q1368</f>
    </nc>
    <odxf>
      <border outline="0">
        <right style="thin">
          <color indexed="64"/>
        </right>
      </border>
    </odxf>
    <ndxf>
      <border outline="0">
        <right/>
      </border>
    </ndxf>
  </rcc>
  <rfmt sheetId="1" sqref="E1374" start="0" length="0">
    <dxf>
      <numFmt numFmtId="4" formatCode="#,##0.00"/>
      <alignment horizontal="right" readingOrder="0"/>
    </dxf>
  </rfmt>
  <rcc rId="49483" sId="1">
    <oc r="D1401">
      <f>SUM(D1402:D1403)</f>
    </oc>
    <nc r="D1401">
      <f>SUM(D1402:D1403)</f>
    </nc>
  </rcc>
  <rcc rId="49484" sId="1" odxf="1" dxf="1">
    <oc r="E1401">
      <f>SUM(E1402:E1403)</f>
    </oc>
    <nc r="E1401">
      <f>SUM(E1402:E1403)</f>
    </nc>
    <odxf>
      <numFmt numFmtId="3" formatCode="#,##0"/>
      <alignment horizontal="center" readingOrder="0"/>
    </odxf>
    <ndxf>
      <numFmt numFmtId="4" formatCode="#,##0.00"/>
      <alignment horizontal="right" readingOrder="0"/>
    </ndxf>
  </rcc>
  <rcc rId="49485" sId="1">
    <oc r="F1401">
      <f>SUM(F1402:F1403)</f>
    </oc>
    <nc r="F1401">
      <f>SUM(F1402:F1403)</f>
    </nc>
  </rcc>
  <rcc rId="49486" sId="1">
    <oc r="G1401">
      <f>SUM(G1402:G1403)</f>
    </oc>
    <nc r="G1401">
      <f>SUM(G1402:G1403)</f>
    </nc>
  </rcc>
  <rcc rId="49487" sId="1">
    <oc r="H1401">
      <f>SUM(H1402:H1403)</f>
    </oc>
    <nc r="H1401">
      <f>SUM(H1402:H1403)</f>
    </nc>
  </rcc>
  <rcc rId="49488" sId="1">
    <oc r="I1401">
      <f>SUM(I1402:I1403)</f>
    </oc>
    <nc r="I1401">
      <f>SUM(I1402:I1403)</f>
    </nc>
  </rcc>
  <rcc rId="49489" sId="1">
    <oc r="J1401">
      <f>SUM(J1402:J1403)</f>
    </oc>
    <nc r="J1401">
      <f>SUM(J1402:J1403)</f>
    </nc>
  </rcc>
  <rcc rId="49490" sId="1">
    <oc r="K1401">
      <f>SUM(K1402:K1403)</f>
    </oc>
    <nc r="K1401">
      <f>SUM(K1402:K1403)</f>
    </nc>
  </rcc>
  <rcc rId="49491" sId="1">
    <oc r="L1401">
      <f>SUM(L1402:L1403)</f>
    </oc>
    <nc r="L1401">
      <f>SUM(L1402:L1403)</f>
    </nc>
  </rcc>
  <rcc rId="49492" sId="1">
    <oc r="M1401">
      <f>SUM(M1402:M1403)</f>
    </oc>
    <nc r="M1401">
      <f>SUM(M1402:M1403)</f>
    </nc>
  </rcc>
  <rcc rId="49493" sId="1">
    <oc r="N1401">
      <f>SUM(N1402:N1403)</f>
    </oc>
    <nc r="N1401">
      <f>SUM(N1402:N1403)</f>
    </nc>
  </rcc>
  <rcc rId="49494" sId="1">
    <oc r="O1401">
      <f>SUM(O1402:O1403)</f>
    </oc>
    <nc r="O1401">
      <f>SUM(O1402:O1403)</f>
    </nc>
  </rcc>
  <rcc rId="49495" sId="1">
    <oc r="P1401">
      <f>SUM(P1402:P1403)</f>
    </oc>
    <nc r="P1401">
      <f>SUM(P1402:P1403)</f>
    </nc>
  </rcc>
  <rcc rId="49496" sId="1" odxf="1" dxf="1">
    <oc r="Q1401">
      <f>SUM(Q1402:Q1403)</f>
    </oc>
    <nc r="Q1401">
      <f>SUM(Q1402:Q1403)</f>
    </nc>
    <odxf>
      <border outline="0">
        <right style="thin">
          <color indexed="64"/>
        </right>
      </border>
    </odxf>
    <ndxf>
      <border outline="0">
        <right/>
      </border>
    </ndxf>
  </rcc>
  <rcc rId="49497" sId="1">
    <oc r="D1425">
      <f>SUM(D1426:D1426)</f>
    </oc>
    <nc r="D1425">
      <f>SUM(D1426:D1426)</f>
    </nc>
  </rcc>
  <rcc rId="49498" sId="1" odxf="1" dxf="1">
    <oc r="E1425">
      <f>SUM(E1426:E1426)</f>
    </oc>
    <nc r="E1425">
      <f>SUM(E1426:E1426)</f>
    </nc>
    <odxf>
      <numFmt numFmtId="3" formatCode="#,##0"/>
      <alignment horizontal="center" readingOrder="0"/>
    </odxf>
    <ndxf>
      <numFmt numFmtId="4" formatCode="#,##0.00"/>
      <alignment horizontal="right" readingOrder="0"/>
    </ndxf>
  </rcc>
  <rcc rId="49499" sId="1">
    <oc r="F1425">
      <f>SUM(F1426:F1426)</f>
    </oc>
    <nc r="F1425">
      <f>SUM(F1426:F1426)</f>
    </nc>
  </rcc>
  <rcc rId="49500" sId="1">
    <oc r="G1425">
      <f>SUM(G1426:G1426)</f>
    </oc>
    <nc r="G1425">
      <f>SUM(G1426:G1426)</f>
    </nc>
  </rcc>
  <rcc rId="49501" sId="1">
    <oc r="H1425">
      <f>SUM(H1426:H1426)</f>
    </oc>
    <nc r="H1425">
      <f>SUM(H1426:H1426)</f>
    </nc>
  </rcc>
  <rcc rId="49502" sId="1">
    <oc r="I1425">
      <f>SUM(I1426:I1426)</f>
    </oc>
    <nc r="I1425">
      <f>SUM(I1426:I1426)</f>
    </nc>
  </rcc>
  <rcc rId="49503" sId="1">
    <oc r="J1425">
      <f>SUM(J1426:J1426)</f>
    </oc>
    <nc r="J1425">
      <f>SUM(J1426:J1426)</f>
    </nc>
  </rcc>
  <rcc rId="49504" sId="1">
    <oc r="K1425">
      <f>SUM(K1426:K1426)</f>
    </oc>
    <nc r="K1425">
      <f>SUM(K1426:K1426)</f>
    </nc>
  </rcc>
  <rcc rId="49505" sId="1">
    <oc r="L1425">
      <f>SUM(L1426:L1426)</f>
    </oc>
    <nc r="L1425">
      <f>SUM(L1426:L1426)</f>
    </nc>
  </rcc>
  <rcc rId="49506" sId="1">
    <oc r="M1425">
      <f>SUM(M1426:M1426)</f>
    </oc>
    <nc r="M1425">
      <f>SUM(M1426:M1426)</f>
    </nc>
  </rcc>
  <rcc rId="49507" sId="1">
    <oc r="N1425">
      <f>SUM(N1426:N1426)</f>
    </oc>
    <nc r="N1425">
      <f>SUM(N1426:N1426)</f>
    </nc>
  </rcc>
  <rcc rId="49508" sId="1">
    <oc r="O1425">
      <f>SUM(O1426:O1426)</f>
    </oc>
    <nc r="O1425">
      <f>SUM(O1426:O1426)</f>
    </nc>
  </rcc>
  <rcc rId="49509" sId="1">
    <oc r="P1425">
      <f>SUM(P1426:P1426)</f>
    </oc>
    <nc r="P1425">
      <f>SUM(P1426:P1426)</f>
    </nc>
  </rcc>
  <rcc rId="49510" sId="1" odxf="1" dxf="1">
    <oc r="Q1425">
      <f>SUM(Q1426:Q1426)</f>
    </oc>
    <nc r="Q1425">
      <f>SUM(Q1426:Q1426)</f>
    </nc>
    <odxf>
      <border outline="0">
        <right style="thin">
          <color indexed="64"/>
        </right>
      </border>
    </odxf>
    <ndxf>
      <border outline="0">
        <right/>
      </border>
    </ndxf>
  </rcc>
  <rcc rId="49511" sId="1">
    <oc r="D1440">
      <f>SUM(D1441:D1442)</f>
    </oc>
    <nc r="D1440">
      <f>SUM(D1441:D1442)</f>
    </nc>
  </rcc>
  <rcc rId="49512" sId="1" odxf="1" dxf="1">
    <oc r="E1440">
      <f>SUM(E1441:E1442)</f>
    </oc>
    <nc r="E1440">
      <f>SUM(E1441:E1442)</f>
    </nc>
    <odxf>
      <numFmt numFmtId="3" formatCode="#,##0"/>
      <alignment horizontal="center" readingOrder="0"/>
    </odxf>
    <ndxf>
      <numFmt numFmtId="4" formatCode="#,##0.00"/>
      <alignment horizontal="right" readingOrder="0"/>
    </ndxf>
  </rcc>
  <rcc rId="49513" sId="1">
    <oc r="F1440">
      <f>SUM(F1441:F1442)</f>
    </oc>
    <nc r="F1440">
      <f>SUM(F1441:F1442)</f>
    </nc>
  </rcc>
  <rcc rId="49514" sId="1">
    <oc r="G1440">
      <f>SUM(G1441:G1442)</f>
    </oc>
    <nc r="G1440">
      <f>SUM(G1441:G1442)</f>
    </nc>
  </rcc>
  <rcc rId="49515" sId="1">
    <oc r="H1440">
      <f>SUM(H1441:H1442)</f>
    </oc>
    <nc r="H1440">
      <f>SUM(H1441:H1442)</f>
    </nc>
  </rcc>
  <rcc rId="49516" sId="1">
    <oc r="I1440">
      <f>SUM(I1441:I1442)</f>
    </oc>
    <nc r="I1440">
      <f>SUM(I1441:I1442)</f>
    </nc>
  </rcc>
  <rcc rId="49517" sId="1">
    <oc r="J1440">
      <f>SUM(J1441:J1442)</f>
    </oc>
    <nc r="J1440">
      <f>SUM(J1441:J1442)</f>
    </nc>
  </rcc>
  <rcc rId="49518" sId="1">
    <oc r="K1440">
      <f>SUM(K1441:K1442)</f>
    </oc>
    <nc r="K1440">
      <f>SUM(K1441:K1442)</f>
    </nc>
  </rcc>
  <rcc rId="49519" sId="1">
    <oc r="L1440">
      <f>SUM(L1441:L1442)</f>
    </oc>
    <nc r="L1440">
      <f>SUM(L1441:L1442)</f>
    </nc>
  </rcc>
  <rcc rId="49520" sId="1">
    <oc r="M1440">
      <f>SUM(M1441:M1442)</f>
    </oc>
    <nc r="M1440">
      <f>SUM(M1441:M1442)</f>
    </nc>
  </rcc>
  <rcc rId="49521" sId="1">
    <oc r="N1440">
      <f>SUM(N1441:N1442)</f>
    </oc>
    <nc r="N1440">
      <f>SUM(N1441:N1442)</f>
    </nc>
  </rcc>
  <rcc rId="49522" sId="1">
    <oc r="O1440">
      <f>SUM(O1441:O1442)</f>
    </oc>
    <nc r="O1440">
      <f>SUM(O1441:O1442)</f>
    </nc>
  </rcc>
  <rcc rId="49523" sId="1">
    <oc r="P1440">
      <f>SUM(P1441:P1442)</f>
    </oc>
    <nc r="P1440">
      <f>SUM(P1441:P1442)</f>
    </nc>
  </rcc>
  <rcc rId="49524" sId="1" odxf="1" dxf="1">
    <oc r="Q1440">
      <f>SUM(Q1441:Q1442)</f>
    </oc>
    <nc r="Q1440">
      <f>SUM(Q1441:Q1442)</f>
    </nc>
    <odxf>
      <border outline="0">
        <right style="thin">
          <color indexed="64"/>
        </right>
      </border>
    </odxf>
    <ndxf>
      <border outline="0">
        <right/>
      </border>
    </ndxf>
  </rcc>
  <rcc rId="49525" sId="1">
    <oc r="D1374">
      <f>D1375</f>
    </oc>
    <nc r="D1374">
      <f>D1375</f>
    </nc>
  </rcc>
  <rcc rId="49526" sId="1">
    <oc r="E1374">
      <f>E1375</f>
    </oc>
    <nc r="E1374">
      <f>E1375</f>
    </nc>
  </rcc>
  <rcc rId="49527" sId="1">
    <oc r="F1374">
      <f>F1375</f>
    </oc>
    <nc r="F1374">
      <f>F1375</f>
    </nc>
  </rcc>
  <rcc rId="49528" sId="1">
    <oc r="G1374">
      <f>G1375</f>
    </oc>
    <nc r="G1374">
      <f>G1375</f>
    </nc>
  </rcc>
  <rcc rId="49529" sId="1">
    <oc r="H1374">
      <f>H1375</f>
    </oc>
    <nc r="H1374">
      <f>H1375</f>
    </nc>
  </rcc>
  <rcc rId="49530" sId="1">
    <oc r="I1374">
      <f>I1375</f>
    </oc>
    <nc r="I1374">
      <f>I1375</f>
    </nc>
  </rcc>
  <rcc rId="49531" sId="1">
    <oc r="J1374">
      <f>J1375</f>
    </oc>
    <nc r="J1374">
      <f>J1375</f>
    </nc>
  </rcc>
  <rcc rId="49532" sId="1">
    <oc r="K1374">
      <f>K1375</f>
    </oc>
    <nc r="K1374">
      <f>K1375</f>
    </nc>
  </rcc>
  <rcc rId="49533" sId="1">
    <oc r="L1374">
      <f>L1375</f>
    </oc>
    <nc r="L1374">
      <f>L1375</f>
    </nc>
  </rcc>
  <rcc rId="49534" sId="1">
    <oc r="M1374">
      <f>M1375</f>
    </oc>
    <nc r="M1374">
      <f>M1375</f>
    </nc>
  </rcc>
  <rcc rId="49535" sId="1">
    <oc r="N1374">
      <f>N1375</f>
    </oc>
    <nc r="N1374">
      <f>N1375</f>
    </nc>
  </rcc>
  <rcc rId="49536" sId="1">
    <oc r="O1374">
      <f>O1375</f>
    </oc>
    <nc r="O1374">
      <f>O1375</f>
    </nc>
  </rcc>
  <rcc rId="49537" sId="1">
    <oc r="P1374">
      <f>P1375</f>
    </oc>
    <nc r="P1374">
      <f>P1375</f>
    </nc>
  </rcc>
  <rcc rId="49538" sId="1">
    <oc r="Q1374">
      <f>Q1375</f>
    </oc>
    <nc r="Q1374">
      <f>Q1375</f>
    </nc>
  </rcc>
  <rcc rId="49539" sId="1">
    <oc r="D1083">
      <f>SUM(D1084:D1089)</f>
    </oc>
    <nc r="D1083">
      <f>SUM(D1084:D1089)</f>
    </nc>
  </rcc>
  <rcc rId="49540" sId="1">
    <oc r="E1083">
      <f>SUM(E1084:E1089)</f>
    </oc>
    <nc r="E1083">
      <f>SUM(E1084:E1089)</f>
    </nc>
  </rcc>
  <rcc rId="49541" sId="1">
    <oc r="F1083">
      <f>SUM(F1084:F1089)</f>
    </oc>
    <nc r="F1083">
      <f>SUM(F1084:F1089)</f>
    </nc>
  </rcc>
  <rcc rId="49542" sId="1">
    <oc r="G1083">
      <f>SUM(G1084:G1089)</f>
    </oc>
    <nc r="G1083">
      <f>SUM(G1084:G1089)</f>
    </nc>
  </rcc>
  <rcc rId="49543" sId="1">
    <oc r="H1083">
      <f>SUM(H1084:H1089)</f>
    </oc>
    <nc r="H1083">
      <f>SUM(H1084:H1089)</f>
    </nc>
  </rcc>
  <rcc rId="49544" sId="1">
    <oc r="I1083">
      <f>SUM(I1084:I1089)</f>
    </oc>
    <nc r="I1083">
      <f>SUM(I1084:I1089)</f>
    </nc>
  </rcc>
  <rcc rId="49545" sId="1">
    <oc r="J1083">
      <f>SUM(J1084:J1089)</f>
    </oc>
    <nc r="J1083">
      <f>SUM(J1084:J1089)</f>
    </nc>
  </rcc>
  <rcc rId="49546" sId="1">
    <oc r="K1083">
      <f>SUM(K1084:K1089)</f>
    </oc>
    <nc r="K1083">
      <f>SUM(K1084:K1089)</f>
    </nc>
  </rcc>
  <rcc rId="49547" sId="1">
    <oc r="L1083">
      <f>SUM(L1084:L1089)</f>
    </oc>
    <nc r="L1083">
      <f>SUM(L1084:L1089)</f>
    </nc>
  </rcc>
  <rcc rId="49548" sId="1">
    <oc r="M1083">
      <f>SUM(M1084:M1089)</f>
    </oc>
    <nc r="M1083">
      <f>SUM(M1084:M1089)</f>
    </nc>
  </rcc>
  <rcc rId="49549" sId="1">
    <oc r="N1083">
      <f>SUM(N1084:N1089)</f>
    </oc>
    <nc r="N1083">
      <f>SUM(N1084:N1089)</f>
    </nc>
  </rcc>
  <rcc rId="49550" sId="1">
    <oc r="O1083">
      <f>SUM(O1084:O1089)</f>
    </oc>
    <nc r="O1083">
      <f>SUM(O1084:O1089)</f>
    </nc>
  </rcc>
  <rcc rId="49551" sId="1">
    <oc r="P1083">
      <f>SUM(P1084:P1089)</f>
    </oc>
    <nc r="P1083">
      <f>SUM(P1084:P1089)</f>
    </nc>
  </rcc>
  <rcc rId="49552" sId="1">
    <oc r="Q1083">
      <f>SUM(Q1084:Q1089)</f>
    </oc>
    <nc r="Q1083">
      <f>SUM(Q1084:Q1089)</f>
    </nc>
  </rcc>
  <rcc rId="49553" sId="1">
    <oc r="D677">
      <f>SUM(D678:D687)</f>
    </oc>
    <nc r="D677">
      <f>SUM(D678:D687)</f>
    </nc>
  </rcc>
  <rcc rId="49554" sId="1">
    <oc r="E677">
      <f>SUM(E678:E687)</f>
    </oc>
    <nc r="E677">
      <f>SUM(E678:E687)</f>
    </nc>
  </rcc>
  <rcc rId="49555" sId="1">
    <oc r="F677">
      <f>SUM(F678:F687)</f>
    </oc>
    <nc r="F677">
      <f>SUM(F678:F687)</f>
    </nc>
  </rcc>
  <rcc rId="49556" sId="1">
    <oc r="G677">
      <f>SUM(G678:G687)</f>
    </oc>
    <nc r="G677">
      <f>SUM(G678:G687)</f>
    </nc>
  </rcc>
  <rcc rId="49557" sId="1">
    <oc r="H677">
      <f>SUM(H678:H687)</f>
    </oc>
    <nc r="H677">
      <f>SUM(H678:H687)</f>
    </nc>
  </rcc>
  <rcc rId="49558" sId="1">
    <oc r="I677">
      <f>SUM(I678:I687)</f>
    </oc>
    <nc r="I677">
      <f>SUM(I678:I687)</f>
    </nc>
  </rcc>
  <rcc rId="49559" sId="1">
    <oc r="J677">
      <f>SUM(J678:J687)</f>
    </oc>
    <nc r="J677">
      <f>SUM(J678:J687)</f>
    </nc>
  </rcc>
  <rcc rId="49560" sId="1">
    <oc r="K677">
      <f>SUM(K678:K687)</f>
    </oc>
    <nc r="K677">
      <f>SUM(K678:K687)</f>
    </nc>
  </rcc>
  <rcc rId="49561" sId="1">
    <oc r="L677">
      <f>SUM(L678:L687)</f>
    </oc>
    <nc r="L677">
      <f>SUM(L678:L687)</f>
    </nc>
  </rcc>
  <rcc rId="49562" sId="1">
    <oc r="M677">
      <f>SUM(M678:M687)</f>
    </oc>
    <nc r="M677">
      <f>SUM(M678:M687)</f>
    </nc>
  </rcc>
  <rcc rId="49563" sId="1">
    <oc r="N677">
      <f>SUM(N678:N687)</f>
    </oc>
    <nc r="N677">
      <f>SUM(N678:N687)</f>
    </nc>
  </rcc>
  <rcc rId="49564" sId="1">
    <oc r="O677">
      <f>SUM(O678:O687)</f>
    </oc>
    <nc r="O677">
      <f>SUM(O678:O687)</f>
    </nc>
  </rcc>
  <rcc rId="49565" sId="1">
    <oc r="P677">
      <f>SUM(P678:P687)</f>
    </oc>
    <nc r="P677">
      <f>SUM(P678:P687)</f>
    </nc>
  </rcc>
  <rcc rId="49566" sId="1">
    <oc r="Q677">
      <f>SUM(Q678:Q687)</f>
    </oc>
    <nc r="Q677">
      <f>SUM(Q678:Q687)</f>
    </nc>
  </rcc>
  <rcc rId="49567" sId="1">
    <oc r="D1454">
      <f>SUM(D1455:D1467)</f>
    </oc>
    <nc r="D1454">
      <f>SUM(D1455:D1467)</f>
    </nc>
  </rcc>
  <rcc rId="49568" sId="1" odxf="1" dxf="1">
    <oc r="E1454">
      <f>SUM(E1455:E1467)</f>
    </oc>
    <nc r="E1454">
      <f>SUM(E1455:E1467)</f>
    </nc>
    <odxf>
      <numFmt numFmtId="3" formatCode="#,##0"/>
      <alignment horizontal="center" readingOrder="0"/>
    </odxf>
    <ndxf>
      <numFmt numFmtId="4" formatCode="#,##0.00"/>
      <alignment horizontal="right" readingOrder="0"/>
    </ndxf>
  </rcc>
  <rcc rId="49569" sId="1">
    <oc r="F1454">
      <f>SUM(F1455:F1467)</f>
    </oc>
    <nc r="F1454">
      <f>SUM(F1455:F1467)</f>
    </nc>
  </rcc>
  <rcc rId="49570" sId="1">
    <oc r="G1454">
      <f>SUM(G1455:G1467)</f>
    </oc>
    <nc r="G1454">
      <f>SUM(G1455:G1467)</f>
    </nc>
  </rcc>
  <rcc rId="49571" sId="1">
    <oc r="H1454">
      <f>SUM(H1455:H1467)</f>
    </oc>
    <nc r="H1454">
      <f>SUM(H1455:H1467)</f>
    </nc>
  </rcc>
  <rcc rId="49572" sId="1">
    <oc r="I1454">
      <f>SUM(I1455:I1467)</f>
    </oc>
    <nc r="I1454">
      <f>SUM(I1455:I1467)</f>
    </nc>
  </rcc>
  <rcc rId="49573" sId="1">
    <oc r="J1454">
      <f>SUM(J1455:J1467)</f>
    </oc>
    <nc r="J1454">
      <f>SUM(J1455:J1467)</f>
    </nc>
  </rcc>
  <rcc rId="49574" sId="1">
    <oc r="K1454">
      <f>SUM(K1455:K1467)</f>
    </oc>
    <nc r="K1454">
      <f>SUM(K1455:K1467)</f>
    </nc>
  </rcc>
  <rcc rId="49575" sId="1">
    <oc r="L1454">
      <f>SUM(L1455:L1467)</f>
    </oc>
    <nc r="L1454">
      <f>SUM(L1455:L1467)</f>
    </nc>
  </rcc>
  <rcc rId="49576" sId="1">
    <oc r="M1454">
      <f>SUM(M1455:M1467)</f>
    </oc>
    <nc r="M1454">
      <f>SUM(M1455:M1467)</f>
    </nc>
  </rcc>
  <rcc rId="49577" sId="1">
    <oc r="N1454">
      <f>SUM(N1455:N1467)</f>
    </oc>
    <nc r="N1454">
      <f>SUM(N1455:N1467)</f>
    </nc>
  </rcc>
  <rcc rId="49578" sId="1">
    <oc r="O1454">
      <f>SUM(O1455:O1467)</f>
    </oc>
    <nc r="O1454">
      <f>SUM(O1455:O1467)</f>
    </nc>
  </rcc>
  <rcc rId="49579" sId="1">
    <oc r="P1454">
      <f>SUM(P1455:P1467)</f>
    </oc>
    <nc r="P1454">
      <f>SUM(P1455:P1467)</f>
    </nc>
  </rcc>
  <rcc rId="49580" sId="1" odxf="1" dxf="1">
    <oc r="Q1454">
      <f>SUM(Q1455:Q1467)</f>
    </oc>
    <nc r="Q1454">
      <f>SUM(Q1455:Q1467)</f>
    </nc>
    <odxf>
      <border outline="0">
        <right style="thin">
          <color indexed="64"/>
        </right>
      </border>
    </odxf>
    <ndxf>
      <border outline="0">
        <right/>
      </border>
    </ndxf>
  </rcc>
  <rcc rId="49581" sId="1">
    <oc r="D1502">
      <f>SUM(D1503)</f>
    </oc>
    <nc r="D1502">
      <f>SUM(D1503)</f>
    </nc>
  </rcc>
  <rcc rId="49582" sId="1" odxf="1" dxf="1">
    <oc r="E1502">
      <f>SUM(E1503)</f>
    </oc>
    <nc r="E1502">
      <f>SUM(E1503)</f>
    </nc>
    <odxf>
      <numFmt numFmtId="3" formatCode="#,##0"/>
      <alignment horizontal="center" readingOrder="0"/>
    </odxf>
    <ndxf>
      <numFmt numFmtId="4" formatCode="#,##0.00"/>
      <alignment horizontal="right" readingOrder="0"/>
    </ndxf>
  </rcc>
  <rcc rId="49583" sId="1">
    <oc r="F1502">
      <f>SUM(F1503)</f>
    </oc>
    <nc r="F1502">
      <f>SUM(F1503)</f>
    </nc>
  </rcc>
  <rcc rId="49584" sId="1">
    <oc r="G1502">
      <f>SUM(G1503)</f>
    </oc>
    <nc r="G1502">
      <f>SUM(G1503)</f>
    </nc>
  </rcc>
  <rcc rId="49585" sId="1">
    <oc r="H1502">
      <f>SUM(H1503)</f>
    </oc>
    <nc r="H1502">
      <f>SUM(H1503)</f>
    </nc>
  </rcc>
  <rcc rId="49586" sId="1">
    <oc r="I1502">
      <f>SUM(I1503)</f>
    </oc>
    <nc r="I1502">
      <f>SUM(I1503)</f>
    </nc>
  </rcc>
  <rcc rId="49587" sId="1">
    <oc r="J1502">
      <f>SUM(J1503)</f>
    </oc>
    <nc r="J1502">
      <f>SUM(J1503)</f>
    </nc>
  </rcc>
  <rcc rId="49588" sId="1">
    <oc r="K1502">
      <f>SUM(K1503)</f>
    </oc>
    <nc r="K1502">
      <f>SUM(K1503)</f>
    </nc>
  </rcc>
  <rcc rId="49589" sId="1">
    <oc r="L1502">
      <f>SUM(L1503)</f>
    </oc>
    <nc r="L1502">
      <f>SUM(L1503)</f>
    </nc>
  </rcc>
  <rcc rId="49590" sId="1">
    <oc r="M1502">
      <f>SUM(M1503)</f>
    </oc>
    <nc r="M1502">
      <f>SUM(M1503)</f>
    </nc>
  </rcc>
  <rcc rId="49591" sId="1">
    <oc r="N1502">
      <f>SUM(N1503)</f>
    </oc>
    <nc r="N1502">
      <f>SUM(N1503)</f>
    </nc>
  </rcc>
  <rcc rId="49592" sId="1">
    <oc r="O1502">
      <f>SUM(O1503)</f>
    </oc>
    <nc r="O1502">
      <f>SUM(O1503)</f>
    </nc>
  </rcc>
  <rcc rId="49593" sId="1">
    <oc r="P1502">
      <f>SUM(P1503)</f>
    </oc>
    <nc r="P1502">
      <f>SUM(P1503)</f>
    </nc>
  </rcc>
  <rcc rId="49594" sId="1" odxf="1" dxf="1">
    <oc r="Q1502">
      <f>SUM(Q1503)</f>
    </oc>
    <nc r="Q1502">
      <f>SUM(Q1503)</f>
    </nc>
    <odxf>
      <border outline="0">
        <right style="thin">
          <color indexed="64"/>
        </right>
      </border>
    </odxf>
    <ndxf>
      <border outline="0">
        <right/>
      </border>
    </ndxf>
  </rcc>
  <rcc rId="49595" sId="1">
    <oc r="D1512">
      <f>SUM(D1513)</f>
    </oc>
    <nc r="D1512">
      <f>SUM(D1513)</f>
    </nc>
  </rcc>
  <rcc rId="49596" sId="1" odxf="1" dxf="1">
    <oc r="E1512">
      <f>SUM(E1513)</f>
    </oc>
    <nc r="E1512">
      <f>SUM(E1513)</f>
    </nc>
    <odxf>
      <numFmt numFmtId="3" formatCode="#,##0"/>
      <alignment horizontal="center" readingOrder="0"/>
    </odxf>
    <ndxf>
      <numFmt numFmtId="4" formatCode="#,##0.00"/>
      <alignment horizontal="right" readingOrder="0"/>
    </ndxf>
  </rcc>
  <rcc rId="49597" sId="1">
    <oc r="F1512">
      <f>SUM(F1513)</f>
    </oc>
    <nc r="F1512">
      <f>SUM(F1513)</f>
    </nc>
  </rcc>
  <rcc rId="49598" sId="1">
    <oc r="G1512">
      <f>SUM(G1513)</f>
    </oc>
    <nc r="G1512">
      <f>SUM(G1513)</f>
    </nc>
  </rcc>
  <rcc rId="49599" sId="1">
    <oc r="H1512">
      <f>SUM(H1513)</f>
    </oc>
    <nc r="H1512">
      <f>SUM(H1513)</f>
    </nc>
  </rcc>
  <rcc rId="49600" sId="1">
    <oc r="I1512">
      <f>SUM(I1513)</f>
    </oc>
    <nc r="I1512">
      <f>SUM(I1513)</f>
    </nc>
  </rcc>
  <rcc rId="49601" sId="1">
    <oc r="J1512">
      <f>SUM(J1513)</f>
    </oc>
    <nc r="J1512">
      <f>SUM(J1513)</f>
    </nc>
  </rcc>
  <rcc rId="49602" sId="1">
    <oc r="K1512">
      <f>SUM(K1513)</f>
    </oc>
    <nc r="K1512">
      <f>SUM(K1513)</f>
    </nc>
  </rcc>
  <rcc rId="49603" sId="1">
    <oc r="L1512">
      <f>SUM(L1513)</f>
    </oc>
    <nc r="L1512">
      <f>SUM(L1513)</f>
    </nc>
  </rcc>
  <rcc rId="49604" sId="1">
    <oc r="M1512">
      <f>SUM(M1513)</f>
    </oc>
    <nc r="M1512">
      <f>SUM(M1513)</f>
    </nc>
  </rcc>
  <rcc rId="49605" sId="1">
    <oc r="N1512">
      <f>SUM(N1513)</f>
    </oc>
    <nc r="N1512">
      <f>SUM(N1513)</f>
    </nc>
  </rcc>
  <rcc rId="49606" sId="1">
    <oc r="O1512">
      <f>SUM(O1513)</f>
    </oc>
    <nc r="O1512">
      <f>SUM(O1513)</f>
    </nc>
  </rcc>
  <rcc rId="49607" sId="1">
    <oc r="P1512">
      <f>SUM(P1513)</f>
    </oc>
    <nc r="P1512">
      <f>SUM(P1513)</f>
    </nc>
  </rcc>
  <rcc rId="49608" sId="1" odxf="1" dxf="1">
    <oc r="Q1512">
      <f>SUM(Q1513)</f>
    </oc>
    <nc r="Q1512">
      <f>SUM(Q1513)</f>
    </nc>
    <odxf>
      <border outline="0">
        <right style="thin">
          <color indexed="64"/>
        </right>
      </border>
    </odxf>
    <ndxf>
      <border outline="0">
        <right/>
      </border>
    </ndxf>
  </rcc>
  <rcc rId="49609" sId="1" odxf="1" dxf="1">
    <oc r="D1531">
      <f>D1532</f>
    </oc>
    <nc r="D1531">
      <f>D1532</f>
    </nc>
    <odxf>
      <border outline="0">
        <right style="thin">
          <color indexed="64"/>
        </right>
        <top style="thin">
          <color indexed="64"/>
        </top>
      </border>
    </odxf>
    <ndxf>
      <border outline="0">
        <right/>
        <top/>
      </border>
    </ndxf>
  </rcc>
  <rcc rId="49610" sId="1" odxf="1" dxf="1">
    <oc r="E1531">
      <f>E1532</f>
    </oc>
    <nc r="E1531">
      <f>E1532</f>
    </nc>
    <odxf>
      <numFmt numFmtId="3" formatCode="#,##0"/>
      <alignment horizontal="center" readingOrder="0"/>
      <border outline="0">
        <right style="thin">
          <color indexed="64"/>
        </right>
        <top style="thin">
          <color indexed="64"/>
        </top>
      </border>
    </odxf>
    <ndxf>
      <numFmt numFmtId="4" formatCode="#,##0.00"/>
      <alignment horizontal="right" readingOrder="0"/>
      <border outline="0">
        <right/>
        <top/>
      </border>
    </ndxf>
  </rcc>
  <rcc rId="49611" sId="1" odxf="1" dxf="1">
    <oc r="F1531">
      <f>F1532</f>
    </oc>
    <nc r="F1531">
      <f>F1532</f>
    </nc>
    <odxf>
      <border outline="0">
        <right style="thin">
          <color indexed="64"/>
        </right>
        <top style="thin">
          <color indexed="64"/>
        </top>
      </border>
    </odxf>
    <ndxf>
      <border outline="0">
        <right/>
        <top/>
      </border>
    </ndxf>
  </rcc>
  <rcc rId="49612" sId="1" odxf="1" dxf="1">
    <oc r="G1531">
      <f>G1532</f>
    </oc>
    <nc r="G1531">
      <f>G1532</f>
    </nc>
    <odxf>
      <border outline="0">
        <right style="thin">
          <color indexed="64"/>
        </right>
        <top style="thin">
          <color indexed="64"/>
        </top>
      </border>
    </odxf>
    <ndxf>
      <border outline="0">
        <right/>
        <top/>
      </border>
    </ndxf>
  </rcc>
  <rcc rId="49613" sId="1" odxf="1" dxf="1">
    <oc r="H1531">
      <f>H1532</f>
    </oc>
    <nc r="H1531">
      <f>H1532</f>
    </nc>
    <odxf>
      <border outline="0">
        <right style="thin">
          <color indexed="64"/>
        </right>
        <top style="thin">
          <color indexed="64"/>
        </top>
      </border>
    </odxf>
    <ndxf>
      <border outline="0">
        <right/>
        <top/>
      </border>
    </ndxf>
  </rcc>
  <rcc rId="49614" sId="1" odxf="1" dxf="1">
    <oc r="I1531">
      <f>I1532</f>
    </oc>
    <nc r="I1531">
      <f>I1532</f>
    </nc>
    <odxf>
      <border outline="0">
        <right style="thin">
          <color indexed="64"/>
        </right>
        <top style="thin">
          <color indexed="64"/>
        </top>
      </border>
    </odxf>
    <ndxf>
      <border outline="0">
        <right/>
        <top/>
      </border>
    </ndxf>
  </rcc>
  <rcc rId="49615" sId="1" odxf="1" dxf="1">
    <oc r="J1531">
      <f>J1532</f>
    </oc>
    <nc r="J1531">
      <f>J1532</f>
    </nc>
    <odxf>
      <border outline="0">
        <right style="thin">
          <color indexed="64"/>
        </right>
        <top style="thin">
          <color indexed="64"/>
        </top>
      </border>
    </odxf>
    <ndxf>
      <border outline="0">
        <right/>
        <top/>
      </border>
    </ndxf>
  </rcc>
  <rcc rId="49616" sId="1" odxf="1" dxf="1">
    <oc r="K1531">
      <f>K1532</f>
    </oc>
    <nc r="K1531">
      <f>K1532</f>
    </nc>
    <odxf>
      <border outline="0">
        <right style="thin">
          <color indexed="64"/>
        </right>
        <top style="thin">
          <color indexed="64"/>
        </top>
      </border>
    </odxf>
    <ndxf>
      <border outline="0">
        <right/>
        <top/>
      </border>
    </ndxf>
  </rcc>
  <rcc rId="49617" sId="1" odxf="1" dxf="1">
    <oc r="L1531">
      <f>L1532</f>
    </oc>
    <nc r="L1531">
      <f>L1532</f>
    </nc>
    <odxf>
      <border outline="0">
        <right style="thin">
          <color indexed="64"/>
        </right>
        <top style="thin">
          <color indexed="64"/>
        </top>
      </border>
    </odxf>
    <ndxf>
      <border outline="0">
        <right/>
        <top/>
      </border>
    </ndxf>
  </rcc>
  <rcc rId="49618" sId="1" odxf="1" dxf="1">
    <oc r="M1531">
      <f>M1532</f>
    </oc>
    <nc r="M1531">
      <f>M1532</f>
    </nc>
    <odxf>
      <border outline="0">
        <right style="thin">
          <color indexed="64"/>
        </right>
        <top style="thin">
          <color indexed="64"/>
        </top>
      </border>
    </odxf>
    <ndxf>
      <border outline="0">
        <right/>
        <top/>
      </border>
    </ndxf>
  </rcc>
  <rcc rId="49619" sId="1" odxf="1" dxf="1">
    <oc r="N1531">
      <f>N1532</f>
    </oc>
    <nc r="N1531">
      <f>N1532</f>
    </nc>
    <odxf>
      <border outline="0">
        <right style="thin">
          <color indexed="64"/>
        </right>
        <top style="thin">
          <color indexed="64"/>
        </top>
      </border>
    </odxf>
    <ndxf>
      <border outline="0">
        <right/>
        <top/>
      </border>
    </ndxf>
  </rcc>
  <rcc rId="49620" sId="1" odxf="1" dxf="1">
    <oc r="O1531">
      <f>O1532</f>
    </oc>
    <nc r="O1531">
      <f>O1532</f>
    </nc>
    <odxf>
      <border outline="0">
        <right style="thin">
          <color indexed="64"/>
        </right>
        <top style="thin">
          <color indexed="64"/>
        </top>
      </border>
    </odxf>
    <ndxf>
      <border outline="0">
        <right/>
        <top/>
      </border>
    </ndxf>
  </rcc>
  <rcc rId="49621" sId="1" odxf="1" dxf="1">
    <oc r="P1531">
      <f>P1532</f>
    </oc>
    <nc r="P1531">
      <f>P1532</f>
    </nc>
    <odxf>
      <border outline="0">
        <top style="thin">
          <color indexed="64"/>
        </top>
      </border>
    </odxf>
    <ndxf>
      <border outline="0">
        <top/>
      </border>
    </ndxf>
  </rcc>
  <rcc rId="49622" sId="1" odxf="1" dxf="1">
    <oc r="Q1531">
      <f>Q1532</f>
    </oc>
    <nc r="Q1531">
      <f>Q1532</f>
    </nc>
    <odxf>
      <border outline="0">
        <right style="thin">
          <color indexed="64"/>
        </right>
        <top style="thin">
          <color indexed="64"/>
        </top>
      </border>
    </odxf>
    <ndxf>
      <border outline="0">
        <right/>
        <top/>
      </border>
    </ndxf>
  </rcc>
  <rcc rId="49623" sId="1">
    <oc r="D1548">
      <f>SUM(D1549)</f>
    </oc>
    <nc r="D1548">
      <f>SUM(D1549)</f>
    </nc>
  </rcc>
  <rcc rId="49624" sId="1" odxf="1" dxf="1">
    <oc r="E1548">
      <f>SUM(E1549)</f>
    </oc>
    <nc r="E1548">
      <f>SUM(E1549)</f>
    </nc>
    <odxf>
      <numFmt numFmtId="3" formatCode="#,##0"/>
      <alignment horizontal="center" readingOrder="0"/>
    </odxf>
    <ndxf>
      <numFmt numFmtId="4" formatCode="#,##0.00"/>
      <alignment horizontal="right" readingOrder="0"/>
    </ndxf>
  </rcc>
  <rcc rId="49625" sId="1">
    <oc r="F1548">
      <f>SUM(F1549)</f>
    </oc>
    <nc r="F1548">
      <f>SUM(F1549)</f>
    </nc>
  </rcc>
  <rcc rId="49626" sId="1">
    <oc r="G1548">
      <f>SUM(G1549)</f>
    </oc>
    <nc r="G1548">
      <f>SUM(G1549)</f>
    </nc>
  </rcc>
  <rcc rId="49627" sId="1">
    <oc r="H1548">
      <f>SUM(H1549)</f>
    </oc>
    <nc r="H1548">
      <f>SUM(H1549)</f>
    </nc>
  </rcc>
  <rcc rId="49628" sId="1">
    <oc r="I1548">
      <f>SUM(I1549)</f>
    </oc>
    <nc r="I1548">
      <f>SUM(I1549)</f>
    </nc>
  </rcc>
  <rcc rId="49629" sId="1">
    <oc r="J1548">
      <f>SUM(J1549)</f>
    </oc>
    <nc r="J1548">
      <f>SUM(J1549)</f>
    </nc>
  </rcc>
  <rcc rId="49630" sId="1">
    <oc r="K1548">
      <f>SUM(K1549)</f>
    </oc>
    <nc r="K1548">
      <f>SUM(K1549)</f>
    </nc>
  </rcc>
  <rcc rId="49631" sId="1">
    <oc r="L1548">
      <f>SUM(L1549)</f>
    </oc>
    <nc r="L1548">
      <f>SUM(L1549)</f>
    </nc>
  </rcc>
  <rcc rId="49632" sId="1">
    <oc r="M1548">
      <f>SUM(M1549)</f>
    </oc>
    <nc r="M1548">
      <f>SUM(M1549)</f>
    </nc>
  </rcc>
  <rcc rId="49633" sId="1">
    <oc r="N1548">
      <f>SUM(N1549)</f>
    </oc>
    <nc r="N1548">
      <f>SUM(N1549)</f>
    </nc>
  </rcc>
  <rcc rId="49634" sId="1">
    <oc r="O1548">
      <f>SUM(O1549)</f>
    </oc>
    <nc r="O1548">
      <f>SUM(O1549)</f>
    </nc>
  </rcc>
  <rcc rId="49635" sId="1">
    <oc r="P1548">
      <f>SUM(P1549)</f>
    </oc>
    <nc r="P1548">
      <f>SUM(P1549)</f>
    </nc>
  </rcc>
  <rcc rId="49636" sId="1">
    <oc r="Q1548">
      <f>SUM(Q1549)</f>
    </oc>
    <nc r="Q1548">
      <f>SUM(Q1549)</f>
    </nc>
  </rcc>
  <rcc rId="49637" sId="1" odxf="1" dxf="1">
    <oc r="D1554">
      <f>D1555</f>
    </oc>
    <nc r="D1554">
      <f>D1555</f>
    </nc>
    <odxf>
      <border outline="0">
        <right style="thin">
          <color indexed="64"/>
        </right>
      </border>
    </odxf>
    <ndxf>
      <border outline="0">
        <right/>
      </border>
    </ndxf>
  </rcc>
  <rcc rId="49638" sId="1" odxf="1" dxf="1">
    <oc r="E1554">
      <f>E1555</f>
    </oc>
    <nc r="E1554">
      <f>E1555</f>
    </nc>
    <odxf>
      <numFmt numFmtId="3" formatCode="#,##0"/>
      <alignment horizontal="center" readingOrder="0"/>
      <border outline="0">
        <right style="thin">
          <color indexed="64"/>
        </right>
      </border>
    </odxf>
    <ndxf>
      <numFmt numFmtId="4" formatCode="#,##0.00"/>
      <alignment horizontal="right" readingOrder="0"/>
      <border outline="0">
        <right/>
      </border>
    </ndxf>
  </rcc>
  <rcc rId="49639" sId="1" odxf="1" dxf="1">
    <oc r="F1554">
      <f>F1555</f>
    </oc>
    <nc r="F1554">
      <f>F1555</f>
    </nc>
    <odxf>
      <border outline="0">
        <right style="thin">
          <color indexed="64"/>
        </right>
      </border>
    </odxf>
    <ndxf>
      <border outline="0">
        <right/>
      </border>
    </ndxf>
  </rcc>
  <rcc rId="49640" sId="1" odxf="1" dxf="1">
    <oc r="G1554">
      <f>G1555</f>
    </oc>
    <nc r="G1554">
      <f>G1555</f>
    </nc>
    <odxf>
      <border outline="0">
        <right style="thin">
          <color indexed="64"/>
        </right>
      </border>
    </odxf>
    <ndxf>
      <border outline="0">
        <right/>
      </border>
    </ndxf>
  </rcc>
  <rcc rId="49641" sId="1" odxf="1" dxf="1">
    <oc r="H1554">
      <f>H1555</f>
    </oc>
    <nc r="H1554">
      <f>H1555</f>
    </nc>
    <odxf>
      <border outline="0">
        <right style="thin">
          <color indexed="64"/>
        </right>
      </border>
    </odxf>
    <ndxf>
      <border outline="0">
        <right/>
      </border>
    </ndxf>
  </rcc>
  <rcc rId="49642" sId="1" odxf="1" dxf="1">
    <oc r="I1554">
      <f>I1555</f>
    </oc>
    <nc r="I1554">
      <f>I1555</f>
    </nc>
    <odxf>
      <border outline="0">
        <right style="thin">
          <color indexed="64"/>
        </right>
      </border>
    </odxf>
    <ndxf>
      <border outline="0">
        <right/>
      </border>
    </ndxf>
  </rcc>
  <rcc rId="49643" sId="1" odxf="1" dxf="1">
    <oc r="J1554">
      <f>J1555</f>
    </oc>
    <nc r="J1554">
      <f>J1555</f>
    </nc>
    <odxf>
      <border outline="0">
        <right style="thin">
          <color indexed="64"/>
        </right>
      </border>
    </odxf>
    <ndxf>
      <border outline="0">
        <right/>
      </border>
    </ndxf>
  </rcc>
  <rcc rId="49644" sId="1" odxf="1" dxf="1">
    <oc r="K1554">
      <f>K1555</f>
    </oc>
    <nc r="K1554">
      <f>K1555</f>
    </nc>
    <odxf>
      <border outline="0">
        <right style="thin">
          <color indexed="64"/>
        </right>
      </border>
    </odxf>
    <ndxf>
      <border outline="0">
        <right/>
      </border>
    </ndxf>
  </rcc>
  <rcc rId="49645" sId="1" odxf="1" dxf="1">
    <oc r="L1554">
      <f>L1555</f>
    </oc>
    <nc r="L1554">
      <f>L1555</f>
    </nc>
    <odxf>
      <border outline="0">
        <right style="thin">
          <color indexed="64"/>
        </right>
      </border>
    </odxf>
    <ndxf>
      <border outline="0">
        <right/>
      </border>
    </ndxf>
  </rcc>
  <rcc rId="49646" sId="1" odxf="1" dxf="1">
    <oc r="M1554">
      <f>M1555</f>
    </oc>
    <nc r="M1554">
      <f>M1555</f>
    </nc>
    <odxf>
      <border outline="0">
        <right style="thin">
          <color indexed="64"/>
        </right>
      </border>
    </odxf>
    <ndxf>
      <border outline="0">
        <right/>
      </border>
    </ndxf>
  </rcc>
  <rcc rId="49647" sId="1" odxf="1" dxf="1">
    <oc r="N1554">
      <f>N1555</f>
    </oc>
    <nc r="N1554">
      <f>N1555</f>
    </nc>
    <odxf>
      <border outline="0">
        <right style="thin">
          <color indexed="64"/>
        </right>
      </border>
    </odxf>
    <ndxf>
      <border outline="0">
        <right/>
      </border>
    </ndxf>
  </rcc>
  <rcc rId="49648" sId="1" odxf="1" dxf="1">
    <oc r="O1554">
      <f>O1555</f>
    </oc>
    <nc r="O1554">
      <f>O1555</f>
    </nc>
    <odxf>
      <border outline="0">
        <right style="thin">
          <color indexed="64"/>
        </right>
      </border>
    </odxf>
    <ndxf>
      <border outline="0">
        <right/>
      </border>
    </ndxf>
  </rcc>
  <rcc rId="49649" sId="1">
    <oc r="P1554">
      <f>P1555</f>
    </oc>
    <nc r="P1554">
      <f>P1555</f>
    </nc>
  </rcc>
  <rcc rId="49650" sId="1" odxf="1" dxf="1">
    <oc r="Q1554">
      <f>Q1555</f>
    </oc>
    <nc r="Q1554">
      <f>Q1555</f>
    </nc>
    <odxf>
      <border outline="0">
        <right style="thin">
          <color indexed="64"/>
        </right>
      </border>
    </odxf>
    <ndxf>
      <border outline="0">
        <right/>
      </border>
    </ndxf>
  </rcc>
  <rcc rId="49651" sId="1">
    <oc r="D1560">
      <f>SUM(D1561:D1564)</f>
    </oc>
    <nc r="D1560">
      <f>SUM(D1561:D1564)</f>
    </nc>
  </rcc>
  <rcc rId="49652" sId="1" odxf="1" dxf="1">
    <oc r="E1560">
      <f>SUM(E1561:E1564)</f>
    </oc>
    <nc r="E1560">
      <f>SUM(E1561:E1564)</f>
    </nc>
    <odxf>
      <numFmt numFmtId="3" formatCode="#,##0"/>
      <alignment horizontal="center" readingOrder="0"/>
    </odxf>
    <ndxf>
      <numFmt numFmtId="4" formatCode="#,##0.00"/>
      <alignment horizontal="right" readingOrder="0"/>
    </ndxf>
  </rcc>
  <rcc rId="49653" sId="1">
    <oc r="F1560">
      <f>SUM(F1561:F1564)</f>
    </oc>
    <nc r="F1560">
      <f>SUM(F1561:F1564)</f>
    </nc>
  </rcc>
  <rcc rId="49654" sId="1">
    <oc r="G1560">
      <f>SUM(G1561:G1564)</f>
    </oc>
    <nc r="G1560">
      <f>SUM(G1561:G1564)</f>
    </nc>
  </rcc>
  <rcc rId="49655" sId="1">
    <oc r="H1560">
      <f>SUM(H1561:H1564)</f>
    </oc>
    <nc r="H1560">
      <f>SUM(H1561:H1564)</f>
    </nc>
  </rcc>
  <rcc rId="49656" sId="1">
    <oc r="I1560">
      <f>SUM(I1561:I1564)</f>
    </oc>
    <nc r="I1560">
      <f>SUM(I1561:I1564)</f>
    </nc>
  </rcc>
  <rcc rId="49657" sId="1">
    <oc r="J1560">
      <f>SUM(J1561:J1564)</f>
    </oc>
    <nc r="J1560">
      <f>SUM(J1561:J1564)</f>
    </nc>
  </rcc>
  <rcc rId="49658" sId="1">
    <oc r="K1560">
      <f>SUM(K1561:K1564)</f>
    </oc>
    <nc r="K1560">
      <f>SUM(K1561:K1564)</f>
    </nc>
  </rcc>
  <rcc rId="49659" sId="1">
    <oc r="L1560">
      <f>SUM(L1561:L1564)</f>
    </oc>
    <nc r="L1560">
      <f>SUM(L1561:L1564)</f>
    </nc>
  </rcc>
  <rcc rId="49660" sId="1">
    <oc r="M1560">
      <f>SUM(M1561:M1564)</f>
    </oc>
    <nc r="M1560">
      <f>SUM(M1561:M1564)</f>
    </nc>
  </rcc>
  <rcc rId="49661" sId="1">
    <oc r="N1560">
      <f>SUM(N1561:N1564)</f>
    </oc>
    <nc r="N1560">
      <f>SUM(N1561:N1564)</f>
    </nc>
  </rcc>
  <rcc rId="49662" sId="1">
    <oc r="O1560">
      <f>SUM(O1561:O1564)</f>
    </oc>
    <nc r="O1560">
      <f>SUM(O1561:O1564)</f>
    </nc>
  </rcc>
  <rcc rId="49663" sId="1">
    <oc r="P1560">
      <f>SUM(P1561:P1564)</f>
    </oc>
    <nc r="P1560">
      <f>SUM(P1561:P1564)</f>
    </nc>
  </rcc>
  <rcc rId="49664" sId="1" odxf="1" dxf="1">
    <oc r="Q1560">
      <f>SUM(Q1561:Q1564)</f>
    </oc>
    <nc r="Q1560">
      <f>SUM(Q1561:Q1564)</f>
    </nc>
    <odxf>
      <border outline="0">
        <right style="thin">
          <color indexed="64"/>
        </right>
      </border>
    </odxf>
    <ndxf>
      <border outline="0">
        <right/>
      </border>
    </ndxf>
  </rcc>
  <rcc rId="49665" sId="1" odxf="1" dxf="1">
    <oc r="D1597">
      <f>D1598</f>
    </oc>
    <nc r="D1597">
      <f>D1598</f>
    </nc>
    <odxf>
      <border outline="0">
        <right style="thin">
          <color indexed="64"/>
        </right>
      </border>
    </odxf>
    <ndxf>
      <border outline="0">
        <right/>
      </border>
    </ndxf>
  </rcc>
  <rcc rId="49666" sId="1" odxf="1" dxf="1">
    <oc r="E1597">
      <f>E1598</f>
    </oc>
    <nc r="E1597">
      <f>E1598</f>
    </nc>
    <odxf>
      <numFmt numFmtId="3" formatCode="#,##0"/>
      <alignment horizontal="center" readingOrder="0"/>
      <border outline="0">
        <right style="thin">
          <color indexed="64"/>
        </right>
      </border>
    </odxf>
    <ndxf>
      <numFmt numFmtId="4" formatCode="#,##0.00"/>
      <alignment horizontal="right" readingOrder="0"/>
      <border outline="0">
        <right/>
      </border>
    </ndxf>
  </rcc>
  <rcc rId="49667" sId="1" odxf="1" dxf="1">
    <oc r="F1597">
      <f>F1598</f>
    </oc>
    <nc r="F1597">
      <f>F1598</f>
    </nc>
    <odxf>
      <border outline="0">
        <right style="thin">
          <color indexed="64"/>
        </right>
      </border>
    </odxf>
    <ndxf>
      <border outline="0">
        <right/>
      </border>
    </ndxf>
  </rcc>
  <rcc rId="49668" sId="1" odxf="1" dxf="1">
    <oc r="G1597">
      <f>G1598</f>
    </oc>
    <nc r="G1597">
      <f>G1598</f>
    </nc>
    <odxf>
      <border outline="0">
        <right style="thin">
          <color indexed="64"/>
        </right>
      </border>
    </odxf>
    <ndxf>
      <border outline="0">
        <right/>
      </border>
    </ndxf>
  </rcc>
  <rcc rId="49669" sId="1" odxf="1" dxf="1">
    <oc r="H1597">
      <f>H1598</f>
    </oc>
    <nc r="H1597">
      <f>H1598</f>
    </nc>
    <odxf>
      <border outline="0">
        <right style="thin">
          <color indexed="64"/>
        </right>
      </border>
    </odxf>
    <ndxf>
      <border outline="0">
        <right/>
      </border>
    </ndxf>
  </rcc>
  <rcc rId="49670" sId="1" odxf="1" dxf="1">
    <oc r="I1597">
      <f>I1598</f>
    </oc>
    <nc r="I1597">
      <f>I1598</f>
    </nc>
    <odxf>
      <border outline="0">
        <right style="thin">
          <color indexed="64"/>
        </right>
      </border>
    </odxf>
    <ndxf>
      <border outline="0">
        <right/>
      </border>
    </ndxf>
  </rcc>
  <rcc rId="49671" sId="1" odxf="1" dxf="1">
    <oc r="J1597">
      <f>J1598</f>
    </oc>
    <nc r="J1597">
      <f>J1598</f>
    </nc>
    <odxf>
      <border outline="0">
        <right style="thin">
          <color indexed="64"/>
        </right>
      </border>
    </odxf>
    <ndxf>
      <border outline="0">
        <right/>
      </border>
    </ndxf>
  </rcc>
  <rcc rId="49672" sId="1" odxf="1" dxf="1">
    <oc r="K1597">
      <f>K1598</f>
    </oc>
    <nc r="K1597">
      <f>K1598</f>
    </nc>
    <odxf>
      <border outline="0">
        <right style="thin">
          <color indexed="64"/>
        </right>
      </border>
    </odxf>
    <ndxf>
      <border outline="0">
        <right/>
      </border>
    </ndxf>
  </rcc>
  <rcc rId="49673" sId="1" odxf="1" dxf="1">
    <oc r="L1597">
      <f>L1598</f>
    </oc>
    <nc r="L1597">
      <f>L1598</f>
    </nc>
    <odxf>
      <border outline="0">
        <right style="thin">
          <color indexed="64"/>
        </right>
      </border>
    </odxf>
    <ndxf>
      <border outline="0">
        <right/>
      </border>
    </ndxf>
  </rcc>
  <rcc rId="49674" sId="1" odxf="1" dxf="1">
    <oc r="M1597">
      <f>M1598</f>
    </oc>
    <nc r="M1597">
      <f>M1598</f>
    </nc>
    <odxf>
      <border outline="0">
        <right style="thin">
          <color indexed="64"/>
        </right>
      </border>
    </odxf>
    <ndxf>
      <border outline="0">
        <right/>
      </border>
    </ndxf>
  </rcc>
  <rcc rId="49675" sId="1" odxf="1" dxf="1">
    <oc r="N1597">
      <f>N1598</f>
    </oc>
    <nc r="N1597">
      <f>N1598</f>
    </nc>
    <odxf>
      <border outline="0">
        <right style="thin">
          <color indexed="64"/>
        </right>
      </border>
    </odxf>
    <ndxf>
      <border outline="0">
        <right/>
      </border>
    </ndxf>
  </rcc>
  <rcc rId="49676" sId="1" odxf="1" dxf="1">
    <oc r="O1597">
      <f>O1598</f>
    </oc>
    <nc r="O1597">
      <f>O1598</f>
    </nc>
    <odxf>
      <border outline="0">
        <right style="thin">
          <color indexed="64"/>
        </right>
      </border>
    </odxf>
    <ndxf>
      <border outline="0">
        <right/>
      </border>
    </ndxf>
  </rcc>
  <rcc rId="49677" sId="1">
    <oc r="P1597">
      <f>P1598</f>
    </oc>
    <nc r="P1597">
      <f>P1598</f>
    </nc>
  </rcc>
  <rcc rId="49678" sId="1" odxf="1" dxf="1">
    <oc r="Q1597">
      <f>Q1598</f>
    </oc>
    <nc r="Q1597">
      <f>Q1598</f>
    </nc>
    <odxf>
      <border outline="0">
        <right style="thin">
          <color indexed="64"/>
        </right>
      </border>
    </odxf>
    <ndxf>
      <border outline="0">
        <right/>
      </border>
    </ndxf>
  </rcc>
  <rcc rId="49679" sId="1">
    <oc r="D1602">
      <f>SUM(D1603:D1603)</f>
    </oc>
    <nc r="D1602">
      <f>SUM(D1603:D1603)</f>
    </nc>
  </rcc>
  <rcc rId="49680" sId="1" odxf="1" dxf="1">
    <oc r="E1602">
      <f>SUM(E1603:E1603)</f>
    </oc>
    <nc r="E1602">
      <f>SUM(E1603:E1603)</f>
    </nc>
    <odxf>
      <numFmt numFmtId="3" formatCode="#,##0"/>
      <alignment horizontal="center" readingOrder="0"/>
    </odxf>
    <ndxf>
      <numFmt numFmtId="4" formatCode="#,##0.00"/>
      <alignment horizontal="right" readingOrder="0"/>
    </ndxf>
  </rcc>
  <rcc rId="49681" sId="1">
    <oc r="F1602">
      <f>SUM(F1603:F1603)</f>
    </oc>
    <nc r="F1602">
      <f>SUM(F1603:F1603)</f>
    </nc>
  </rcc>
  <rcc rId="49682" sId="1">
    <oc r="G1602">
      <f>SUM(G1603:G1603)</f>
    </oc>
    <nc r="G1602">
      <f>SUM(G1603:G1603)</f>
    </nc>
  </rcc>
  <rcc rId="49683" sId="1">
    <oc r="H1602">
      <f>SUM(H1603:H1603)</f>
    </oc>
    <nc r="H1602">
      <f>SUM(H1603:H1603)</f>
    </nc>
  </rcc>
  <rcc rId="49684" sId="1">
    <oc r="I1602">
      <f>SUM(I1603:I1603)</f>
    </oc>
    <nc r="I1602">
      <f>SUM(I1603:I1603)</f>
    </nc>
  </rcc>
  <rcc rId="49685" sId="1">
    <oc r="J1602">
      <f>SUM(J1603:J1603)</f>
    </oc>
    <nc r="J1602">
      <f>SUM(J1603:J1603)</f>
    </nc>
  </rcc>
  <rcc rId="49686" sId="1">
    <oc r="K1602">
      <f>SUM(K1603:K1603)</f>
    </oc>
    <nc r="K1602">
      <f>SUM(K1603:K1603)</f>
    </nc>
  </rcc>
  <rcc rId="49687" sId="1">
    <oc r="L1602">
      <f>SUM(L1603:L1603)</f>
    </oc>
    <nc r="L1602">
      <f>SUM(L1603:L1603)</f>
    </nc>
  </rcc>
  <rcc rId="49688" sId="1">
    <oc r="M1602">
      <f>SUM(M1603:M1603)</f>
    </oc>
    <nc r="M1602">
      <f>SUM(M1603:M1603)</f>
    </nc>
  </rcc>
  <rcc rId="49689" sId="1">
    <oc r="N1602">
      <f>SUM(N1603:N1603)</f>
    </oc>
    <nc r="N1602">
      <f>SUM(N1603:N1603)</f>
    </nc>
  </rcc>
  <rcc rId="49690" sId="1">
    <oc r="O1602">
      <f>SUM(O1603:O1603)</f>
    </oc>
    <nc r="O1602">
      <f>SUM(O1603:O1603)</f>
    </nc>
  </rcc>
  <rcc rId="49691" sId="1">
    <oc r="P1602">
      <f>SUM(P1603:P1603)</f>
    </oc>
    <nc r="P1602">
      <f>SUM(P1603:P1603)</f>
    </nc>
  </rcc>
  <rcc rId="49692" sId="1" odxf="1" dxf="1">
    <oc r="Q1602">
      <f>SUM(Q1603:Q1603)</f>
    </oc>
    <nc r="Q1602">
      <f>SUM(Q1603:Q1603)</f>
    </nc>
    <odxf>
      <border outline="0">
        <right style="thin">
          <color indexed="64"/>
        </right>
      </border>
    </odxf>
    <ndxf>
      <border outline="0">
        <right/>
      </border>
    </ndxf>
  </rcc>
  <rcc rId="49693" sId="1">
    <oc r="D1612">
      <f>SUM(D1613:D1616)</f>
    </oc>
    <nc r="D1612">
      <f>SUM(D1613:D1616)</f>
    </nc>
  </rcc>
  <rcc rId="49694" sId="1" odxf="1" dxf="1">
    <oc r="E1612">
      <f>SUM(E1613:E1616)</f>
    </oc>
    <nc r="E1612">
      <f>SUM(E1613:E1616)</f>
    </nc>
    <odxf>
      <numFmt numFmtId="3" formatCode="#,##0"/>
      <alignment horizontal="center" readingOrder="0"/>
    </odxf>
    <ndxf>
      <numFmt numFmtId="4" formatCode="#,##0.00"/>
      <alignment horizontal="right" readingOrder="0"/>
    </ndxf>
  </rcc>
  <rcc rId="49695" sId="1">
    <oc r="F1612">
      <f>SUM(F1613:F1616)</f>
    </oc>
    <nc r="F1612">
      <f>SUM(F1613:F1616)</f>
    </nc>
  </rcc>
  <rcc rId="49696" sId="1">
    <oc r="G1612">
      <f>SUM(G1613:G1616)</f>
    </oc>
    <nc r="G1612">
      <f>SUM(G1613:G1616)</f>
    </nc>
  </rcc>
  <rcc rId="49697" sId="1">
    <oc r="H1612">
      <f>SUM(H1613:H1616)</f>
    </oc>
    <nc r="H1612">
      <f>SUM(H1613:H1616)</f>
    </nc>
  </rcc>
  <rcc rId="49698" sId="1">
    <oc r="I1612">
      <f>SUM(I1613:I1616)</f>
    </oc>
    <nc r="I1612">
      <f>SUM(I1613:I1616)</f>
    </nc>
  </rcc>
  <rcc rId="49699" sId="1">
    <oc r="J1612">
      <f>SUM(J1613:J1616)</f>
    </oc>
    <nc r="J1612">
      <f>SUM(J1613:J1616)</f>
    </nc>
  </rcc>
  <rcc rId="49700" sId="1">
    <oc r="K1612">
      <f>SUM(K1613:K1616)</f>
    </oc>
    <nc r="K1612">
      <f>SUM(K1613:K1616)</f>
    </nc>
  </rcc>
  <rcc rId="49701" sId="1">
    <oc r="L1612">
      <f>SUM(L1613:L1616)</f>
    </oc>
    <nc r="L1612">
      <f>SUM(L1613:L1616)</f>
    </nc>
  </rcc>
  <rcc rId="49702" sId="1">
    <oc r="M1612">
      <f>SUM(M1613:M1616)</f>
    </oc>
    <nc r="M1612">
      <f>SUM(M1613:M1616)</f>
    </nc>
  </rcc>
  <rcc rId="49703" sId="1">
    <oc r="N1612">
      <f>SUM(N1613:N1616)</f>
    </oc>
    <nc r="N1612">
      <f>SUM(N1613:N1616)</f>
    </nc>
  </rcc>
  <rcc rId="49704" sId="1">
    <oc r="O1612">
      <f>SUM(O1613:O1616)</f>
    </oc>
    <nc r="O1612">
      <f>SUM(O1613:O1616)</f>
    </nc>
  </rcc>
  <rcc rId="49705" sId="1">
    <oc r="P1612">
      <f>SUM(P1613:P1616)</f>
    </oc>
    <nc r="P1612">
      <f>SUM(P1613:P1616)</f>
    </nc>
  </rcc>
  <rcc rId="49706" sId="1" odxf="1" dxf="1">
    <oc r="Q1612">
      <f>SUM(Q1613:Q1616)</f>
    </oc>
    <nc r="Q1612">
      <f>SUM(Q1613:Q1616)</f>
    </nc>
    <odxf>
      <border outline="0">
        <right style="thin">
          <color indexed="64"/>
        </right>
      </border>
    </odxf>
    <ndxf>
      <border outline="0">
        <right/>
      </border>
    </ndxf>
  </rcc>
  <rcc rId="49707" sId="1">
    <oc r="D1648">
      <f>SUM(D1649:D1651)</f>
    </oc>
    <nc r="D1648">
      <f>SUM(D1649:D1651)</f>
    </nc>
  </rcc>
  <rcc rId="49708" sId="1" odxf="1" dxf="1">
    <oc r="E1648">
      <f>SUM(E1649:E1651)</f>
    </oc>
    <nc r="E1648">
      <f>SUM(E1649:E1651)</f>
    </nc>
    <odxf>
      <numFmt numFmtId="3" formatCode="#,##0"/>
      <alignment horizontal="center" readingOrder="0"/>
    </odxf>
    <ndxf>
      <numFmt numFmtId="4" formatCode="#,##0.00"/>
      <alignment horizontal="right" readingOrder="0"/>
    </ndxf>
  </rcc>
  <rcc rId="49709" sId="1">
    <oc r="F1648">
      <f>SUM(F1649:F1651)</f>
    </oc>
    <nc r="F1648">
      <f>SUM(F1649:F1651)</f>
    </nc>
  </rcc>
  <rcc rId="49710" sId="1">
    <oc r="G1648">
      <f>SUM(G1649:G1651)</f>
    </oc>
    <nc r="G1648">
      <f>SUM(G1649:G1651)</f>
    </nc>
  </rcc>
  <rcc rId="49711" sId="1">
    <oc r="H1648">
      <f>SUM(H1649:H1651)</f>
    </oc>
    <nc r="H1648">
      <f>SUM(H1649:H1651)</f>
    </nc>
  </rcc>
  <rcc rId="49712" sId="1">
    <oc r="I1648">
      <f>SUM(I1649:I1651)</f>
    </oc>
    <nc r="I1648">
      <f>SUM(I1649:I1651)</f>
    </nc>
  </rcc>
  <rcc rId="49713" sId="1">
    <oc r="J1648">
      <f>SUM(J1649:J1651)</f>
    </oc>
    <nc r="J1648">
      <f>SUM(J1649:J1651)</f>
    </nc>
  </rcc>
  <rcc rId="49714" sId="1">
    <oc r="K1648">
      <f>SUM(K1649:K1651)</f>
    </oc>
    <nc r="K1648">
      <f>SUM(K1649:K1651)</f>
    </nc>
  </rcc>
  <rcc rId="49715" sId="1">
    <oc r="L1648">
      <f>SUM(L1649:L1651)</f>
    </oc>
    <nc r="L1648">
      <f>SUM(L1649:L1651)</f>
    </nc>
  </rcc>
  <rcc rId="49716" sId="1">
    <oc r="M1648">
      <f>SUM(M1649:M1651)</f>
    </oc>
    <nc r="M1648">
      <f>SUM(M1649:M1651)</f>
    </nc>
  </rcc>
  <rcc rId="49717" sId="1">
    <oc r="N1648">
      <f>SUM(N1649:N1651)</f>
    </oc>
    <nc r="N1648">
      <f>SUM(N1649:N1651)</f>
    </nc>
  </rcc>
  <rcc rId="49718" sId="1">
    <oc r="O1648">
      <f>SUM(O1649:O1651)</f>
    </oc>
    <nc r="O1648">
      <f>SUM(O1649:O1651)</f>
    </nc>
  </rcc>
  <rcc rId="49719" sId="1">
    <oc r="P1648">
      <f>SUM(P1649:P1651)</f>
    </oc>
    <nc r="P1648">
      <f>SUM(P1649:P1651)</f>
    </nc>
  </rcc>
  <rcc rId="49720" sId="1" odxf="1" dxf="1">
    <oc r="Q1648">
      <f>SUM(Q1649:Q1651)</f>
    </oc>
    <nc r="Q1648">
      <f>SUM(Q1649:Q1651)</f>
    </nc>
    <odxf>
      <border outline="0">
        <right style="thin">
          <color indexed="64"/>
        </right>
      </border>
    </odxf>
    <ndxf>
      <border outline="0">
        <right/>
      </border>
    </ndxf>
  </rcc>
  <rcc rId="49721" sId="1">
    <oc r="D1675">
      <f>SUM(D1676)</f>
    </oc>
    <nc r="D1675">
      <f>SUM(D1676)</f>
    </nc>
  </rcc>
  <rcc rId="49722" sId="1" odxf="1" dxf="1">
    <oc r="E1675">
      <f>SUM(E1676)</f>
    </oc>
    <nc r="E1675">
      <f>SUM(E1676)</f>
    </nc>
    <odxf>
      <numFmt numFmtId="3" formatCode="#,##0"/>
      <alignment horizontal="center" readingOrder="0"/>
    </odxf>
    <ndxf>
      <numFmt numFmtId="4" formatCode="#,##0.00"/>
      <alignment horizontal="right" readingOrder="0"/>
    </ndxf>
  </rcc>
  <rcc rId="49723" sId="1">
    <oc r="F1675">
      <f>SUM(F1676)</f>
    </oc>
    <nc r="F1675">
      <f>SUM(F1676)</f>
    </nc>
  </rcc>
  <rcc rId="49724" sId="1">
    <oc r="G1675">
      <f>SUM(G1676)</f>
    </oc>
    <nc r="G1675">
      <f>SUM(G1676)</f>
    </nc>
  </rcc>
  <rcc rId="49725" sId="1">
    <oc r="H1675">
      <f>SUM(H1676)</f>
    </oc>
    <nc r="H1675">
      <f>SUM(H1676)</f>
    </nc>
  </rcc>
  <rcc rId="49726" sId="1">
    <oc r="I1675">
      <f>SUM(I1676)</f>
    </oc>
    <nc r="I1675">
      <f>SUM(I1676)</f>
    </nc>
  </rcc>
  <rcc rId="49727" sId="1">
    <oc r="J1675">
      <f>SUM(J1676)</f>
    </oc>
    <nc r="J1675">
      <f>SUM(J1676)</f>
    </nc>
  </rcc>
  <rcc rId="49728" sId="1">
    <oc r="K1675">
      <f>SUM(K1676)</f>
    </oc>
    <nc r="K1675">
      <f>SUM(K1676)</f>
    </nc>
  </rcc>
  <rcc rId="49729" sId="1">
    <oc r="L1675">
      <f>SUM(L1676)</f>
    </oc>
    <nc r="L1675">
      <f>SUM(L1676)</f>
    </nc>
  </rcc>
  <rcc rId="49730" sId="1">
    <oc r="M1675">
      <f>SUM(M1676)</f>
    </oc>
    <nc r="M1675">
      <f>SUM(M1676)</f>
    </nc>
  </rcc>
  <rcc rId="49731" sId="1">
    <oc r="N1675">
      <f>SUM(N1676)</f>
    </oc>
    <nc r="N1675">
      <f>SUM(N1676)</f>
    </nc>
  </rcc>
  <rcc rId="49732" sId="1">
    <oc r="O1675">
      <f>SUM(O1676)</f>
    </oc>
    <nc r="O1675">
      <f>SUM(O1676)</f>
    </nc>
  </rcc>
  <rcc rId="49733" sId="1">
    <oc r="P1675">
      <f>SUM(P1676)</f>
    </oc>
    <nc r="P1675">
      <f>SUM(P1676)</f>
    </nc>
  </rcc>
  <rcc rId="49734" sId="1">
    <oc r="Q1675">
      <f>SUM(Q1676)</f>
    </oc>
    <nc r="Q1675">
      <f>SUM(Q1676)</f>
    </nc>
  </rcc>
  <rcc rId="49735" sId="1">
    <oc r="D1694">
      <f>D1695</f>
    </oc>
    <nc r="D1694">
      <f>D1695</f>
    </nc>
  </rcc>
  <rcc rId="49736" sId="1" odxf="1" dxf="1">
    <oc r="E1694">
      <f>E1695</f>
    </oc>
    <nc r="E1694">
      <f>E1695</f>
    </nc>
    <odxf>
      <numFmt numFmtId="3" formatCode="#,##0"/>
      <alignment horizontal="center" readingOrder="0"/>
    </odxf>
    <ndxf>
      <numFmt numFmtId="4" formatCode="#,##0.00"/>
      <alignment horizontal="right" readingOrder="0"/>
    </ndxf>
  </rcc>
  <rcc rId="49737" sId="1">
    <oc r="F1694">
      <f>F1695</f>
    </oc>
    <nc r="F1694">
      <f>F1695</f>
    </nc>
  </rcc>
  <rcc rId="49738" sId="1">
    <oc r="G1694">
      <f>G1695</f>
    </oc>
    <nc r="G1694">
      <f>G1695</f>
    </nc>
  </rcc>
  <rcc rId="49739" sId="1">
    <oc r="H1694">
      <f>H1695</f>
    </oc>
    <nc r="H1694">
      <f>H1695</f>
    </nc>
  </rcc>
  <rcc rId="49740" sId="1">
    <oc r="I1694">
      <f>I1695</f>
    </oc>
    <nc r="I1694">
      <f>I1695</f>
    </nc>
  </rcc>
  <rcc rId="49741" sId="1">
    <oc r="J1694">
      <f>J1695</f>
    </oc>
    <nc r="J1694">
      <f>J1695</f>
    </nc>
  </rcc>
  <rcc rId="49742" sId="1">
    <oc r="K1694">
      <f>K1695</f>
    </oc>
    <nc r="K1694">
      <f>K1695</f>
    </nc>
  </rcc>
  <rcc rId="49743" sId="1">
    <oc r="L1694">
      <f>L1695</f>
    </oc>
    <nc r="L1694">
      <f>L1695</f>
    </nc>
  </rcc>
  <rcc rId="49744" sId="1">
    <oc r="M1694">
      <f>M1695</f>
    </oc>
    <nc r="M1694">
      <f>M1695</f>
    </nc>
  </rcc>
  <rcc rId="49745" sId="1">
    <oc r="N1694">
      <f>N1695</f>
    </oc>
    <nc r="N1694">
      <f>N1695</f>
    </nc>
  </rcc>
  <rcc rId="49746" sId="1">
    <oc r="O1694">
      <f>O1695</f>
    </oc>
    <nc r="O1694">
      <f>O1695</f>
    </nc>
  </rcc>
  <rcc rId="49747" sId="1" odxf="1" dxf="1">
    <oc r="P1694">
      <f>P1695</f>
    </oc>
    <nc r="P1694">
      <f>P1695</f>
    </nc>
    <odxf>
      <border outline="0">
        <right/>
      </border>
    </odxf>
    <ndxf>
      <border outline="0">
        <right style="thin">
          <color indexed="64"/>
        </right>
      </border>
    </ndxf>
  </rcc>
  <rcc rId="49748" sId="1">
    <oc r="Q1694">
      <f>Q1695</f>
    </oc>
    <nc r="Q1694">
      <f>Q1695</f>
    </nc>
  </rcc>
  <rcc rId="49749" sId="1">
    <oc r="D1699">
      <f>SUM(D1700:D1703)</f>
    </oc>
    <nc r="D1699">
      <f>SUM(D1700:D1703)</f>
    </nc>
  </rcc>
  <rcc rId="49750" sId="1" odxf="1" dxf="1">
    <oc r="E1699">
      <f>SUM(E1700:E1703)</f>
    </oc>
    <nc r="E1699">
      <f>SUM(E1700:E1703)</f>
    </nc>
    <odxf>
      <numFmt numFmtId="3" formatCode="#,##0"/>
      <alignment horizontal="center" readingOrder="0"/>
    </odxf>
    <ndxf>
      <numFmt numFmtId="4" formatCode="#,##0.00"/>
      <alignment horizontal="right" readingOrder="0"/>
    </ndxf>
  </rcc>
  <rcc rId="49751" sId="1">
    <oc r="F1699">
      <f>SUM(F1700:F1703)</f>
    </oc>
    <nc r="F1699">
      <f>SUM(F1700:F1703)</f>
    </nc>
  </rcc>
  <rcc rId="49752" sId="1">
    <oc r="G1699">
      <f>SUM(G1700:G1703)</f>
    </oc>
    <nc r="G1699">
      <f>SUM(G1700:G1703)</f>
    </nc>
  </rcc>
  <rcc rId="49753" sId="1">
    <oc r="H1699">
      <f>SUM(H1700:H1703)</f>
    </oc>
    <nc r="H1699">
      <f>SUM(H1700:H1703)</f>
    </nc>
  </rcc>
  <rcc rId="49754" sId="1">
    <oc r="I1699">
      <f>SUM(I1700:I1703)</f>
    </oc>
    <nc r="I1699">
      <f>SUM(I1700:I1703)</f>
    </nc>
  </rcc>
  <rcc rId="49755" sId="1">
    <oc r="J1699">
      <f>SUM(J1700:J1703)</f>
    </oc>
    <nc r="J1699">
      <f>SUM(J1700:J1703)</f>
    </nc>
  </rcc>
  <rcc rId="49756" sId="1">
    <oc r="K1699">
      <f>SUM(K1700:K1703)</f>
    </oc>
    <nc r="K1699">
      <f>SUM(K1700:K1703)</f>
    </nc>
  </rcc>
  <rcc rId="49757" sId="1">
    <oc r="L1699">
      <f>SUM(L1700:L1703)</f>
    </oc>
    <nc r="L1699">
      <f>SUM(L1700:L1703)</f>
    </nc>
  </rcc>
  <rcc rId="49758" sId="1">
    <oc r="M1699">
      <f>SUM(M1700:M1703)</f>
    </oc>
    <nc r="M1699">
      <f>SUM(M1700:M1703)</f>
    </nc>
  </rcc>
  <rcc rId="49759" sId="1">
    <oc r="N1699">
      <f>SUM(N1700:N1703)</f>
    </oc>
    <nc r="N1699">
      <f>SUM(N1700:N1703)</f>
    </nc>
  </rcc>
  <rcc rId="49760" sId="1">
    <oc r="O1699">
      <f>SUM(O1700:O1703)</f>
    </oc>
    <nc r="O1699">
      <f>SUM(O1700:O1703)</f>
    </nc>
  </rcc>
  <rcc rId="49761" sId="1">
    <oc r="P1699">
      <f>SUM(P1700:P1703)</f>
    </oc>
    <nc r="P1699">
      <f>SUM(P1700:P1703)</f>
    </nc>
  </rcc>
  <rcc rId="49762" sId="1" odxf="1" dxf="1">
    <oc r="Q1699">
      <f>SUM(Q1700:Q1703)</f>
    </oc>
    <nc r="Q1699">
      <f>SUM(Q1700:Q1703)</f>
    </nc>
    <odxf>
      <border outline="0">
        <right style="thin">
          <color indexed="64"/>
        </right>
      </border>
    </odxf>
    <ndxf>
      <border outline="0">
        <right/>
      </border>
    </ndxf>
  </rcc>
  <rcc rId="49763" sId="1" odxf="1" dxf="1">
    <oc r="D1754">
      <f>D1755</f>
    </oc>
    <nc r="D1754">
      <f>D1755</f>
    </nc>
    <odxf>
      <border outline="0">
        <right style="thin">
          <color indexed="64"/>
        </right>
      </border>
    </odxf>
    <ndxf>
      <border outline="0">
        <right/>
      </border>
    </ndxf>
  </rcc>
  <rcc rId="49764" sId="1" odxf="1" dxf="1" numFmtId="4">
    <oc r="E1754">
      <v>0</v>
    </oc>
    <nc r="E1754">
      <f>E1755</f>
    </nc>
    <odxf>
      <numFmt numFmtId="3" formatCode="#,##0"/>
      <alignment horizontal="center" readingOrder="0"/>
      <border outline="0">
        <right style="thin">
          <color indexed="64"/>
        </right>
      </border>
    </odxf>
    <ndxf>
      <numFmt numFmtId="4" formatCode="#,##0.00"/>
      <alignment horizontal="right" readingOrder="0"/>
      <border outline="0">
        <right/>
      </border>
    </ndxf>
  </rcc>
  <rcc rId="49765" sId="1" odxf="1" dxf="1">
    <oc r="F1754">
      <f>F1755</f>
    </oc>
    <nc r="F1754">
      <f>F1755</f>
    </nc>
    <odxf>
      <border outline="0">
        <right style="thin">
          <color indexed="64"/>
        </right>
      </border>
    </odxf>
    <ndxf>
      <border outline="0">
        <right/>
      </border>
    </ndxf>
  </rcc>
  <rcc rId="49766" sId="1" odxf="1" dxf="1">
    <oc r="G1754">
      <f>G1755</f>
    </oc>
    <nc r="G1754">
      <f>G1755</f>
    </nc>
    <odxf>
      <border outline="0">
        <right style="thin">
          <color indexed="64"/>
        </right>
      </border>
    </odxf>
    <ndxf>
      <border outline="0">
        <right/>
      </border>
    </ndxf>
  </rcc>
  <rcc rId="49767" sId="1" odxf="1" dxf="1">
    <oc r="H1754">
      <f>H1755</f>
    </oc>
    <nc r="H1754">
      <f>H1755</f>
    </nc>
    <odxf>
      <border outline="0">
        <right style="thin">
          <color indexed="64"/>
        </right>
      </border>
    </odxf>
    <ndxf>
      <border outline="0">
        <right/>
      </border>
    </ndxf>
  </rcc>
  <rcc rId="49768" sId="1" odxf="1" dxf="1" numFmtId="4">
    <oc r="I1754">
      <v>0</v>
    </oc>
    <nc r="I1754">
      <f>I1755</f>
    </nc>
    <odxf>
      <border outline="0">
        <right style="thin">
          <color indexed="64"/>
        </right>
      </border>
    </odxf>
    <ndxf>
      <border outline="0">
        <right/>
      </border>
    </ndxf>
  </rcc>
  <rcc rId="49769" sId="1" odxf="1" dxf="1">
    <oc r="J1754">
      <f>J1755</f>
    </oc>
    <nc r="J1754">
      <f>J1755</f>
    </nc>
    <odxf>
      <border outline="0">
        <right style="thin">
          <color indexed="64"/>
        </right>
      </border>
    </odxf>
    <ndxf>
      <border outline="0">
        <right/>
      </border>
    </ndxf>
  </rcc>
  <rcc rId="49770" sId="1" odxf="1" dxf="1">
    <oc r="K1754">
      <f>K1755</f>
    </oc>
    <nc r="K1754">
      <f>K1755</f>
    </nc>
    <odxf>
      <border outline="0">
        <right style="thin">
          <color indexed="64"/>
        </right>
      </border>
    </odxf>
    <ndxf>
      <border outline="0">
        <right/>
      </border>
    </ndxf>
  </rcc>
  <rcc rId="49771" sId="1" odxf="1" dxf="1">
    <oc r="L1754">
      <f>L1755</f>
    </oc>
    <nc r="L1754">
      <f>L1755</f>
    </nc>
    <odxf>
      <border outline="0">
        <right style="thin">
          <color indexed="64"/>
        </right>
      </border>
    </odxf>
    <ndxf>
      <border outline="0">
        <right/>
      </border>
    </ndxf>
  </rcc>
  <rcc rId="49772" sId="1" odxf="1" dxf="1" numFmtId="4">
    <oc r="M1754">
      <v>0</v>
    </oc>
    <nc r="M1754">
      <f>M1755</f>
    </nc>
    <odxf>
      <border outline="0">
        <right style="thin">
          <color indexed="64"/>
        </right>
      </border>
    </odxf>
    <ndxf>
      <border outline="0">
        <right/>
      </border>
    </ndxf>
  </rcc>
  <rcc rId="49773" sId="1" odxf="1" dxf="1">
    <oc r="N1754">
      <f>N1755</f>
    </oc>
    <nc r="N1754">
      <f>N1755</f>
    </nc>
    <odxf>
      <border outline="0">
        <right style="thin">
          <color indexed="64"/>
        </right>
      </border>
    </odxf>
    <ndxf>
      <border outline="0">
        <right/>
      </border>
    </ndxf>
  </rcc>
  <rcc rId="49774" sId="1" odxf="1" dxf="1" numFmtId="4">
    <oc r="O1754">
      <v>0</v>
    </oc>
    <nc r="O1754">
      <f>O1755</f>
    </nc>
    <odxf>
      <border outline="0">
        <right style="thin">
          <color indexed="64"/>
        </right>
      </border>
    </odxf>
    <ndxf>
      <border outline="0">
        <right/>
      </border>
    </ndxf>
  </rcc>
  <rcc rId="49775" sId="1">
    <oc r="P1754">
      <f>P1755</f>
    </oc>
    <nc r="P1754">
      <f>P1755</f>
    </nc>
  </rcc>
  <rcc rId="49776" sId="1" odxf="1" dxf="1" numFmtId="4">
    <oc r="Q1754">
      <v>0</v>
    </oc>
    <nc r="Q1754">
      <f>Q1755</f>
    </nc>
    <odxf>
      <border outline="0">
        <right style="thin">
          <color indexed="64"/>
        </right>
      </border>
    </odxf>
    <ndxf>
      <border outline="0">
        <right/>
      </border>
    </ndxf>
  </rcc>
  <rcc rId="49777" sId="1">
    <oc r="D1763">
      <f>D1764</f>
    </oc>
    <nc r="D1763">
      <f>D1764</f>
    </nc>
  </rcc>
  <rcc rId="49778" sId="1" odxf="1" dxf="1">
    <oc r="E1763">
      <f>E1764</f>
    </oc>
    <nc r="E1763">
      <f>E1764</f>
    </nc>
    <odxf>
      <numFmt numFmtId="3" formatCode="#,##0"/>
      <alignment horizontal="center" readingOrder="0"/>
    </odxf>
    <ndxf>
      <numFmt numFmtId="4" formatCode="#,##0.00"/>
      <alignment horizontal="right" readingOrder="0"/>
    </ndxf>
  </rcc>
  <rcc rId="49779" sId="1">
    <oc r="F1763">
      <f>F1764</f>
    </oc>
    <nc r="F1763">
      <f>F1764</f>
    </nc>
  </rcc>
  <rcc rId="49780" sId="1">
    <oc r="G1763">
      <f>G1764</f>
    </oc>
    <nc r="G1763">
      <f>G1764</f>
    </nc>
  </rcc>
  <rcc rId="49781" sId="1">
    <oc r="H1763">
      <f>H1764</f>
    </oc>
    <nc r="H1763">
      <f>H1764</f>
    </nc>
  </rcc>
  <rcc rId="49782" sId="1">
    <oc r="I1763">
      <f>I1764</f>
    </oc>
    <nc r="I1763">
      <f>I1764</f>
    </nc>
  </rcc>
  <rcc rId="49783" sId="1">
    <oc r="J1763">
      <f>J1764</f>
    </oc>
    <nc r="J1763">
      <f>J1764</f>
    </nc>
  </rcc>
  <rcc rId="49784" sId="1">
    <oc r="K1763">
      <f>K1764</f>
    </oc>
    <nc r="K1763">
      <f>K1764</f>
    </nc>
  </rcc>
  <rcc rId="49785" sId="1">
    <oc r="L1763">
      <f>L1764</f>
    </oc>
    <nc r="L1763">
      <f>L1764</f>
    </nc>
  </rcc>
  <rcc rId="49786" sId="1">
    <oc r="M1763">
      <f>M1764</f>
    </oc>
    <nc r="M1763">
      <f>M1764</f>
    </nc>
  </rcc>
  <rcc rId="49787" sId="1">
    <oc r="N1763">
      <f>N1764</f>
    </oc>
    <nc r="N1763">
      <f>N1764</f>
    </nc>
  </rcc>
  <rcc rId="49788" sId="1">
    <oc r="O1763">
      <f>O1764</f>
    </oc>
    <nc r="O1763">
      <f>O1764</f>
    </nc>
  </rcc>
  <rcc rId="49789" sId="1">
    <oc r="P1763">
      <f>P1764</f>
    </oc>
    <nc r="P1763">
      <f>P1764</f>
    </nc>
  </rcc>
  <rcc rId="49790" sId="1" odxf="1" dxf="1">
    <oc r="Q1763">
      <f>Q1764</f>
    </oc>
    <nc r="Q1763">
      <f>Q1764</f>
    </nc>
    <odxf>
      <border outline="0">
        <right style="thin">
          <color indexed="64"/>
        </right>
      </border>
    </odxf>
    <ndxf>
      <border outline="0">
        <right/>
      </border>
    </ndxf>
  </rcc>
  <rcc rId="49791" sId="1">
    <oc r="D1815">
      <f>SUM(D1816:D1818)</f>
    </oc>
    <nc r="D1815">
      <f>SUM(D1816:D1819)</f>
    </nc>
  </rcc>
  <rcc rId="49792" sId="1" odxf="1" dxf="1">
    <oc r="E1815">
      <f>SUM(E1816:E1818)</f>
    </oc>
    <nc r="E1815">
      <f>SUM(E1816:E1819)</f>
    </nc>
    <ndxf>
      <numFmt numFmtId="4" formatCode="#,##0.00"/>
      <alignment horizontal="right" readingOrder="0"/>
    </ndxf>
  </rcc>
  <rcc rId="49793" sId="1">
    <oc r="F1815">
      <f>SUM(F1816:F1818)</f>
    </oc>
    <nc r="F1815">
      <f>SUM(F1816:F1819)</f>
    </nc>
  </rcc>
  <rcc rId="49794" sId="1">
    <oc r="G1815">
      <f>SUM(G1816:G1818)</f>
    </oc>
    <nc r="G1815">
      <f>SUM(G1816:G1819)</f>
    </nc>
  </rcc>
  <rcc rId="49795" sId="1">
    <oc r="H1815">
      <f>SUM(H1816:H1818)</f>
    </oc>
    <nc r="H1815">
      <f>SUM(H1816:H1819)</f>
    </nc>
  </rcc>
  <rcc rId="49796" sId="1">
    <oc r="I1815">
      <f>SUM(I1816:I1818)</f>
    </oc>
    <nc r="I1815">
      <f>SUM(I1816:I1819)</f>
    </nc>
  </rcc>
  <rcc rId="49797" sId="1">
    <oc r="J1815">
      <f>SUM(J1816:J1818)</f>
    </oc>
    <nc r="J1815">
      <f>SUM(J1816:J1819)</f>
    </nc>
  </rcc>
  <rcc rId="49798" sId="1">
    <oc r="K1815">
      <f>SUM(K1816:K1818)</f>
    </oc>
    <nc r="K1815">
      <f>SUM(K1816:K1819)</f>
    </nc>
  </rcc>
  <rcc rId="49799" sId="1">
    <oc r="L1815">
      <f>SUM(L1816:L1818)</f>
    </oc>
    <nc r="L1815">
      <f>SUM(L1816:L1819)</f>
    </nc>
  </rcc>
  <rcc rId="49800" sId="1">
    <oc r="M1815">
      <f>SUM(M1816:M1818)</f>
    </oc>
    <nc r="M1815">
      <f>SUM(M1816:M1819)</f>
    </nc>
  </rcc>
  <rcc rId="49801" sId="1">
    <oc r="N1815">
      <f>SUM(N1816:N1818)</f>
    </oc>
    <nc r="N1815">
      <f>SUM(N1816:N1819)</f>
    </nc>
  </rcc>
  <rcc rId="49802" sId="1">
    <oc r="O1815">
      <f>SUM(O1816:O1818)</f>
    </oc>
    <nc r="O1815">
      <f>SUM(O1816:O1819)</f>
    </nc>
  </rcc>
  <rcc rId="49803" sId="1">
    <oc r="P1815">
      <f>SUM(P1816:P1818)</f>
    </oc>
    <nc r="P1815">
      <f>SUM(P1816:P1819)</f>
    </nc>
  </rcc>
  <rcc rId="49804" sId="1" odxf="1" dxf="1">
    <oc r="Q1815">
      <f>SUM(Q1816:Q1818)</f>
    </oc>
    <nc r="Q1815">
      <f>SUM(Q1816:Q1819)</f>
    </nc>
    <ndxf>
      <border outline="0">
        <right/>
      </border>
    </ndxf>
  </rcc>
  <rcc rId="49805" sId="1">
    <oc r="D1829">
      <f>SUM(D1830:D1835)</f>
    </oc>
    <nc r="D1829">
      <f>SUM(D1830:D1832)</f>
    </nc>
  </rcc>
  <rcc rId="49806" sId="1" odxf="1" dxf="1">
    <oc r="E1829">
      <f>SUM(E1830:E1835)</f>
    </oc>
    <nc r="E1829">
      <f>SUM(E1830:E1832)</f>
    </nc>
    <odxf>
      <numFmt numFmtId="3" formatCode="#,##0"/>
      <alignment horizontal="center" readingOrder="0"/>
    </odxf>
    <ndxf>
      <numFmt numFmtId="4" formatCode="#,##0.00"/>
      <alignment horizontal="right" readingOrder="0"/>
    </ndxf>
  </rcc>
  <rcc rId="49807" sId="1">
    <oc r="F1829">
      <f>SUM(F1830:F1835)</f>
    </oc>
    <nc r="F1829">
      <f>SUM(F1830:F1832)</f>
    </nc>
  </rcc>
  <rcc rId="49808" sId="1">
    <oc r="G1829">
      <f>SUM(G1830:G1835)</f>
    </oc>
    <nc r="G1829">
      <f>SUM(G1830:G1832)</f>
    </nc>
  </rcc>
  <rcc rId="49809" sId="1">
    <oc r="H1829">
      <f>SUM(H1830:H1835)</f>
    </oc>
    <nc r="H1829">
      <f>SUM(H1830:H1832)</f>
    </nc>
  </rcc>
  <rcc rId="49810" sId="1">
    <oc r="I1829">
      <f>SUM(I1830:I1835)</f>
    </oc>
    <nc r="I1829">
      <f>SUM(I1830:I1832)</f>
    </nc>
  </rcc>
  <rcc rId="49811" sId="1">
    <oc r="J1829">
      <f>SUM(J1830:J1835)</f>
    </oc>
    <nc r="J1829">
      <f>SUM(J1830:J1832)</f>
    </nc>
  </rcc>
  <rcc rId="49812" sId="1">
    <oc r="K1829">
      <f>SUM(K1830:K1835)</f>
    </oc>
    <nc r="K1829">
      <f>SUM(K1830:K1832)</f>
    </nc>
  </rcc>
  <rcc rId="49813" sId="1">
    <oc r="L1829">
      <f>SUM(L1830:L1835)</f>
    </oc>
    <nc r="L1829">
      <f>SUM(L1830:L1832)</f>
    </nc>
  </rcc>
  <rcc rId="49814" sId="1">
    <oc r="M1829">
      <f>SUM(M1830:M1835)</f>
    </oc>
    <nc r="M1829">
      <f>SUM(M1830:M1832)</f>
    </nc>
  </rcc>
  <rcc rId="49815" sId="1">
    <oc r="N1829">
      <f>SUM(N1830:N1835)</f>
    </oc>
    <nc r="N1829">
      <f>SUM(N1830:N1832)</f>
    </nc>
  </rcc>
  <rcc rId="49816" sId="1">
    <oc r="O1829">
      <f>SUM(O1830:O1835)</f>
    </oc>
    <nc r="O1829">
      <f>SUM(O1830:O1832)</f>
    </nc>
  </rcc>
  <rcc rId="49817" sId="1">
    <oc r="P1829">
      <f>SUM(P1830:P1835)</f>
    </oc>
    <nc r="P1829">
      <f>SUM(P1830:P1832)</f>
    </nc>
  </rcc>
  <rcc rId="49818" sId="1" odxf="1" dxf="1">
    <oc r="Q1829">
      <f>SUM(Q1830:Q1835)</f>
    </oc>
    <nc r="Q1829">
      <f>SUM(Q1830:Q1832)</f>
    </nc>
    <odxf>
      <border outline="0">
        <right style="thin">
          <color indexed="64"/>
        </right>
      </border>
    </odxf>
    <ndxf>
      <border outline="0">
        <right/>
      </border>
    </ndxf>
  </rcc>
  <rcc rId="49819" sId="1">
    <oc r="D1844">
      <f>D1845</f>
    </oc>
    <nc r="D1844">
      <f>D1845</f>
    </nc>
  </rcc>
  <rcc rId="49820" sId="1" odxf="1" dxf="1">
    <oc r="E1844">
      <f>E1845</f>
    </oc>
    <nc r="E1844">
      <f>E1845</f>
    </nc>
    <odxf>
      <numFmt numFmtId="3" formatCode="#,##0"/>
      <alignment horizontal="center" readingOrder="0"/>
    </odxf>
    <ndxf>
      <numFmt numFmtId="4" formatCode="#,##0.00"/>
      <alignment horizontal="right" readingOrder="0"/>
    </ndxf>
  </rcc>
  <rcc rId="49821" sId="1">
    <oc r="F1844">
      <f>F1845</f>
    </oc>
    <nc r="F1844">
      <f>F1845</f>
    </nc>
  </rcc>
  <rcc rId="49822" sId="1">
    <oc r="G1844">
      <f>G1845</f>
    </oc>
    <nc r="G1844">
      <f>G1845</f>
    </nc>
  </rcc>
  <rcc rId="49823" sId="1">
    <oc r="H1844">
      <f>H1845</f>
    </oc>
    <nc r="H1844">
      <f>H1845</f>
    </nc>
  </rcc>
  <rcc rId="49824" sId="1">
    <oc r="I1844">
      <f>I1845</f>
    </oc>
    <nc r="I1844">
      <f>I1845</f>
    </nc>
  </rcc>
  <rcc rId="49825" sId="1">
    <oc r="J1844">
      <f>J1845</f>
    </oc>
    <nc r="J1844">
      <f>J1845</f>
    </nc>
  </rcc>
  <rcc rId="49826" sId="1">
    <oc r="K1844">
      <f>K1845</f>
    </oc>
    <nc r="K1844">
      <f>K1845</f>
    </nc>
  </rcc>
  <rcc rId="49827" sId="1">
    <oc r="L1844">
      <f>L1845</f>
    </oc>
    <nc r="L1844">
      <f>L1845</f>
    </nc>
  </rcc>
  <rcc rId="49828" sId="1">
    <oc r="M1844">
      <f>M1845</f>
    </oc>
    <nc r="M1844">
      <f>M1845</f>
    </nc>
  </rcc>
  <rcc rId="49829" sId="1">
    <oc r="N1844">
      <f>N1845</f>
    </oc>
    <nc r="N1844">
      <f>N1845</f>
    </nc>
  </rcc>
  <rcc rId="49830" sId="1">
    <oc r="O1844">
      <f>O1845</f>
    </oc>
    <nc r="O1844">
      <f>O1845</f>
    </nc>
  </rcc>
  <rcc rId="49831" sId="1">
    <oc r="P1844">
      <f>P1845</f>
    </oc>
    <nc r="P1844">
      <f>P1845</f>
    </nc>
  </rcc>
  <rcc rId="49832" sId="1" odxf="1" dxf="1">
    <oc r="Q1844">
      <f>Q1845</f>
    </oc>
    <nc r="Q1844">
      <f>Q1845</f>
    </nc>
    <odxf>
      <border outline="0">
        <right style="thin">
          <color indexed="64"/>
        </right>
      </border>
    </odxf>
    <ndxf>
      <border outline="0">
        <right/>
      </border>
    </ndxf>
  </rcc>
  <rcc rId="49833" sId="1">
    <oc r="D1873">
      <f>SUM(D1874:D1879)</f>
    </oc>
    <nc r="D1873">
      <f>SUM(D1874:D1879)</f>
    </nc>
  </rcc>
  <rcc rId="49834" sId="1" odxf="1" dxf="1">
    <oc r="E1873">
      <f>SUM(E1874:E1879)</f>
    </oc>
    <nc r="E1873">
      <f>SUM(E1874:E1879)</f>
    </nc>
    <odxf>
      <numFmt numFmtId="3" formatCode="#,##0"/>
      <alignment horizontal="center" readingOrder="0"/>
    </odxf>
    <ndxf>
      <numFmt numFmtId="4" formatCode="#,##0.00"/>
      <alignment horizontal="right" readingOrder="0"/>
    </ndxf>
  </rcc>
  <rcc rId="49835" sId="1">
    <oc r="F1873">
      <f>SUM(F1874:F1879)</f>
    </oc>
    <nc r="F1873">
      <f>SUM(F1874:F1879)</f>
    </nc>
  </rcc>
  <rcc rId="49836" sId="1">
    <oc r="G1873">
      <f>SUM(G1874:G1879)</f>
    </oc>
    <nc r="G1873">
      <f>SUM(G1874:G1879)</f>
    </nc>
  </rcc>
  <rcc rId="49837" sId="1">
    <oc r="H1873">
      <f>SUM(H1874:H1879)</f>
    </oc>
    <nc r="H1873">
      <f>SUM(H1874:H1879)</f>
    </nc>
  </rcc>
  <rcc rId="49838" sId="1">
    <oc r="I1873">
      <f>SUM(I1874:I1879)</f>
    </oc>
    <nc r="I1873">
      <f>SUM(I1874:I1879)</f>
    </nc>
  </rcc>
  <rcc rId="49839" sId="1">
    <oc r="J1873">
      <f>SUM(J1874:J1879)</f>
    </oc>
    <nc r="J1873">
      <f>SUM(J1874:J1879)</f>
    </nc>
  </rcc>
  <rcc rId="49840" sId="1">
    <oc r="K1873">
      <f>SUM(K1874:K1879)</f>
    </oc>
    <nc r="K1873">
      <f>SUM(K1874:K1879)</f>
    </nc>
  </rcc>
  <rcc rId="49841" sId="1">
    <oc r="L1873">
      <f>SUM(L1874:L1879)</f>
    </oc>
    <nc r="L1873">
      <f>SUM(L1874:L1879)</f>
    </nc>
  </rcc>
  <rcc rId="49842" sId="1">
    <oc r="M1873">
      <f>SUM(M1874:M1879)</f>
    </oc>
    <nc r="M1873">
      <f>SUM(M1874:M1879)</f>
    </nc>
  </rcc>
  <rcc rId="49843" sId="1">
    <oc r="N1873">
      <f>SUM(N1874:N1879)</f>
    </oc>
    <nc r="N1873">
      <f>SUM(N1874:N1879)</f>
    </nc>
  </rcc>
  <rcc rId="49844" sId="1">
    <oc r="O1873">
      <f>SUM(O1874:O1879)</f>
    </oc>
    <nc r="O1873">
      <f>SUM(O1874:O1879)</f>
    </nc>
  </rcc>
  <rcc rId="49845" sId="1">
    <oc r="P1873">
      <f>SUM(P1874:P1879)</f>
    </oc>
    <nc r="P1873">
      <f>SUM(P1874:P1879)</f>
    </nc>
  </rcc>
  <rcc rId="49846" sId="1" odxf="1" dxf="1">
    <oc r="Q1873">
      <f>SUM(Q1874:Q1879)</f>
    </oc>
    <nc r="Q1873">
      <f>SUM(Q1874:Q1879)</f>
    </nc>
    <odxf>
      <border outline="0">
        <right style="thin">
          <color indexed="64"/>
        </right>
      </border>
    </odxf>
    <ndxf>
      <border outline="0">
        <right/>
      </border>
    </ndxf>
  </rcc>
  <rcc rId="49847" sId="1">
    <oc r="D1887">
      <f>D1888</f>
    </oc>
    <nc r="D1887">
      <f>D1888</f>
    </nc>
  </rcc>
  <rcc rId="49848" sId="1" odxf="1" dxf="1">
    <oc r="E1887">
      <f>E1888</f>
    </oc>
    <nc r="E1887">
      <f>E1888</f>
    </nc>
    <odxf>
      <numFmt numFmtId="3" formatCode="#,##0"/>
      <alignment horizontal="center" readingOrder="0"/>
    </odxf>
    <ndxf>
      <numFmt numFmtId="4" formatCode="#,##0.00"/>
      <alignment horizontal="right" readingOrder="0"/>
    </ndxf>
  </rcc>
  <rcc rId="49849" sId="1">
    <oc r="F1887">
      <f>F1888</f>
    </oc>
    <nc r="F1887">
      <f>F1888</f>
    </nc>
  </rcc>
  <rcc rId="49850" sId="1">
    <oc r="G1887">
      <f>G1888</f>
    </oc>
    <nc r="G1887">
      <f>G1888</f>
    </nc>
  </rcc>
  <rcc rId="49851" sId="1">
    <oc r="H1887">
      <f>H1888</f>
    </oc>
    <nc r="H1887">
      <f>H1888</f>
    </nc>
  </rcc>
  <rcc rId="49852" sId="1">
    <oc r="I1887">
      <f>I1888</f>
    </oc>
    <nc r="I1887">
      <f>I1888</f>
    </nc>
  </rcc>
  <rcc rId="49853" sId="1">
    <oc r="J1887">
      <f>J1888</f>
    </oc>
    <nc r="J1887">
      <f>J1888</f>
    </nc>
  </rcc>
  <rcc rId="49854" sId="1">
    <oc r="K1887">
      <f>K1888</f>
    </oc>
    <nc r="K1887">
      <f>K1888</f>
    </nc>
  </rcc>
  <rcc rId="49855" sId="1">
    <oc r="L1887">
      <f>L1888</f>
    </oc>
    <nc r="L1887">
      <f>L1888</f>
    </nc>
  </rcc>
  <rcc rId="49856" sId="1">
    <oc r="M1887">
      <f>M1888</f>
    </oc>
    <nc r="M1887">
      <f>M1888</f>
    </nc>
  </rcc>
  <rcc rId="49857" sId="1">
    <oc r="N1887">
      <f>N1888</f>
    </oc>
    <nc r="N1887">
      <f>N1888</f>
    </nc>
  </rcc>
  <rcc rId="49858" sId="1">
    <oc r="O1887">
      <f>O1888</f>
    </oc>
    <nc r="O1887">
      <f>O1888</f>
    </nc>
  </rcc>
  <rcc rId="49859" sId="1">
    <oc r="P1887">
      <f>P1888</f>
    </oc>
    <nc r="P1887">
      <f>P1888</f>
    </nc>
  </rcc>
  <rcc rId="49860" sId="1" odxf="1" dxf="1">
    <oc r="Q1887">
      <f>Q1888</f>
    </oc>
    <nc r="Q1887">
      <f>Q1888</f>
    </nc>
    <odxf>
      <border outline="0">
        <right style="thin">
          <color indexed="64"/>
        </right>
      </border>
    </odxf>
    <ndxf>
      <border outline="0">
        <right/>
      </border>
    </ndxf>
  </rcc>
  <rcc rId="49861" sId="1">
    <oc r="D1901">
      <f>D1902</f>
    </oc>
    <nc r="D1901">
      <f>D1902</f>
    </nc>
  </rcc>
  <rcc rId="49862" sId="1" odxf="1" dxf="1">
    <oc r="E1901">
      <f>E1902</f>
    </oc>
    <nc r="E1901">
      <f>E1902</f>
    </nc>
    <odxf>
      <numFmt numFmtId="3" formatCode="#,##0"/>
      <alignment horizontal="center" readingOrder="0"/>
    </odxf>
    <ndxf>
      <numFmt numFmtId="4" formatCode="#,##0.00"/>
      <alignment horizontal="right" readingOrder="0"/>
    </ndxf>
  </rcc>
  <rcc rId="49863" sId="1">
    <oc r="F1901">
      <f>F1902</f>
    </oc>
    <nc r="F1901">
      <f>F1902</f>
    </nc>
  </rcc>
  <rcc rId="49864" sId="1">
    <oc r="G1901">
      <f>G1902</f>
    </oc>
    <nc r="G1901">
      <f>G1902</f>
    </nc>
  </rcc>
  <rcc rId="49865" sId="1">
    <oc r="H1901">
      <f>H1902</f>
    </oc>
    <nc r="H1901">
      <f>H1902</f>
    </nc>
  </rcc>
  <rcc rId="49866" sId="1">
    <oc r="I1901">
      <f>I1902</f>
    </oc>
    <nc r="I1901">
      <f>I1902</f>
    </nc>
  </rcc>
  <rcc rId="49867" sId="1">
    <oc r="J1901">
      <f>J1902</f>
    </oc>
    <nc r="J1901">
      <f>J1902</f>
    </nc>
  </rcc>
  <rcc rId="49868" sId="1">
    <oc r="K1901">
      <f>K1902</f>
    </oc>
    <nc r="K1901">
      <f>K1902</f>
    </nc>
  </rcc>
  <rcc rId="49869" sId="1">
    <oc r="L1901">
      <f>L1902</f>
    </oc>
    <nc r="L1901">
      <f>L1902</f>
    </nc>
  </rcc>
  <rcc rId="49870" sId="1">
    <oc r="M1901">
      <f>M1902</f>
    </oc>
    <nc r="M1901">
      <f>M1902</f>
    </nc>
  </rcc>
  <rcc rId="49871" sId="1">
    <oc r="N1901">
      <f>N1902</f>
    </oc>
    <nc r="N1901">
      <f>N1902</f>
    </nc>
  </rcc>
  <rcc rId="49872" sId="1">
    <oc r="O1901">
      <f>O1902</f>
    </oc>
    <nc r="O1901">
      <f>O1902</f>
    </nc>
  </rcc>
  <rcc rId="49873" sId="1">
    <oc r="P1901">
      <f>P1902</f>
    </oc>
    <nc r="P1901">
      <f>P1902</f>
    </nc>
  </rcc>
  <rcc rId="49874" sId="1" odxf="1" dxf="1">
    <oc r="Q1901">
      <f>Q1902</f>
    </oc>
    <nc r="Q1901">
      <f>Q1902</f>
    </nc>
    <odxf>
      <border outline="0">
        <right style="thin">
          <color indexed="64"/>
        </right>
      </border>
    </odxf>
    <ndxf>
      <border outline="0">
        <right/>
      </border>
    </ndxf>
  </rcc>
  <rcc rId="49875" sId="1">
    <oc r="D1912">
      <f>SUM(D1913:D1916)</f>
    </oc>
    <nc r="D1912">
      <f>SUM(D1913:D1916)</f>
    </nc>
  </rcc>
  <rcc rId="49876" sId="1" odxf="1" dxf="1">
    <oc r="E1912">
      <f>SUM(E1913:E1916)</f>
    </oc>
    <nc r="E1912">
      <f>SUM(E1913:E1916)</f>
    </nc>
    <odxf>
      <numFmt numFmtId="3" formatCode="#,##0"/>
      <alignment horizontal="center" readingOrder="0"/>
    </odxf>
    <ndxf>
      <numFmt numFmtId="4" formatCode="#,##0.00"/>
      <alignment horizontal="right" readingOrder="0"/>
    </ndxf>
  </rcc>
  <rcc rId="49877" sId="1">
    <oc r="F1912">
      <f>SUM(F1913:F1916)</f>
    </oc>
    <nc r="F1912">
      <f>SUM(F1913:F1916)</f>
    </nc>
  </rcc>
  <rcc rId="49878" sId="1">
    <oc r="G1912">
      <f>SUM(G1913:G1916)</f>
    </oc>
    <nc r="G1912">
      <f>SUM(G1913:G1916)</f>
    </nc>
  </rcc>
  <rcc rId="49879" sId="1">
    <oc r="H1912">
      <f>SUM(H1913:H1916)</f>
    </oc>
    <nc r="H1912">
      <f>SUM(H1913:H1916)</f>
    </nc>
  </rcc>
  <rcc rId="49880" sId="1">
    <oc r="I1912">
      <f>SUM(I1913:I1916)</f>
    </oc>
    <nc r="I1912">
      <f>SUM(I1913:I1916)</f>
    </nc>
  </rcc>
  <rcc rId="49881" sId="1">
    <oc r="J1912">
      <f>SUM(J1913:J1916)</f>
    </oc>
    <nc r="J1912">
      <f>SUM(J1913:J1916)</f>
    </nc>
  </rcc>
  <rcc rId="49882" sId="1">
    <oc r="K1912">
      <f>SUM(K1913:K1916)</f>
    </oc>
    <nc r="K1912">
      <f>SUM(K1913:K1916)</f>
    </nc>
  </rcc>
  <rcc rId="49883" sId="1">
    <oc r="L1912">
      <f>SUM(L1913:L1916)</f>
    </oc>
    <nc r="L1912">
      <f>SUM(L1913:L1916)</f>
    </nc>
  </rcc>
  <rcc rId="49884" sId="1">
    <oc r="M1912">
      <f>SUM(M1913:M1916)</f>
    </oc>
    <nc r="M1912">
      <f>SUM(M1913:M1916)</f>
    </nc>
  </rcc>
  <rcc rId="49885" sId="1">
    <oc r="N1912">
      <f>SUM(N1913:N1916)</f>
    </oc>
    <nc r="N1912">
      <f>SUM(N1913:N1916)</f>
    </nc>
  </rcc>
  <rcc rId="49886" sId="1">
    <oc r="O1912">
      <f>SUM(O1913:O1916)</f>
    </oc>
    <nc r="O1912">
      <f>SUM(O1913:O1916)</f>
    </nc>
  </rcc>
  <rcc rId="49887" sId="1">
    <oc r="P1912">
      <f>SUM(P1913:P1916)</f>
    </oc>
    <nc r="P1912">
      <f>SUM(P1913:P1916)</f>
    </nc>
  </rcc>
  <rcc rId="49888" sId="1" odxf="1" dxf="1">
    <oc r="Q1912">
      <f>SUM(Q1913:Q1916)</f>
    </oc>
    <nc r="Q1912">
      <f>SUM(Q1913:Q1916)</f>
    </nc>
    <odxf>
      <border outline="0">
        <right style="thin">
          <color indexed="64"/>
        </right>
      </border>
    </odxf>
    <ndxf>
      <border outline="0">
        <right/>
      </border>
    </ndxf>
  </rcc>
  <rcc rId="49889" sId="1">
    <oc r="D1940">
      <f>SUM(D1941:D1942)</f>
    </oc>
    <nc r="D1940">
      <f>SUM(D1941:D1942)</f>
    </nc>
  </rcc>
  <rcc rId="49890" sId="1" odxf="1" dxf="1">
    <oc r="E1940">
      <f>SUM(E1941:E1942)</f>
    </oc>
    <nc r="E1940">
      <f>SUM(E1941:E1942)</f>
    </nc>
    <odxf>
      <numFmt numFmtId="3" formatCode="#,##0"/>
      <alignment horizontal="center" readingOrder="0"/>
    </odxf>
    <ndxf>
      <numFmt numFmtId="4" formatCode="#,##0.00"/>
      <alignment horizontal="right" readingOrder="0"/>
    </ndxf>
  </rcc>
  <rcc rId="49891" sId="1">
    <oc r="F1940">
      <f>SUM(F1941:F1942)</f>
    </oc>
    <nc r="F1940">
      <f>SUM(F1941:F1942)</f>
    </nc>
  </rcc>
  <rcc rId="49892" sId="1">
    <oc r="G1940">
      <f>SUM(G1941:G1942)</f>
    </oc>
    <nc r="G1940">
      <f>SUM(G1941:G1942)</f>
    </nc>
  </rcc>
  <rcc rId="49893" sId="1">
    <oc r="H1940">
      <f>SUM(H1941:H1942)</f>
    </oc>
    <nc r="H1940">
      <f>SUM(H1941:H1942)</f>
    </nc>
  </rcc>
  <rcc rId="49894" sId="1">
    <oc r="I1940">
      <f>SUM(I1941:I1942)</f>
    </oc>
    <nc r="I1940">
      <f>SUM(I1941:I1942)</f>
    </nc>
  </rcc>
  <rcc rId="49895" sId="1">
    <oc r="J1940">
      <f>SUM(J1941:J1942)</f>
    </oc>
    <nc r="J1940">
      <f>SUM(J1941:J1942)</f>
    </nc>
  </rcc>
  <rcc rId="49896" sId="1">
    <oc r="K1940">
      <f>SUM(K1941:K1942)</f>
    </oc>
    <nc r="K1940">
      <f>SUM(K1941:K1942)</f>
    </nc>
  </rcc>
  <rcc rId="49897" sId="1">
    <oc r="L1940">
      <f>SUM(L1941:L1942)</f>
    </oc>
    <nc r="L1940">
      <f>SUM(L1941:L1942)</f>
    </nc>
  </rcc>
  <rcc rId="49898" sId="1">
    <oc r="M1940">
      <f>SUM(M1941:M1942)</f>
    </oc>
    <nc r="M1940">
      <f>SUM(M1941:M1942)</f>
    </nc>
  </rcc>
  <rcc rId="49899" sId="1">
    <oc r="N1940">
      <f>SUM(N1941:N1942)</f>
    </oc>
    <nc r="N1940">
      <f>SUM(N1941:N1942)</f>
    </nc>
  </rcc>
  <rcc rId="49900" sId="1">
    <oc r="O1940">
      <f>SUM(O1941:O1942)</f>
    </oc>
    <nc r="O1940">
      <f>SUM(O1941:O1942)</f>
    </nc>
  </rcc>
  <rcc rId="49901" sId="1">
    <oc r="P1940">
      <f>SUM(P1941:P1942)</f>
    </oc>
    <nc r="P1940">
      <f>SUM(P1941:P1942)</f>
    </nc>
  </rcc>
  <rcc rId="49902" sId="1" odxf="1" dxf="1">
    <oc r="Q1940">
      <f>SUM(Q1941:Q1942)</f>
    </oc>
    <nc r="Q1940">
      <f>SUM(Q1941:Q1942)</f>
    </nc>
    <odxf>
      <border outline="0">
        <right style="thin">
          <color indexed="64"/>
        </right>
      </border>
    </odxf>
    <ndxf>
      <border outline="0">
        <right/>
      </border>
    </ndxf>
  </rcc>
  <rcc rId="49903" sId="1">
    <oc r="D1960">
      <f>D1961</f>
    </oc>
    <nc r="D1960">
      <f>D1961</f>
    </nc>
  </rcc>
  <rcc rId="49904" sId="1" odxf="1" dxf="1">
    <oc r="E1960">
      <f>E1961</f>
    </oc>
    <nc r="E1960">
      <f>E1961</f>
    </nc>
    <odxf>
      <numFmt numFmtId="3" formatCode="#,##0"/>
      <alignment horizontal="center" readingOrder="0"/>
    </odxf>
    <ndxf>
      <numFmt numFmtId="4" formatCode="#,##0.00"/>
      <alignment horizontal="right" readingOrder="0"/>
    </ndxf>
  </rcc>
  <rcc rId="49905" sId="1">
    <oc r="F1960">
      <f>F1961</f>
    </oc>
    <nc r="F1960">
      <f>F1961</f>
    </nc>
  </rcc>
  <rcc rId="49906" sId="1">
    <oc r="G1960">
      <f>G1961</f>
    </oc>
    <nc r="G1960">
      <f>G1961</f>
    </nc>
  </rcc>
  <rcc rId="49907" sId="1">
    <oc r="H1960">
      <f>H1961</f>
    </oc>
    <nc r="H1960">
      <f>H1961</f>
    </nc>
  </rcc>
  <rcc rId="49908" sId="1">
    <oc r="I1960">
      <f>I1961</f>
    </oc>
    <nc r="I1960">
      <f>I1961</f>
    </nc>
  </rcc>
  <rcc rId="49909" sId="1">
    <oc r="J1960">
      <f>J1961</f>
    </oc>
    <nc r="J1960">
      <f>J1961</f>
    </nc>
  </rcc>
  <rcc rId="49910" sId="1">
    <oc r="K1960">
      <f>K1961</f>
    </oc>
    <nc r="K1960">
      <f>K1961</f>
    </nc>
  </rcc>
  <rcc rId="49911" sId="1">
    <oc r="L1960">
      <f>L1961</f>
    </oc>
    <nc r="L1960">
      <f>L1961</f>
    </nc>
  </rcc>
  <rcc rId="49912" sId="1">
    <oc r="M1960">
      <f>M1961</f>
    </oc>
    <nc r="M1960">
      <f>M1961</f>
    </nc>
  </rcc>
  <rcc rId="49913" sId="1">
    <oc r="N1960">
      <f>N1961</f>
    </oc>
    <nc r="N1960">
      <f>N1961</f>
    </nc>
  </rcc>
  <rcc rId="49914" sId="1">
    <oc r="O1960">
      <f>O1961</f>
    </oc>
    <nc r="O1960">
      <f>O1961</f>
    </nc>
  </rcc>
  <rcc rId="49915" sId="1">
    <oc r="P1960">
      <f>P1961</f>
    </oc>
    <nc r="P1960">
      <f>P1961</f>
    </nc>
  </rcc>
  <rcc rId="49916" sId="1" odxf="1" dxf="1">
    <oc r="Q1960">
      <f>Q1961</f>
    </oc>
    <nc r="Q1960">
      <f>Q1961</f>
    </nc>
    <odxf>
      <border outline="0">
        <right style="thin">
          <color indexed="64"/>
        </right>
      </border>
    </odxf>
    <ndxf>
      <border outline="0">
        <right/>
      </border>
    </ndxf>
  </rcc>
  <rcc rId="49917" sId="1">
    <oc r="D1969">
      <f>SUM(D1970:D1973)</f>
    </oc>
    <nc r="D1969">
      <f>SUM(D1970:D1973)</f>
    </nc>
  </rcc>
  <rcc rId="49918" sId="1" odxf="1" dxf="1">
    <oc r="E1969">
      <f>SUM(E1970:E1973)</f>
    </oc>
    <nc r="E1969">
      <f>SUM(E1970:E1973)</f>
    </nc>
    <odxf>
      <numFmt numFmtId="3" formatCode="#,##0"/>
      <alignment horizontal="center" readingOrder="0"/>
    </odxf>
    <ndxf>
      <numFmt numFmtId="4" formatCode="#,##0.00"/>
      <alignment horizontal="right" readingOrder="0"/>
    </ndxf>
  </rcc>
  <rcc rId="49919" sId="1">
    <oc r="F1969">
      <f>SUM(F1970:F1973)</f>
    </oc>
    <nc r="F1969">
      <f>SUM(F1970:F1973)</f>
    </nc>
  </rcc>
  <rcc rId="49920" sId="1">
    <oc r="G1969">
      <f>SUM(G1970:G1973)</f>
    </oc>
    <nc r="G1969">
      <f>SUM(G1970:G1973)</f>
    </nc>
  </rcc>
  <rcc rId="49921" sId="1">
    <oc r="H1969">
      <f>SUM(H1970:H1973)</f>
    </oc>
    <nc r="H1969">
      <f>SUM(H1970:H1973)</f>
    </nc>
  </rcc>
  <rcc rId="49922" sId="1">
    <oc r="I1969">
      <f>SUM(I1970:I1973)</f>
    </oc>
    <nc r="I1969">
      <f>SUM(I1970:I1973)</f>
    </nc>
  </rcc>
  <rcc rId="49923" sId="1">
    <oc r="J1969">
      <f>SUM(J1970:J1973)</f>
    </oc>
    <nc r="J1969">
      <f>SUM(J1970:J1973)</f>
    </nc>
  </rcc>
  <rcc rId="49924" sId="1">
    <oc r="K1969">
      <f>SUM(K1970:K1973)</f>
    </oc>
    <nc r="K1969">
      <f>SUM(K1970:K1973)</f>
    </nc>
  </rcc>
  <rcc rId="49925" sId="1">
    <oc r="L1969">
      <f>SUM(L1970:L1973)</f>
    </oc>
    <nc r="L1969">
      <f>SUM(L1970:L1973)</f>
    </nc>
  </rcc>
  <rcc rId="49926" sId="1">
    <oc r="M1969">
      <f>SUM(M1970:M1973)</f>
    </oc>
    <nc r="M1969">
      <f>SUM(M1970:M1973)</f>
    </nc>
  </rcc>
  <rcc rId="49927" sId="1">
    <oc r="N1969">
      <f>SUM(N1970:N1973)</f>
    </oc>
    <nc r="N1969">
      <f>SUM(N1970:N1973)</f>
    </nc>
  </rcc>
  <rcc rId="49928" sId="1">
    <oc r="O1969">
      <f>SUM(O1970:O1973)</f>
    </oc>
    <nc r="O1969">
      <f>SUM(O1970:O1973)</f>
    </nc>
  </rcc>
  <rcc rId="49929" sId="1">
    <oc r="P1969">
      <f>SUM(P1970:P1973)</f>
    </oc>
    <nc r="P1969">
      <f>SUM(P1970:P1973)</f>
    </nc>
  </rcc>
  <rcc rId="49930" sId="1" odxf="1" dxf="1">
    <oc r="Q1969">
      <f>SUM(Q1970:Q1973)</f>
    </oc>
    <nc r="Q1969">
      <f>SUM(Q1970:Q1973)</f>
    </nc>
    <odxf>
      <border outline="0">
        <right style="thin">
          <color indexed="64"/>
        </right>
      </border>
    </odxf>
    <ndxf>
      <border outline="0">
        <right/>
      </border>
    </ndxf>
  </rcc>
  <rcc rId="49931" sId="1">
    <oc r="D1987">
      <f>SUM(D1988:D1990)</f>
    </oc>
    <nc r="D1987">
      <f>SUM(D1988:D1990)</f>
    </nc>
  </rcc>
  <rcc rId="49932" sId="1" odxf="1" dxf="1">
    <oc r="E1987">
      <f>SUM(E1988:E1990)</f>
    </oc>
    <nc r="E1987">
      <f>SUM(E1988:E1990)</f>
    </nc>
    <odxf>
      <numFmt numFmtId="3" formatCode="#,##0"/>
      <alignment horizontal="center" readingOrder="0"/>
    </odxf>
    <ndxf>
      <numFmt numFmtId="4" formatCode="#,##0.00"/>
      <alignment horizontal="right" readingOrder="0"/>
    </ndxf>
  </rcc>
  <rcc rId="49933" sId="1">
    <oc r="F1987">
      <f>SUM(F1988:F1990)</f>
    </oc>
    <nc r="F1987">
      <f>SUM(F1988:F1990)</f>
    </nc>
  </rcc>
  <rcc rId="49934" sId="1">
    <oc r="G1987">
      <f>SUM(G1988:G1990)</f>
    </oc>
    <nc r="G1987">
      <f>SUM(G1988:G1990)</f>
    </nc>
  </rcc>
  <rcc rId="49935" sId="1">
    <oc r="H1987">
      <f>SUM(H1988:H1990)</f>
    </oc>
    <nc r="H1987">
      <f>SUM(H1988:H1990)</f>
    </nc>
  </rcc>
  <rcc rId="49936" sId="1">
    <oc r="I1987">
      <f>SUM(I1988:I1990)</f>
    </oc>
    <nc r="I1987">
      <f>SUM(I1988:I1990)</f>
    </nc>
  </rcc>
  <rcc rId="49937" sId="1">
    <oc r="J1987">
      <f>SUM(J1988:J1990)</f>
    </oc>
    <nc r="J1987">
      <f>SUM(J1988:J1990)</f>
    </nc>
  </rcc>
  <rcc rId="49938" sId="1">
    <oc r="K1987">
      <f>SUM(K1988:K1990)</f>
    </oc>
    <nc r="K1987">
      <f>SUM(K1988:K1990)</f>
    </nc>
  </rcc>
  <rcc rId="49939" sId="1">
    <oc r="L1987">
      <f>SUM(L1988:L1990)</f>
    </oc>
    <nc r="L1987">
      <f>SUM(L1988:L1990)</f>
    </nc>
  </rcc>
  <rcc rId="49940" sId="1">
    <oc r="M1987">
      <f>SUM(M1988:M1990)</f>
    </oc>
    <nc r="M1987">
      <f>SUM(M1988:M1990)</f>
    </nc>
  </rcc>
  <rcc rId="49941" sId="1">
    <oc r="N1987">
      <f>SUM(N1988:N1990)</f>
    </oc>
    <nc r="N1987">
      <f>SUM(N1988:N1990)</f>
    </nc>
  </rcc>
  <rcc rId="49942" sId="1">
    <oc r="O1987">
      <f>SUM(O1988:O1990)</f>
    </oc>
    <nc r="O1987">
      <f>SUM(O1988:O1990)</f>
    </nc>
  </rcc>
  <rcc rId="49943" sId="1">
    <oc r="P1987">
      <f>SUM(P1988:P1990)</f>
    </oc>
    <nc r="P1987">
      <f>SUM(P1988:P1990)</f>
    </nc>
  </rcc>
  <rcc rId="49944" sId="1" odxf="1" dxf="1">
    <oc r="Q1987">
      <f>SUM(Q1988:Q1990)</f>
    </oc>
    <nc r="Q1987">
      <f>SUM(Q1988:Q1990)</f>
    </nc>
    <odxf>
      <border outline="0">
        <right style="thin">
          <color indexed="64"/>
        </right>
      </border>
    </odxf>
    <ndxf>
      <border outline="0">
        <right/>
      </border>
    </ndxf>
  </rcc>
  <rcc rId="49945" sId="1">
    <oc r="D1994">
      <f>D1995</f>
    </oc>
    <nc r="D1994">
      <f>D1995</f>
    </nc>
  </rcc>
  <rcc rId="49946" sId="1" odxf="1" dxf="1">
    <oc r="E1994">
      <f>E1995</f>
    </oc>
    <nc r="E1994">
      <f>E1995</f>
    </nc>
    <odxf>
      <numFmt numFmtId="3" formatCode="#,##0"/>
      <alignment horizontal="center" readingOrder="0"/>
    </odxf>
    <ndxf>
      <numFmt numFmtId="4" formatCode="#,##0.00"/>
      <alignment horizontal="right" readingOrder="0"/>
    </ndxf>
  </rcc>
  <rcc rId="49947" sId="1">
    <oc r="F1994">
      <f>F1995</f>
    </oc>
    <nc r="F1994">
      <f>F1995</f>
    </nc>
  </rcc>
  <rcc rId="49948" sId="1">
    <oc r="G1994">
      <f>G1995</f>
    </oc>
    <nc r="G1994">
      <f>G1995</f>
    </nc>
  </rcc>
  <rcc rId="49949" sId="1">
    <oc r="H1994">
      <f>H1995</f>
    </oc>
    <nc r="H1994">
      <f>H1995</f>
    </nc>
  </rcc>
  <rcc rId="49950" sId="1">
    <oc r="I1994">
      <f>I1995</f>
    </oc>
    <nc r="I1994">
      <f>I1995</f>
    </nc>
  </rcc>
  <rcc rId="49951" sId="1">
    <oc r="J1994">
      <f>J1995</f>
    </oc>
    <nc r="J1994">
      <f>J1995</f>
    </nc>
  </rcc>
  <rcc rId="49952" sId="1">
    <oc r="K1994">
      <f>K1995</f>
    </oc>
    <nc r="K1994">
      <f>K1995</f>
    </nc>
  </rcc>
  <rcc rId="49953" sId="1">
    <oc r="L1994">
      <f>L1995</f>
    </oc>
    <nc r="L1994">
      <f>L1995</f>
    </nc>
  </rcc>
  <rcc rId="49954" sId="1">
    <oc r="M1994">
      <f>M1995</f>
    </oc>
    <nc r="M1994">
      <f>M1995</f>
    </nc>
  </rcc>
  <rcc rId="49955" sId="1">
    <oc r="N1994">
      <f>N1995</f>
    </oc>
    <nc r="N1994">
      <f>N1995</f>
    </nc>
  </rcc>
  <rcc rId="49956" sId="1">
    <oc r="O1994">
      <f>O1995</f>
    </oc>
    <nc r="O1994">
      <f>O1995</f>
    </nc>
  </rcc>
  <rcc rId="49957" sId="1">
    <oc r="P1994">
      <f>P1995</f>
    </oc>
    <nc r="P1994">
      <f>P1995</f>
    </nc>
  </rcc>
  <rcc rId="49958" sId="1" odxf="1" dxf="1">
    <oc r="Q1994">
      <f>Q1995</f>
    </oc>
    <nc r="Q1994">
      <f>Q1995</f>
    </nc>
    <odxf>
      <border outline="0">
        <right style="thin">
          <color indexed="64"/>
        </right>
      </border>
    </odxf>
    <ndxf>
      <border outline="0">
        <right/>
      </border>
    </ndxf>
  </rcc>
  <rcc rId="49959" sId="1">
    <oc r="D2002">
      <f>SUM(D2003:D2003)</f>
    </oc>
    <nc r="D2002">
      <f>SUM(D2003:D2003)</f>
    </nc>
  </rcc>
  <rcc rId="49960" sId="1" odxf="1" dxf="1">
    <oc r="E2002">
      <f>SUM(E2003:E2003)</f>
    </oc>
    <nc r="E2002">
      <f>SUM(E2003:E2003)</f>
    </nc>
    <odxf>
      <numFmt numFmtId="3" formatCode="#,##0"/>
      <alignment horizontal="center" readingOrder="0"/>
    </odxf>
    <ndxf>
      <numFmt numFmtId="4" formatCode="#,##0.00"/>
      <alignment horizontal="right" readingOrder="0"/>
    </ndxf>
  </rcc>
  <rcc rId="49961" sId="1">
    <oc r="F2002">
      <f>SUM(F2003:F2003)</f>
    </oc>
    <nc r="F2002">
      <f>SUM(F2003:F2003)</f>
    </nc>
  </rcc>
  <rcc rId="49962" sId="1">
    <oc r="G2002">
      <f>SUM(G2003:G2003)</f>
    </oc>
    <nc r="G2002">
      <f>SUM(G2003:G2003)</f>
    </nc>
  </rcc>
  <rcc rId="49963" sId="1">
    <oc r="H2002">
      <f>SUM(H2003:H2003)</f>
    </oc>
    <nc r="H2002">
      <f>SUM(H2003:H2003)</f>
    </nc>
  </rcc>
  <rcc rId="49964" sId="1">
    <oc r="I2002">
      <f>SUM(I2003:I2003)</f>
    </oc>
    <nc r="I2002">
      <f>SUM(I2003:I2003)</f>
    </nc>
  </rcc>
  <rcc rId="49965" sId="1">
    <oc r="J2002">
      <f>SUM(J2003:J2003)</f>
    </oc>
    <nc r="J2002">
      <f>SUM(J2003:J2003)</f>
    </nc>
  </rcc>
  <rcc rId="49966" sId="1">
    <oc r="K2002">
      <f>SUM(K2003:K2003)</f>
    </oc>
    <nc r="K2002">
      <f>SUM(K2003:K2003)</f>
    </nc>
  </rcc>
  <rcc rId="49967" sId="1">
    <oc r="L2002">
      <f>SUM(L2003:L2003)</f>
    </oc>
    <nc r="L2002">
      <f>SUM(L2003:L2003)</f>
    </nc>
  </rcc>
  <rcc rId="49968" sId="1">
    <oc r="M2002">
      <f>SUM(M2003:M2003)</f>
    </oc>
    <nc r="M2002">
      <f>SUM(M2003:M2003)</f>
    </nc>
  </rcc>
  <rcc rId="49969" sId="1">
    <oc r="N2002">
      <f>SUM(N2003:N2003)</f>
    </oc>
    <nc r="N2002">
      <f>SUM(N2003:N2003)</f>
    </nc>
  </rcc>
  <rcc rId="49970" sId="1">
    <oc r="O2002">
      <f>SUM(O2003:O2003)</f>
    </oc>
    <nc r="O2002">
      <f>SUM(O2003:O2003)</f>
    </nc>
  </rcc>
  <rcc rId="49971" sId="1">
    <oc r="P2002">
      <f>SUM(P2003:P2003)</f>
    </oc>
    <nc r="P2002">
      <f>SUM(P2003:P2003)</f>
    </nc>
  </rcc>
  <rcc rId="49972" sId="1" odxf="1" dxf="1">
    <oc r="Q2002">
      <f>SUM(Q2003:Q2003)</f>
    </oc>
    <nc r="Q2002">
      <f>SUM(Q2003:Q2003)</f>
    </nc>
    <odxf>
      <border outline="0">
        <right style="thin">
          <color indexed="64"/>
        </right>
      </border>
    </odxf>
    <ndxf>
      <border outline="0">
        <right/>
      </border>
    </ndxf>
  </rcc>
  <rcc rId="49973" sId="1">
    <oc r="D2008">
      <f>SUM(D2009:D2010)</f>
    </oc>
    <nc r="D2008">
      <f>SUM(D2009:D2010)</f>
    </nc>
  </rcc>
  <rcc rId="49974" sId="1" odxf="1" dxf="1">
    <oc r="E2008">
      <f>SUM(E2009:E2010)</f>
    </oc>
    <nc r="E2008">
      <f>SUM(E2009:E2010)</f>
    </nc>
    <odxf>
      <numFmt numFmtId="3" formatCode="#,##0"/>
      <alignment horizontal="center" readingOrder="0"/>
    </odxf>
    <ndxf>
      <numFmt numFmtId="4" formatCode="#,##0.00"/>
      <alignment horizontal="right" readingOrder="0"/>
    </ndxf>
  </rcc>
  <rcc rId="49975" sId="1">
    <oc r="F2008">
      <f>SUM(F2009:F2010)</f>
    </oc>
    <nc r="F2008">
      <f>SUM(F2009:F2010)</f>
    </nc>
  </rcc>
  <rcc rId="49976" sId="1">
    <oc r="G2008">
      <f>SUM(G2009:G2010)</f>
    </oc>
    <nc r="G2008">
      <f>SUM(G2009:G2010)</f>
    </nc>
  </rcc>
  <rcc rId="49977" sId="1">
    <oc r="H2008">
      <f>SUM(H2009:H2010)</f>
    </oc>
    <nc r="H2008">
      <f>SUM(H2009:H2010)</f>
    </nc>
  </rcc>
  <rcc rId="49978" sId="1">
    <oc r="I2008">
      <f>SUM(I2009:I2010)</f>
    </oc>
    <nc r="I2008">
      <f>SUM(I2009:I2010)</f>
    </nc>
  </rcc>
  <rcc rId="49979" sId="1">
    <oc r="J2008">
      <f>SUM(J2009:J2010)</f>
    </oc>
    <nc r="J2008">
      <f>SUM(J2009:J2010)</f>
    </nc>
  </rcc>
  <rcc rId="49980" sId="1">
    <oc r="K2008">
      <f>SUM(K2009:K2010)</f>
    </oc>
    <nc r="K2008">
      <f>SUM(K2009:K2010)</f>
    </nc>
  </rcc>
  <rcc rId="49981" sId="1">
    <oc r="L2008">
      <f>SUM(L2009:L2010)</f>
    </oc>
    <nc r="L2008">
      <f>SUM(L2009:L2010)</f>
    </nc>
  </rcc>
  <rcc rId="49982" sId="1">
    <oc r="M2008">
      <f>SUM(M2009:M2010)</f>
    </oc>
    <nc r="M2008">
      <f>SUM(M2009:M2010)</f>
    </nc>
  </rcc>
  <rcc rId="49983" sId="1">
    <oc r="N2008">
      <f>SUM(N2009:N2010)</f>
    </oc>
    <nc r="N2008">
      <f>SUM(N2009:N2010)</f>
    </nc>
  </rcc>
  <rcc rId="49984" sId="1">
    <oc r="O2008">
      <f>SUM(O2009:O2010)</f>
    </oc>
    <nc r="O2008">
      <f>SUM(O2009:O2010)</f>
    </nc>
  </rcc>
  <rcc rId="49985" sId="1">
    <oc r="P2008">
      <f>SUM(P2009:P2010)</f>
    </oc>
    <nc r="P2008">
      <f>SUM(P2009:P2010)</f>
    </nc>
  </rcc>
  <rcc rId="49986" sId="1" odxf="1" dxf="1">
    <oc r="Q2008">
      <f>SUM(Q2009:Q2010)</f>
    </oc>
    <nc r="Q2008">
      <f>SUM(Q2009:Q2010)</f>
    </nc>
    <odxf>
      <border outline="0">
        <right style="thin">
          <color indexed="64"/>
        </right>
      </border>
    </odxf>
    <ndxf>
      <border outline="0">
        <right/>
      </border>
    </ndxf>
  </rcc>
  <rcc rId="49987" sId="1">
    <oc r="D2017">
      <f>D2018</f>
    </oc>
    <nc r="D2017">
      <f>D2018</f>
    </nc>
  </rcc>
  <rcc rId="49988" sId="1" odxf="1" dxf="1">
    <oc r="E2017">
      <f>E2018</f>
    </oc>
    <nc r="E2017">
      <f>E2018</f>
    </nc>
    <odxf>
      <numFmt numFmtId="3" formatCode="#,##0"/>
      <alignment horizontal="center" readingOrder="0"/>
    </odxf>
    <ndxf>
      <numFmt numFmtId="4" formatCode="#,##0.00"/>
      <alignment horizontal="right" readingOrder="0"/>
    </ndxf>
  </rcc>
  <rcc rId="49989" sId="1">
    <oc r="F2017">
      <f>F2018</f>
    </oc>
    <nc r="F2017">
      <f>F2018</f>
    </nc>
  </rcc>
  <rcc rId="49990" sId="1">
    <oc r="G2017">
      <f>G2018</f>
    </oc>
    <nc r="G2017">
      <f>G2018</f>
    </nc>
  </rcc>
  <rcc rId="49991" sId="1">
    <oc r="H2017">
      <f>H2018</f>
    </oc>
    <nc r="H2017">
      <f>H2018</f>
    </nc>
  </rcc>
  <rcc rId="49992" sId="1">
    <oc r="I2017">
      <f>I2018</f>
    </oc>
    <nc r="I2017">
      <f>I2018</f>
    </nc>
  </rcc>
  <rcc rId="49993" sId="1">
    <oc r="J2017">
      <f>J2018</f>
    </oc>
    <nc r="J2017">
      <f>J2018</f>
    </nc>
  </rcc>
  <rcc rId="49994" sId="1">
    <oc r="K2017">
      <f>K2018</f>
    </oc>
    <nc r="K2017">
      <f>K2018</f>
    </nc>
  </rcc>
  <rcc rId="49995" sId="1">
    <oc r="L2017">
      <f>L2018</f>
    </oc>
    <nc r="L2017">
      <f>L2018</f>
    </nc>
  </rcc>
  <rcc rId="49996" sId="1">
    <oc r="M2017">
      <f>M2018</f>
    </oc>
    <nc r="M2017">
      <f>M2018</f>
    </nc>
  </rcc>
  <rcc rId="49997" sId="1">
    <oc r="N2017">
      <f>N2018</f>
    </oc>
    <nc r="N2017">
      <f>N2018</f>
    </nc>
  </rcc>
  <rcc rId="49998" sId="1">
    <oc r="O2017">
      <f>O2018</f>
    </oc>
    <nc r="O2017">
      <f>O2018</f>
    </nc>
  </rcc>
  <rcc rId="49999" sId="1">
    <oc r="P2017">
      <f>P2018</f>
    </oc>
    <nc r="P2017">
      <f>P2018</f>
    </nc>
  </rcc>
  <rcc rId="50000" sId="1" odxf="1" dxf="1">
    <oc r="Q2017">
      <f>Q2018</f>
    </oc>
    <nc r="Q2017">
      <f>Q2018</f>
    </nc>
    <odxf>
      <border outline="0">
        <right style="thin">
          <color indexed="64"/>
        </right>
      </border>
    </odxf>
    <ndxf>
      <border outline="0">
        <right/>
      </border>
    </ndxf>
  </rcc>
  <rcc rId="50001" sId="1">
    <oc r="D2025">
      <f>SUM(D2026:D2027)</f>
    </oc>
    <nc r="D2025">
      <f>SUM(D2026:D2027)</f>
    </nc>
  </rcc>
  <rcc rId="50002" sId="1" odxf="1" dxf="1">
    <oc r="E2025">
      <f>SUM(E2026:E2027)</f>
    </oc>
    <nc r="E2025">
      <f>SUM(E2026:E2027)</f>
    </nc>
    <odxf>
      <numFmt numFmtId="3" formatCode="#,##0"/>
      <alignment horizontal="center" readingOrder="0"/>
    </odxf>
    <ndxf>
      <numFmt numFmtId="4" formatCode="#,##0.00"/>
      <alignment horizontal="right" readingOrder="0"/>
    </ndxf>
  </rcc>
  <rcc rId="50003" sId="1">
    <oc r="F2025">
      <f>SUM(F2026:F2027)</f>
    </oc>
    <nc r="F2025">
      <f>SUM(F2026:F2027)</f>
    </nc>
  </rcc>
  <rcc rId="50004" sId="1">
    <oc r="G2025">
      <f>SUM(G2026:G2027)</f>
    </oc>
    <nc r="G2025">
      <f>SUM(G2026:G2027)</f>
    </nc>
  </rcc>
  <rcc rId="50005" sId="1">
    <oc r="H2025">
      <f>SUM(H2026:H2027)</f>
    </oc>
    <nc r="H2025">
      <f>SUM(H2026:H2027)</f>
    </nc>
  </rcc>
  <rcc rId="50006" sId="1">
    <oc r="I2025">
      <f>SUM(I2026:I2027)</f>
    </oc>
    <nc r="I2025">
      <f>SUM(I2026:I2027)</f>
    </nc>
  </rcc>
  <rcc rId="50007" sId="1">
    <oc r="J2025">
      <f>SUM(J2026:J2027)</f>
    </oc>
    <nc r="J2025">
      <f>SUM(J2026:J2027)</f>
    </nc>
  </rcc>
  <rcc rId="50008" sId="1">
    <oc r="K2025">
      <f>SUM(K2026:K2027)</f>
    </oc>
    <nc r="K2025">
      <f>SUM(K2026:K2027)</f>
    </nc>
  </rcc>
  <rcc rId="50009" sId="1">
    <oc r="L2025">
      <f>SUM(L2026:L2027)</f>
    </oc>
    <nc r="L2025">
      <f>SUM(L2026:L2027)</f>
    </nc>
  </rcc>
  <rcc rId="50010" sId="1">
    <oc r="M2025">
      <f>SUM(M2026:M2027)</f>
    </oc>
    <nc r="M2025">
      <f>SUM(M2026:M2027)</f>
    </nc>
  </rcc>
  <rcc rId="50011" sId="1">
    <oc r="N2025">
      <f>SUM(N2026:N2027)</f>
    </oc>
    <nc r="N2025">
      <f>SUM(N2026:N2027)</f>
    </nc>
  </rcc>
  <rcc rId="50012" sId="1">
    <oc r="O2025">
      <f>SUM(O2026:O2027)</f>
    </oc>
    <nc r="O2025">
      <f>SUM(O2026:O2027)</f>
    </nc>
  </rcc>
  <rcc rId="50013" sId="1">
    <oc r="P2025">
      <f>SUM(P2026:P2027)</f>
    </oc>
    <nc r="P2025">
      <f>SUM(P2026:P2027)</f>
    </nc>
  </rcc>
  <rcc rId="50014" sId="1" odxf="1" dxf="1">
    <oc r="Q2025">
      <f>SUM(Q2026:Q2027)</f>
    </oc>
    <nc r="Q2025">
      <f>SUM(Q2026:Q2027)</f>
    </nc>
    <odxf>
      <border outline="0">
        <right style="thin">
          <color indexed="64"/>
        </right>
      </border>
    </odxf>
    <ndxf>
      <border outline="0">
        <right/>
      </border>
    </ndxf>
  </rcc>
  <rcc rId="50015" sId="1">
    <oc r="D2036">
      <f>SUM(D2037:D2038)</f>
    </oc>
    <nc r="D2036">
      <f>SUM(D2037:D2038)</f>
    </nc>
  </rcc>
  <rcc rId="50016" sId="1" odxf="1" dxf="1">
    <oc r="E2036">
      <f>SUM(E2037:E2038)</f>
    </oc>
    <nc r="E2036">
      <f>SUM(E2037:E2038)</f>
    </nc>
    <odxf>
      <numFmt numFmtId="3" formatCode="#,##0"/>
      <alignment horizontal="center" readingOrder="0"/>
    </odxf>
    <ndxf>
      <numFmt numFmtId="4" formatCode="#,##0.00"/>
      <alignment horizontal="right" readingOrder="0"/>
    </ndxf>
  </rcc>
  <rcc rId="50017" sId="1">
    <oc r="F2036">
      <f>SUM(F2037:F2038)</f>
    </oc>
    <nc r="F2036">
      <f>SUM(F2037:F2038)</f>
    </nc>
  </rcc>
  <rcc rId="50018" sId="1">
    <oc r="G2036">
      <f>SUM(G2037:G2038)</f>
    </oc>
    <nc r="G2036">
      <f>SUM(G2037:G2038)</f>
    </nc>
  </rcc>
  <rcc rId="50019" sId="1">
    <oc r="H2036">
      <f>SUM(H2037:H2038)</f>
    </oc>
    <nc r="H2036">
      <f>SUM(H2037:H2038)</f>
    </nc>
  </rcc>
  <rcc rId="50020" sId="1">
    <oc r="I2036">
      <f>SUM(I2037:I2038)</f>
    </oc>
    <nc r="I2036">
      <f>SUM(I2037:I2038)</f>
    </nc>
  </rcc>
  <rcc rId="50021" sId="1">
    <oc r="J2036">
      <f>SUM(J2037:J2038)</f>
    </oc>
    <nc r="J2036">
      <f>SUM(J2037:J2038)</f>
    </nc>
  </rcc>
  <rcc rId="50022" sId="1">
    <oc r="K2036">
      <f>SUM(K2037:K2038)</f>
    </oc>
    <nc r="K2036">
      <f>SUM(K2037:K2038)</f>
    </nc>
  </rcc>
  <rcc rId="50023" sId="1">
    <oc r="L2036">
      <f>SUM(L2037:L2038)</f>
    </oc>
    <nc r="L2036">
      <f>SUM(L2037:L2038)</f>
    </nc>
  </rcc>
  <rcc rId="50024" sId="1">
    <oc r="M2036">
      <f>SUM(M2037:M2038)</f>
    </oc>
    <nc r="M2036">
      <f>SUM(M2037:M2038)</f>
    </nc>
  </rcc>
  <rcc rId="50025" sId="1">
    <oc r="N2036">
      <f>SUM(N2037:N2038)</f>
    </oc>
    <nc r="N2036">
      <f>SUM(N2037:N2038)</f>
    </nc>
  </rcc>
  <rcc rId="50026" sId="1">
    <oc r="O2036">
      <f>SUM(O2037:O2038)</f>
    </oc>
    <nc r="O2036">
      <f>SUM(O2037:O2038)</f>
    </nc>
  </rcc>
  <rcc rId="50027" sId="1">
    <oc r="P2036">
      <f>SUM(P2037:P2038)</f>
    </oc>
    <nc r="P2036">
      <f>SUM(P2037:P2038)</f>
    </nc>
  </rcc>
  <rcc rId="50028" sId="1">
    <oc r="Q2036">
      <f>SUM(Q2037:Q2038)</f>
    </oc>
    <nc r="Q2036">
      <f>SUM(Q2037:Q2038)</f>
    </nc>
  </rcc>
  <rfmt sheetId="1" sqref="Q20" start="0" length="0">
    <dxf>
      <border>
        <left style="thin">
          <color indexed="64"/>
        </left>
        <right style="thin">
          <color indexed="64"/>
        </right>
        <top style="thin">
          <color indexed="64"/>
        </top>
        <bottom style="thin">
          <color indexed="64"/>
        </bottom>
      </border>
    </dxf>
  </rfmt>
  <rfmt sheetId="1" sqref="Q23" start="0" length="0">
    <dxf>
      <border>
        <left style="thin">
          <color indexed="64"/>
        </left>
        <right style="thin">
          <color indexed="64"/>
        </right>
        <top style="thin">
          <color indexed="64"/>
        </top>
        <bottom style="thin">
          <color indexed="64"/>
        </bottom>
      </border>
    </dxf>
  </rfmt>
  <rfmt sheetId="1" sqref="Q178" start="0" length="0">
    <dxf>
      <border>
        <left style="thin">
          <color indexed="64"/>
        </left>
        <right style="thin">
          <color indexed="64"/>
        </right>
        <top style="thin">
          <color indexed="64"/>
        </top>
        <bottom style="thin">
          <color indexed="64"/>
        </bottom>
      </border>
    </dxf>
  </rfmt>
  <rfmt sheetId="1" sqref="Q417" start="0" length="0">
    <dxf>
      <border>
        <left style="thin">
          <color indexed="64"/>
        </left>
        <right style="thin">
          <color indexed="64"/>
        </right>
        <top style="thin">
          <color indexed="64"/>
        </top>
        <bottom style="thin">
          <color indexed="64"/>
        </bottom>
      </border>
    </dxf>
  </rfmt>
  <rfmt sheetId="1" sqref="Q476" start="0" length="0">
    <dxf>
      <border>
        <left style="thin">
          <color indexed="64"/>
        </left>
        <right style="thin">
          <color indexed="64"/>
        </right>
        <top style="thin">
          <color indexed="64"/>
        </top>
        <bottom style="thin">
          <color indexed="64"/>
        </bottom>
      </border>
    </dxf>
  </rfmt>
  <rfmt sheetId="1" sqref="Q625" start="0" length="0">
    <dxf>
      <border>
        <left style="thin">
          <color indexed="64"/>
        </left>
        <right style="thin">
          <color indexed="64"/>
        </right>
        <top style="thin">
          <color indexed="64"/>
        </top>
        <bottom style="thin">
          <color indexed="64"/>
        </bottom>
      </border>
    </dxf>
  </rfmt>
  <rfmt sheetId="1" sqref="Q677" start="0" length="0">
    <dxf>
      <border>
        <left style="thin">
          <color indexed="64"/>
        </left>
        <right style="thin">
          <color indexed="64"/>
        </right>
        <top style="thin">
          <color indexed="64"/>
        </top>
        <bottom style="thin">
          <color indexed="64"/>
        </bottom>
      </border>
    </dxf>
  </rfmt>
  <rfmt sheetId="1" sqref="Q798" start="0" length="0">
    <dxf>
      <border>
        <left style="thin">
          <color indexed="64"/>
        </left>
        <right style="thin">
          <color indexed="64"/>
        </right>
        <top style="thin">
          <color indexed="64"/>
        </top>
        <bottom style="thin">
          <color indexed="64"/>
        </bottom>
      </border>
    </dxf>
  </rfmt>
  <rfmt sheetId="1" sqref="Q1083" start="0" length="0">
    <dxf>
      <border>
        <left style="thin">
          <color indexed="64"/>
        </left>
        <right style="thin">
          <color indexed="64"/>
        </right>
        <top style="thin">
          <color indexed="64"/>
        </top>
        <bottom style="thin">
          <color indexed="64"/>
        </bottom>
      </border>
    </dxf>
  </rfmt>
  <rfmt sheetId="1" sqref="Q1134" start="0" length="0">
    <dxf>
      <border>
        <left style="thin">
          <color indexed="64"/>
        </left>
        <right style="thin">
          <color indexed="64"/>
        </right>
        <top style="thin">
          <color indexed="64"/>
        </top>
        <bottom style="thin">
          <color indexed="64"/>
        </bottom>
      </border>
    </dxf>
  </rfmt>
  <rfmt sheetId="1" sqref="Q1155" start="0" length="0">
    <dxf>
      <border>
        <left style="thin">
          <color indexed="64"/>
        </left>
        <right style="thin">
          <color indexed="64"/>
        </right>
        <top style="thin">
          <color indexed="64"/>
        </top>
        <bottom style="thin">
          <color indexed="64"/>
        </bottom>
      </border>
    </dxf>
  </rfmt>
  <rfmt sheetId="1" sqref="Q1195" start="0" length="0">
    <dxf>
      <border>
        <left style="thin">
          <color indexed="64"/>
        </left>
        <right style="thin">
          <color indexed="64"/>
        </right>
        <top style="thin">
          <color indexed="64"/>
        </top>
        <bottom style="thin">
          <color indexed="64"/>
        </bottom>
      </border>
    </dxf>
  </rfmt>
  <rfmt sheetId="1" sqref="Q1218" start="0" length="0">
    <dxf>
      <border>
        <left style="thin">
          <color indexed="64"/>
        </left>
        <right style="thin">
          <color indexed="64"/>
        </right>
        <top style="thin">
          <color indexed="64"/>
        </top>
        <bottom style="thin">
          <color indexed="64"/>
        </bottom>
      </border>
    </dxf>
  </rfmt>
  <rfmt sheetId="1" sqref="Q1229" start="0" length="0">
    <dxf>
      <border>
        <left style="thin">
          <color indexed="64"/>
        </left>
        <right style="thin">
          <color indexed="64"/>
        </right>
        <top style="thin">
          <color indexed="64"/>
        </top>
        <bottom style="thin">
          <color indexed="64"/>
        </bottom>
      </border>
    </dxf>
  </rfmt>
  <rfmt sheetId="1" sqref="Q1281" start="0" length="0">
    <dxf>
      <border>
        <left style="thin">
          <color indexed="64"/>
        </left>
        <right style="thin">
          <color indexed="64"/>
        </right>
        <top style="thin">
          <color indexed="64"/>
        </top>
        <bottom style="thin">
          <color indexed="64"/>
        </bottom>
      </border>
    </dxf>
  </rfmt>
  <rfmt sheetId="1" sqref="Q1296" start="0" length="0">
    <dxf>
      <border>
        <left style="thin">
          <color indexed="64"/>
        </left>
        <right style="thin">
          <color indexed="64"/>
        </right>
        <top style="thin">
          <color indexed="64"/>
        </top>
        <bottom style="thin">
          <color indexed="64"/>
        </bottom>
      </border>
    </dxf>
  </rfmt>
  <rfmt sheetId="1" sqref="Q1314" start="0" length="0">
    <dxf>
      <border>
        <left style="thin">
          <color indexed="64"/>
        </left>
        <right style="thin">
          <color indexed="64"/>
        </right>
        <top style="thin">
          <color indexed="64"/>
        </top>
        <bottom style="thin">
          <color indexed="64"/>
        </bottom>
      </border>
    </dxf>
  </rfmt>
  <rfmt sheetId="1" sqref="Q1328" start="0" length="0">
    <dxf>
      <border>
        <left style="thin">
          <color indexed="64"/>
        </left>
        <right style="thin">
          <color indexed="64"/>
        </right>
        <top style="thin">
          <color indexed="64"/>
        </top>
        <bottom style="thin">
          <color indexed="64"/>
        </bottom>
      </border>
    </dxf>
  </rfmt>
  <rfmt sheetId="1" sqref="Q1360" start="0" length="0">
    <dxf>
      <border>
        <left style="thin">
          <color indexed="64"/>
        </left>
        <right style="thin">
          <color indexed="64"/>
        </right>
        <top style="thin">
          <color indexed="64"/>
        </top>
        <bottom style="thin">
          <color indexed="64"/>
        </bottom>
      </border>
    </dxf>
  </rfmt>
  <rfmt sheetId="1" sqref="Q1367" start="0" length="0">
    <dxf>
      <border>
        <left style="thin">
          <color indexed="64"/>
        </left>
        <right style="thin">
          <color indexed="64"/>
        </right>
        <top style="thin">
          <color indexed="64"/>
        </top>
        <bottom style="thin">
          <color indexed="64"/>
        </bottom>
      </border>
    </dxf>
  </rfmt>
  <rfmt sheetId="1" sqref="Q1374" start="0" length="0">
    <dxf>
      <border>
        <left style="thin">
          <color indexed="64"/>
        </left>
        <right style="thin">
          <color indexed="64"/>
        </right>
        <top style="thin">
          <color indexed="64"/>
        </top>
        <bottom style="thin">
          <color indexed="64"/>
        </bottom>
      </border>
    </dxf>
  </rfmt>
  <rfmt sheetId="1" sqref="Q1401" start="0" length="0">
    <dxf>
      <border>
        <left style="thin">
          <color indexed="64"/>
        </left>
        <right style="thin">
          <color indexed="64"/>
        </right>
        <top style="thin">
          <color indexed="64"/>
        </top>
        <bottom style="thin">
          <color indexed="64"/>
        </bottom>
      </border>
    </dxf>
  </rfmt>
  <rfmt sheetId="1" sqref="Q1425" start="0" length="0">
    <dxf>
      <border>
        <left style="thin">
          <color indexed="64"/>
        </left>
        <right style="thin">
          <color indexed="64"/>
        </right>
        <top style="thin">
          <color indexed="64"/>
        </top>
        <bottom style="thin">
          <color indexed="64"/>
        </bottom>
      </border>
    </dxf>
  </rfmt>
  <rfmt sheetId="1" sqref="Q1440" start="0" length="0">
    <dxf>
      <border>
        <left style="thin">
          <color indexed="64"/>
        </left>
        <right style="thin">
          <color indexed="64"/>
        </right>
        <top style="thin">
          <color indexed="64"/>
        </top>
        <bottom style="thin">
          <color indexed="64"/>
        </bottom>
      </border>
    </dxf>
  </rfmt>
  <rfmt sheetId="1" sqref="Q1454" start="0" length="0">
    <dxf>
      <border>
        <left style="thin">
          <color indexed="64"/>
        </left>
        <right style="thin">
          <color indexed="64"/>
        </right>
        <top style="thin">
          <color indexed="64"/>
        </top>
        <bottom style="thin">
          <color indexed="64"/>
        </bottom>
      </border>
    </dxf>
  </rfmt>
  <rfmt sheetId="1" sqref="Q1502" start="0" length="0">
    <dxf>
      <border>
        <left style="thin">
          <color indexed="64"/>
        </left>
        <right style="thin">
          <color indexed="64"/>
        </right>
        <top style="thin">
          <color indexed="64"/>
        </top>
        <bottom style="thin">
          <color indexed="64"/>
        </bottom>
      </border>
    </dxf>
  </rfmt>
  <rfmt sheetId="1" sqref="Q1512" start="0" length="0">
    <dxf>
      <border>
        <left style="thin">
          <color indexed="64"/>
        </left>
        <right style="thin">
          <color indexed="64"/>
        </right>
        <top style="thin">
          <color indexed="64"/>
        </top>
        <bottom style="thin">
          <color indexed="64"/>
        </bottom>
      </border>
    </dxf>
  </rfmt>
  <rfmt sheetId="1" sqref="Q1531" start="0" length="0">
    <dxf>
      <border>
        <left style="thin">
          <color indexed="64"/>
        </left>
        <right style="thin">
          <color indexed="64"/>
        </right>
        <top style="thin">
          <color indexed="64"/>
        </top>
        <bottom style="thin">
          <color indexed="64"/>
        </bottom>
      </border>
    </dxf>
  </rfmt>
  <rfmt sheetId="1" sqref="Q1548" start="0" length="0">
    <dxf>
      <border>
        <left style="thin">
          <color indexed="64"/>
        </left>
        <right style="thin">
          <color indexed="64"/>
        </right>
        <top style="thin">
          <color indexed="64"/>
        </top>
        <bottom style="thin">
          <color indexed="64"/>
        </bottom>
      </border>
    </dxf>
  </rfmt>
  <rfmt sheetId="1" sqref="Q1554" start="0" length="0">
    <dxf>
      <border>
        <left style="thin">
          <color indexed="64"/>
        </left>
        <right style="thin">
          <color indexed="64"/>
        </right>
        <top style="thin">
          <color indexed="64"/>
        </top>
        <bottom style="thin">
          <color indexed="64"/>
        </bottom>
      </border>
    </dxf>
  </rfmt>
  <rfmt sheetId="1" sqref="Q1560" start="0" length="0">
    <dxf>
      <border>
        <left style="thin">
          <color indexed="64"/>
        </left>
        <right style="thin">
          <color indexed="64"/>
        </right>
        <top style="thin">
          <color indexed="64"/>
        </top>
        <bottom style="thin">
          <color indexed="64"/>
        </bottom>
      </border>
    </dxf>
  </rfmt>
  <rfmt sheetId="1" sqref="Q1597" start="0" length="0">
    <dxf>
      <border>
        <left style="thin">
          <color indexed="64"/>
        </left>
        <right style="thin">
          <color indexed="64"/>
        </right>
        <top style="thin">
          <color indexed="64"/>
        </top>
        <bottom style="thin">
          <color indexed="64"/>
        </bottom>
      </border>
    </dxf>
  </rfmt>
  <rfmt sheetId="1" sqref="Q1602" start="0" length="0">
    <dxf>
      <border>
        <left style="thin">
          <color indexed="64"/>
        </left>
        <right style="thin">
          <color indexed="64"/>
        </right>
        <top style="thin">
          <color indexed="64"/>
        </top>
        <bottom style="thin">
          <color indexed="64"/>
        </bottom>
      </border>
    </dxf>
  </rfmt>
  <rfmt sheetId="1" sqref="Q1612" start="0" length="0">
    <dxf>
      <border>
        <left style="thin">
          <color indexed="64"/>
        </left>
        <right style="thin">
          <color indexed="64"/>
        </right>
        <top style="thin">
          <color indexed="64"/>
        </top>
        <bottom style="thin">
          <color indexed="64"/>
        </bottom>
      </border>
    </dxf>
  </rfmt>
  <rfmt sheetId="1" sqref="Q1648" start="0" length="0">
    <dxf>
      <border>
        <left style="thin">
          <color indexed="64"/>
        </left>
        <right style="thin">
          <color indexed="64"/>
        </right>
        <top style="thin">
          <color indexed="64"/>
        </top>
        <bottom style="thin">
          <color indexed="64"/>
        </bottom>
      </border>
    </dxf>
  </rfmt>
  <rfmt sheetId="1" sqref="Q1675" start="0" length="0">
    <dxf>
      <border>
        <left style="thin">
          <color indexed="64"/>
        </left>
        <right style="thin">
          <color indexed="64"/>
        </right>
        <top style="thin">
          <color indexed="64"/>
        </top>
        <bottom style="thin">
          <color indexed="64"/>
        </bottom>
      </border>
    </dxf>
  </rfmt>
  <rfmt sheetId="1" sqref="Q1694" start="0" length="0">
    <dxf>
      <border>
        <left style="thin">
          <color indexed="64"/>
        </left>
        <right style="thin">
          <color indexed="64"/>
        </right>
        <top style="thin">
          <color indexed="64"/>
        </top>
        <bottom style="thin">
          <color indexed="64"/>
        </bottom>
      </border>
    </dxf>
  </rfmt>
  <rfmt sheetId="1" sqref="Q1699" start="0" length="0">
    <dxf>
      <border>
        <left style="thin">
          <color indexed="64"/>
        </left>
        <right style="thin">
          <color indexed="64"/>
        </right>
        <top style="thin">
          <color indexed="64"/>
        </top>
        <bottom style="thin">
          <color indexed="64"/>
        </bottom>
      </border>
    </dxf>
  </rfmt>
  <rfmt sheetId="1" sqref="Q1754" start="0" length="0">
    <dxf>
      <border>
        <left style="thin">
          <color indexed="64"/>
        </left>
        <right style="thin">
          <color indexed="64"/>
        </right>
        <top style="thin">
          <color indexed="64"/>
        </top>
        <bottom style="thin">
          <color indexed="64"/>
        </bottom>
      </border>
    </dxf>
  </rfmt>
  <rfmt sheetId="1" sqref="Q1763" start="0" length="0">
    <dxf>
      <border>
        <left style="thin">
          <color indexed="64"/>
        </left>
        <right style="thin">
          <color indexed="64"/>
        </right>
        <top style="thin">
          <color indexed="64"/>
        </top>
        <bottom style="thin">
          <color indexed="64"/>
        </bottom>
      </border>
    </dxf>
  </rfmt>
  <rfmt sheetId="1" sqref="Q1815" start="0" length="0">
    <dxf>
      <border>
        <left style="thin">
          <color indexed="64"/>
        </left>
        <right style="thin">
          <color indexed="64"/>
        </right>
        <top style="thin">
          <color indexed="64"/>
        </top>
        <bottom style="thin">
          <color indexed="64"/>
        </bottom>
      </border>
    </dxf>
  </rfmt>
  <rfmt sheetId="1" sqref="Q1829" start="0" length="0">
    <dxf>
      <border>
        <left style="thin">
          <color indexed="64"/>
        </left>
        <right style="thin">
          <color indexed="64"/>
        </right>
        <top style="thin">
          <color indexed="64"/>
        </top>
        <bottom style="thin">
          <color indexed="64"/>
        </bottom>
      </border>
    </dxf>
  </rfmt>
  <rfmt sheetId="1" sqref="Q1844" start="0" length="0">
    <dxf>
      <border>
        <left style="thin">
          <color indexed="64"/>
        </left>
        <right style="thin">
          <color indexed="64"/>
        </right>
        <top style="thin">
          <color indexed="64"/>
        </top>
        <bottom style="thin">
          <color indexed="64"/>
        </bottom>
      </border>
    </dxf>
  </rfmt>
  <rfmt sheetId="1" sqref="Q1873" start="0" length="0">
    <dxf>
      <border>
        <left style="thin">
          <color indexed="64"/>
        </left>
        <right style="thin">
          <color indexed="64"/>
        </right>
        <top style="thin">
          <color indexed="64"/>
        </top>
        <bottom style="thin">
          <color indexed="64"/>
        </bottom>
      </border>
    </dxf>
  </rfmt>
  <rfmt sheetId="1" sqref="Q1887" start="0" length="0">
    <dxf>
      <border>
        <left style="thin">
          <color indexed="64"/>
        </left>
        <right style="thin">
          <color indexed="64"/>
        </right>
        <top style="thin">
          <color indexed="64"/>
        </top>
        <bottom style="thin">
          <color indexed="64"/>
        </bottom>
      </border>
    </dxf>
  </rfmt>
  <rfmt sheetId="1" sqref="Q1901" start="0" length="0">
    <dxf>
      <border>
        <left style="thin">
          <color indexed="64"/>
        </left>
        <right style="thin">
          <color indexed="64"/>
        </right>
        <top style="thin">
          <color indexed="64"/>
        </top>
        <bottom style="thin">
          <color indexed="64"/>
        </bottom>
      </border>
    </dxf>
  </rfmt>
  <rfmt sheetId="1" sqref="Q1912" start="0" length="0">
    <dxf>
      <border>
        <left style="thin">
          <color indexed="64"/>
        </left>
        <right style="thin">
          <color indexed="64"/>
        </right>
        <top style="thin">
          <color indexed="64"/>
        </top>
        <bottom style="thin">
          <color indexed="64"/>
        </bottom>
      </border>
    </dxf>
  </rfmt>
  <rfmt sheetId="1" sqref="Q1940" start="0" length="0">
    <dxf>
      <border>
        <left style="thin">
          <color indexed="64"/>
        </left>
        <right style="thin">
          <color indexed="64"/>
        </right>
        <top style="thin">
          <color indexed="64"/>
        </top>
        <bottom style="thin">
          <color indexed="64"/>
        </bottom>
      </border>
    </dxf>
  </rfmt>
  <rfmt sheetId="1" sqref="Q1960" start="0" length="0">
    <dxf>
      <border>
        <left style="thin">
          <color indexed="64"/>
        </left>
        <right style="thin">
          <color indexed="64"/>
        </right>
        <top style="thin">
          <color indexed="64"/>
        </top>
        <bottom style="thin">
          <color indexed="64"/>
        </bottom>
      </border>
    </dxf>
  </rfmt>
  <rfmt sheetId="1" sqref="Q1969" start="0" length="0">
    <dxf>
      <border>
        <left style="thin">
          <color indexed="64"/>
        </left>
        <right style="thin">
          <color indexed="64"/>
        </right>
        <top style="thin">
          <color indexed="64"/>
        </top>
        <bottom style="thin">
          <color indexed="64"/>
        </bottom>
      </border>
    </dxf>
  </rfmt>
  <rfmt sheetId="1" sqref="Q1987" start="0" length="0">
    <dxf>
      <border>
        <left style="thin">
          <color indexed="64"/>
        </left>
        <right style="thin">
          <color indexed="64"/>
        </right>
        <top style="thin">
          <color indexed="64"/>
        </top>
        <bottom style="thin">
          <color indexed="64"/>
        </bottom>
      </border>
    </dxf>
  </rfmt>
  <rfmt sheetId="1" sqref="Q1994" start="0" length="0">
    <dxf>
      <border>
        <left style="thin">
          <color indexed="64"/>
        </left>
        <right style="thin">
          <color indexed="64"/>
        </right>
        <top style="thin">
          <color indexed="64"/>
        </top>
        <bottom style="thin">
          <color indexed="64"/>
        </bottom>
      </border>
    </dxf>
  </rfmt>
  <rfmt sheetId="1" sqref="Q2002" start="0" length="0">
    <dxf>
      <border>
        <left style="thin">
          <color indexed="64"/>
        </left>
        <right style="thin">
          <color indexed="64"/>
        </right>
        <top style="thin">
          <color indexed="64"/>
        </top>
        <bottom style="thin">
          <color indexed="64"/>
        </bottom>
      </border>
    </dxf>
  </rfmt>
  <rfmt sheetId="1" sqref="Q2008" start="0" length="0">
    <dxf>
      <border>
        <left style="thin">
          <color indexed="64"/>
        </left>
        <right style="thin">
          <color indexed="64"/>
        </right>
        <top style="thin">
          <color indexed="64"/>
        </top>
        <bottom style="thin">
          <color indexed="64"/>
        </bottom>
      </border>
    </dxf>
  </rfmt>
  <rfmt sheetId="1" sqref="Q2017" start="0" length="0">
    <dxf>
      <border>
        <left style="thin">
          <color indexed="64"/>
        </left>
        <right style="thin">
          <color indexed="64"/>
        </right>
        <top style="thin">
          <color indexed="64"/>
        </top>
        <bottom style="thin">
          <color indexed="64"/>
        </bottom>
      </border>
    </dxf>
  </rfmt>
  <rfmt sheetId="1" sqref="Q2025" start="0" length="0">
    <dxf>
      <border>
        <left style="thin">
          <color indexed="64"/>
        </left>
        <right style="thin">
          <color indexed="64"/>
        </right>
        <top style="thin">
          <color indexed="64"/>
        </top>
        <bottom style="thin">
          <color indexed="64"/>
        </bottom>
      </border>
    </dxf>
  </rfmt>
  <rfmt sheetId="1" sqref="Q2036" start="0" length="0">
    <dxf>
      <border>
        <left style="thin">
          <color indexed="64"/>
        </left>
        <right style="thin">
          <color indexed="64"/>
        </right>
        <top style="thin">
          <color indexed="64"/>
        </top>
        <bottom style="thin">
          <color indexed="64"/>
        </bottom>
      </border>
    </dxf>
  </rfmt>
  <rfmt sheetId="1" sqref="E23 E178 E417 E476 E625 E677 E798 E1083 E1134 E1155 E1195 E1218 E1229 E1281 E1296 E1314 E1328 E1360 E1367 E1374 E2036 E1425 E1440 E1454 E1502 E1512 E1531 E1548 E1554 E1560 E1597 E1602 E1612 E1648 E1675 E1694 E1699 E1754 E1763 E1815 E1829 E1844 E1873 E1887 E1901 E1912 E1940 E1960 E1969 E1987 E1994 E2002 E2008 E2017 E2025 E1401">
    <dxf>
      <numFmt numFmtId="164" formatCode="#,##0.0"/>
    </dxf>
  </rfmt>
  <rfmt sheetId="1" sqref="E23 E178 E417 E476 E625 E677 E798 E1083 E1134 E1155 E1195 E1218 E1229 E1281 E1296 E1314 E1328 E1360 E1367 E1374 E2036 E1425 E1440 E1454 E1502 E1512 E1531 E1548 E1554 E1560 E1597 E1602 E1612 E1648 E1675 E1694 E1699 E1754 E1763 E1815 E1829 E1844 E1873 E1887 E1901 E1912 E1940 E1960 E1969 E1987 E1994 E2002 E2008 E2017 E2025 E1401">
    <dxf>
      <numFmt numFmtId="3" formatCode="#,##0"/>
    </dxf>
  </rfmt>
  <rfmt sheetId="1" sqref="E23 E178 E417 E476 E625 E677 E798 E1083 E1134 E1155 E1195 E1218 E1229 E1281 E1296 E1314 E1328 E1360 E1367 E1374 E2036 E1425 E1440 E1454 E1502 E1512 E1531 E1548 E1554 E1560 E1597 E1602 E1612 E1648 E1675 E1694 E1699 E1754 E1763 E1815 E1829 E1844 E1873 E1887 E1901 E1912 E1940 E1960 E1969 E1987 E1994 E2002 E2008 E2017 E2025 E1401">
    <dxf>
      <alignment horizontal="center" readingOrder="0"/>
    </dxf>
  </rfmt>
  <rcc rId="50029" sId="1" numFmtId="4">
    <oc r="N1230">
      <v>730645.09</v>
    </oc>
    <nc r="N1230">
      <v>607516.11</v>
    </nc>
  </rcc>
  <rcc rId="50030" sId="1">
    <oc r="D28">
      <f>SUM(D29:D31)</f>
    </oc>
    <nc r="D28">
      <f>SUM(D29:D31)</f>
    </nc>
  </rcc>
  <rcc rId="50031" sId="1" odxf="1" dxf="1">
    <oc r="E28">
      <f>SUM(E29:E31)</f>
    </oc>
    <nc r="E28">
      <f>SUM(E29:E31)</f>
    </nc>
    <odxf>
      <numFmt numFmtId="3" formatCode="#,##0"/>
      <alignment horizontal="center" readingOrder="0"/>
    </odxf>
    <ndxf>
      <numFmt numFmtId="4" formatCode="#,##0.00"/>
      <alignment horizontal="right" readingOrder="0"/>
    </ndxf>
  </rcc>
  <rcc rId="50032" sId="1">
    <oc r="F28">
      <f>SUM(F29:F31)</f>
    </oc>
    <nc r="F28">
      <f>SUM(F29:F31)</f>
    </nc>
  </rcc>
  <rcc rId="50033" sId="1">
    <oc r="G28">
      <f>SUM(G29:G31)</f>
    </oc>
    <nc r="G28">
      <f>SUM(G29:G31)</f>
    </nc>
  </rcc>
  <rcc rId="50034" sId="1">
    <oc r="H28">
      <f>SUM(H29:H31)</f>
    </oc>
    <nc r="H28">
      <f>SUM(H29:H31)</f>
    </nc>
  </rcc>
  <rcc rId="50035" sId="1">
    <oc r="I28">
      <f>SUM(I29:I31)</f>
    </oc>
    <nc r="I28">
      <f>SUM(I29:I31)</f>
    </nc>
  </rcc>
  <rcc rId="50036" sId="1">
    <oc r="J28">
      <f>SUM(J29:J31)</f>
    </oc>
    <nc r="J28">
      <f>SUM(J29:J31)</f>
    </nc>
  </rcc>
  <rcc rId="50037" sId="1">
    <oc r="K28">
      <f>SUM(K29:K31)</f>
    </oc>
    <nc r="K28">
      <f>SUM(K29:K31)</f>
    </nc>
  </rcc>
  <rcc rId="50038" sId="1">
    <oc r="L28">
      <f>SUM(L29:L31)</f>
    </oc>
    <nc r="L28">
      <f>SUM(L29:L31)</f>
    </nc>
  </rcc>
  <rcc rId="50039" sId="1">
    <oc r="M28">
      <f>SUM(M29:M31)</f>
    </oc>
    <nc r="M28">
      <f>SUM(M29:M31)</f>
    </nc>
  </rcc>
  <rcc rId="50040" sId="1">
    <oc r="N28">
      <f>SUM(N29:N31)</f>
    </oc>
    <nc r="N28">
      <f>SUM(N29:N31)</f>
    </nc>
  </rcc>
  <rcc rId="50041" sId="1">
    <oc r="O28">
      <f>SUM(O29:O31)</f>
    </oc>
    <nc r="O28">
      <f>SUM(O29:O31)</f>
    </nc>
  </rcc>
  <rcc rId="50042" sId="1">
    <oc r="P28">
      <f>SUM(P29:P31)</f>
    </oc>
    <nc r="P28">
      <f>SUM(P29:P31)</f>
    </nc>
  </rcc>
  <rcc rId="50043" sId="1" odxf="1" dxf="1">
    <oc r="Q28">
      <f>SUM(Q29:Q31)</f>
    </oc>
    <nc r="Q28">
      <f>SUM(Q29:Q31)</f>
    </nc>
    <odxf>
      <border outline="0">
        <right style="thin">
          <color indexed="64"/>
        </right>
      </border>
    </odxf>
    <ndxf>
      <border outline="0">
        <right/>
      </border>
    </ndxf>
  </rcc>
  <rcc rId="50044" sId="1">
    <oc r="D353">
      <f>SUM(D354:D413)</f>
    </oc>
    <nc r="D353">
      <f>SUM(D354:D413)</f>
    </nc>
  </rcc>
  <rcc rId="50045" sId="1" odxf="1" dxf="1">
    <oc r="E353">
      <f>SUM(E354:E413)</f>
    </oc>
    <nc r="E353">
      <f>SUM(E354:E413)</f>
    </nc>
    <odxf>
      <numFmt numFmtId="3" formatCode="#,##0"/>
      <alignment horizontal="center" readingOrder="0"/>
    </odxf>
    <ndxf>
      <numFmt numFmtId="4" formatCode="#,##0.00"/>
      <alignment horizontal="right" readingOrder="0"/>
    </ndxf>
  </rcc>
  <rcc rId="50046" sId="1">
    <oc r="F353">
      <f>SUM(F354:F413)</f>
    </oc>
    <nc r="F353">
      <f>SUM(F354:F413)</f>
    </nc>
  </rcc>
  <rcc rId="50047" sId="1">
    <oc r="G353">
      <f>SUM(G354:G413)</f>
    </oc>
    <nc r="G353">
      <f>SUM(G354:G413)</f>
    </nc>
  </rcc>
  <rcc rId="50048" sId="1">
    <oc r="H353">
      <f>SUM(H354:H413)</f>
    </oc>
    <nc r="H353">
      <f>SUM(H354:H413)</f>
    </nc>
  </rcc>
  <rcc rId="50049" sId="1">
    <oc r="I353">
      <f>SUM(I354:I413)</f>
    </oc>
    <nc r="I353">
      <f>SUM(I354:I413)</f>
    </nc>
  </rcc>
  <rcc rId="50050" sId="1">
    <oc r="J353">
      <f>SUM(J354:J413)</f>
    </oc>
    <nc r="J353">
      <f>SUM(J354:J413)</f>
    </nc>
  </rcc>
  <rcc rId="50051" sId="1">
    <oc r="K353">
      <f>SUM(K354:K413)</f>
    </oc>
    <nc r="K353">
      <f>SUM(K354:K413)</f>
    </nc>
  </rcc>
  <rcc rId="50052" sId="1">
    <oc r="L353">
      <f>SUM(L354:L413)</f>
    </oc>
    <nc r="L353">
      <f>SUM(L354:L413)</f>
    </nc>
  </rcc>
  <rcc rId="50053" sId="1">
    <oc r="M353">
      <f>SUM(M354:M413)</f>
    </oc>
    <nc r="M353">
      <f>SUM(M354:M413)</f>
    </nc>
  </rcc>
  <rcc rId="50054" sId="1">
    <oc r="N353">
      <f>SUM(N354:N413)</f>
    </oc>
    <nc r="N353">
      <f>SUM(N354:N413)</f>
    </nc>
  </rcc>
  <rcc rId="50055" sId="1">
    <oc r="O353">
      <f>SUM(O354:O413)</f>
    </oc>
    <nc r="O353">
      <f>SUM(O354:O413)</f>
    </nc>
  </rcc>
  <rcc rId="50056" sId="1">
    <oc r="P353">
      <f>SUM(P354:P413)</f>
    </oc>
    <nc r="P353">
      <f>SUM(P354:P413)</f>
    </nc>
  </rcc>
  <rcc rId="50057" sId="1" odxf="1" dxf="1">
    <oc r="Q353">
      <f>SUM(Q354:Q413)</f>
    </oc>
    <nc r="Q353">
      <f>SUM(Q354:Q413)</f>
    </nc>
    <odxf>
      <border outline="0">
        <right style="thin">
          <color indexed="64"/>
        </right>
      </border>
    </odxf>
    <ndxf>
      <border outline="0">
        <right/>
      </border>
    </ndxf>
  </rcc>
  <rcc rId="50058" sId="1">
    <oc r="D425">
      <f>SUM(D426:D440)</f>
    </oc>
    <nc r="D425">
      <f>SUM(D426:D440)</f>
    </nc>
  </rcc>
  <rcc rId="50059" sId="1" odxf="1" dxf="1">
    <oc r="E425">
      <f>SUM(E426:E440)</f>
    </oc>
    <nc r="E425">
      <f>SUM(E426:E440)</f>
    </nc>
    <odxf>
      <numFmt numFmtId="3" formatCode="#,##0"/>
      <alignment horizontal="center" readingOrder="0"/>
    </odxf>
    <ndxf>
      <numFmt numFmtId="4" formatCode="#,##0.00"/>
      <alignment horizontal="right" readingOrder="0"/>
    </ndxf>
  </rcc>
  <rcc rId="50060" sId="1">
    <oc r="F425">
      <f>SUM(F426:F440)</f>
    </oc>
    <nc r="F425">
      <f>SUM(F426:F440)</f>
    </nc>
  </rcc>
  <rcc rId="50061" sId="1">
    <oc r="G425">
      <f>SUM(G426:G440)</f>
    </oc>
    <nc r="G425">
      <f>SUM(G426:G440)</f>
    </nc>
  </rcc>
  <rcc rId="50062" sId="1">
    <oc r="H425">
      <f>SUM(H426:H440)</f>
    </oc>
    <nc r="H425">
      <f>SUM(H426:H440)</f>
    </nc>
  </rcc>
  <rcc rId="50063" sId="1">
    <oc r="I425">
      <f>SUM(I426:I440)</f>
    </oc>
    <nc r="I425">
      <f>SUM(I426:I440)</f>
    </nc>
  </rcc>
  <rcc rId="50064" sId="1">
    <oc r="J425">
      <f>SUM(J426:J440)</f>
    </oc>
    <nc r="J425">
      <f>SUM(J426:J440)</f>
    </nc>
  </rcc>
  <rcc rId="50065" sId="1">
    <oc r="K425">
      <f>SUM(K426:K440)</f>
    </oc>
    <nc r="K425">
      <f>SUM(K426:K440)</f>
    </nc>
  </rcc>
  <rcc rId="50066" sId="1">
    <oc r="L425">
      <f>SUM(L426:L440)</f>
    </oc>
    <nc r="L425">
      <f>SUM(L426:L440)</f>
    </nc>
  </rcc>
  <rcc rId="50067" sId="1">
    <oc r="M425">
      <f>SUM(M426:M440)</f>
    </oc>
    <nc r="M425">
      <f>SUM(M426:M440)</f>
    </nc>
  </rcc>
  <rcc rId="50068" sId="1">
    <oc r="N425">
      <f>SUM(N426:N440)</f>
    </oc>
    <nc r="N425">
      <f>SUM(N426:N440)</f>
    </nc>
  </rcc>
  <rcc rId="50069" sId="1">
    <oc r="O425">
      <f>SUM(O426:O440)</f>
    </oc>
    <nc r="O425">
      <f>SUM(O426:O440)</f>
    </nc>
  </rcc>
  <rcc rId="50070" sId="1">
    <oc r="P425">
      <f>SUM(P426:P440)</f>
    </oc>
    <nc r="P425">
      <f>SUM(P426:P440)</f>
    </nc>
  </rcc>
  <rcc rId="50071" sId="1">
    <oc r="Q425">
      <f>SUM(Q426:Q440)</f>
    </oc>
    <nc r="Q425">
      <f>SUM(Q426:Q440)</f>
    </nc>
  </rcc>
  <rcc rId="50072" sId="1">
    <oc r="D504">
      <f>SUM(D505:D615)</f>
    </oc>
    <nc r="D504">
      <f>SUM(D505:D615)</f>
    </nc>
  </rcc>
  <rcc rId="50073" sId="1" odxf="1" dxf="1">
    <oc r="E504">
      <f>SUM(E505:E615)</f>
    </oc>
    <nc r="E504">
      <f>SUM(E505:E615)</f>
    </nc>
    <odxf>
      <numFmt numFmtId="3" formatCode="#,##0"/>
      <alignment horizontal="center" readingOrder="0"/>
    </odxf>
    <ndxf>
      <numFmt numFmtId="4" formatCode="#,##0.00"/>
      <alignment horizontal="right" readingOrder="0"/>
    </ndxf>
  </rcc>
  <rcc rId="50074" sId="1">
    <oc r="F504">
      <f>SUM(F505:F615)</f>
    </oc>
    <nc r="F504">
      <f>SUM(F505:F615)</f>
    </nc>
  </rcc>
  <rcc rId="50075" sId="1">
    <oc r="G504">
      <f>SUM(G505:G615)</f>
    </oc>
    <nc r="G504">
      <f>SUM(G505:G615)</f>
    </nc>
  </rcc>
  <rcc rId="50076" sId="1">
    <oc r="H504">
      <f>SUM(H505:H615)</f>
    </oc>
    <nc r="H504">
      <f>SUM(H505:H615)</f>
    </nc>
  </rcc>
  <rcc rId="50077" sId="1">
    <oc r="I504">
      <f>SUM(I505:I615)</f>
    </oc>
    <nc r="I504">
      <f>SUM(I505:I615)</f>
    </nc>
  </rcc>
  <rcc rId="50078" sId="1">
    <oc r="J504">
      <f>SUM(J505:J615)</f>
    </oc>
    <nc r="J504">
      <f>SUM(J505:J615)</f>
    </nc>
  </rcc>
  <rcc rId="50079" sId="1">
    <oc r="K504">
      <f>SUM(K505:K615)</f>
    </oc>
    <nc r="K504">
      <f>SUM(K505:K615)</f>
    </nc>
  </rcc>
  <rcc rId="50080" sId="1">
    <oc r="L504">
      <f>SUM(L505:L615)</f>
    </oc>
    <nc r="L504">
      <f>SUM(L505:L615)</f>
    </nc>
  </rcc>
  <rcc rId="50081" sId="1">
    <oc r="M504">
      <f>SUM(M505:M615)</f>
    </oc>
    <nc r="M504">
      <f>SUM(M505:M615)</f>
    </nc>
  </rcc>
  <rcc rId="50082" sId="1">
    <oc r="N504">
      <f>SUM(N505:N615)</f>
    </oc>
    <nc r="N504">
      <f>SUM(N505:N615)</f>
    </nc>
  </rcc>
  <rcc rId="50083" sId="1">
    <oc r="O504">
      <f>SUM(O505:O615)</f>
    </oc>
    <nc r="O504">
      <f>SUM(O505:O615)</f>
    </nc>
  </rcc>
  <rcc rId="50084" sId="1">
    <oc r="P504">
      <f>SUM(P505:P615)</f>
    </oc>
    <nc r="P504">
      <f>SUM(P505:P615)</f>
    </nc>
  </rcc>
  <rcc rId="50085" sId="1" odxf="1" dxf="1">
    <oc r="Q504">
      <f>SUM(Q505:Q615)</f>
    </oc>
    <nc r="Q504">
      <f>SUM(Q505:Q615)</f>
    </nc>
    <odxf>
      <border outline="0">
        <right style="thin">
          <color indexed="64"/>
        </right>
      </border>
    </odxf>
    <ndxf>
      <border outline="0">
        <right/>
      </border>
    </ndxf>
  </rcc>
  <rcc rId="50086" sId="1">
    <oc r="D639">
      <f>SUM(D640:D667)</f>
    </oc>
    <nc r="D639">
      <f>SUM(D640:D667)</f>
    </nc>
  </rcc>
  <rcc rId="50087" sId="1" odxf="1" dxf="1">
    <oc r="E639">
      <f>SUM(E640:E667)</f>
    </oc>
    <nc r="E639">
      <f>SUM(E640:E667)</f>
    </nc>
    <odxf>
      <numFmt numFmtId="3" formatCode="#,##0"/>
      <alignment horizontal="center" readingOrder="0"/>
    </odxf>
    <ndxf>
      <numFmt numFmtId="4" formatCode="#,##0.00"/>
      <alignment horizontal="right" readingOrder="0"/>
    </ndxf>
  </rcc>
  <rcc rId="50088" sId="1">
    <oc r="F639">
      <f>SUM(F640:F667)</f>
    </oc>
    <nc r="F639">
      <f>SUM(F640:F667)</f>
    </nc>
  </rcc>
  <rcc rId="50089" sId="1">
    <oc r="G639">
      <f>SUM(G640:G667)</f>
    </oc>
    <nc r="G639">
      <f>SUM(G640:G667)</f>
    </nc>
  </rcc>
  <rcc rId="50090" sId="1">
    <oc r="H639">
      <f>SUM(H640:H667)</f>
    </oc>
    <nc r="H639">
      <f>SUM(H640:H667)</f>
    </nc>
  </rcc>
  <rcc rId="50091" sId="1">
    <oc r="I639">
      <f>SUM(I640:I667)</f>
    </oc>
    <nc r="I639">
      <f>SUM(I640:I667)</f>
    </nc>
  </rcc>
  <rcc rId="50092" sId="1">
    <oc r="J639">
      <f>SUM(J640:J667)</f>
    </oc>
    <nc r="J639">
      <f>SUM(J640:J667)</f>
    </nc>
  </rcc>
  <rcc rId="50093" sId="1">
    <oc r="K639">
      <f>SUM(K640:K667)</f>
    </oc>
    <nc r="K639">
      <f>SUM(K640:K667)</f>
    </nc>
  </rcc>
  <rcc rId="50094" sId="1">
    <oc r="L639">
      <f>SUM(L640:L667)</f>
    </oc>
    <nc r="L639">
      <f>SUM(L640:L667)</f>
    </nc>
  </rcc>
  <rcc rId="50095" sId="1">
    <oc r="M639">
      <f>SUM(M640:M667)</f>
    </oc>
    <nc r="M639">
      <f>SUM(M640:M667)</f>
    </nc>
  </rcc>
  <rcc rId="50096" sId="1">
    <oc r="N639">
      <f>SUM(N640:N667)</f>
    </oc>
    <nc r="N639">
      <f>SUM(N640:N667)</f>
    </nc>
  </rcc>
  <rcc rId="50097" sId="1">
    <oc r="O639">
      <f>SUM(O640:O667)</f>
    </oc>
    <nc r="O639">
      <f>SUM(O640:O667)</f>
    </nc>
  </rcc>
  <rcc rId="50098" sId="1">
    <oc r="P639">
      <f>SUM(P640:P667)</f>
    </oc>
    <nc r="P639">
      <f>SUM(P640:P667)</f>
    </nc>
  </rcc>
  <rcc rId="50099" sId="1">
    <oc r="Q639">
      <f>SUM(Q640:Q667)</f>
    </oc>
    <nc r="Q639">
      <f>SUM(Q640:Q667)</f>
    </nc>
  </rcc>
  <rfmt sheetId="1" sqref="E688" start="0" length="0">
    <dxf>
      <numFmt numFmtId="4" formatCode="#,##0.00"/>
      <alignment horizontal="right" readingOrder="0"/>
    </dxf>
  </rfmt>
  <rfmt sheetId="1" sqref="P688" start="0" length="0">
    <dxf>
      <border outline="0">
        <right style="thin">
          <color indexed="64"/>
        </right>
      </border>
    </dxf>
  </rfmt>
  <rcc rId="50100" sId="1">
    <oc r="D831">
      <f>SUM(D832:D1065)</f>
    </oc>
    <nc r="D831">
      <f>SUM(D832:D1065)</f>
    </nc>
  </rcc>
  <rcc rId="50101" sId="1" odxf="1" dxf="1">
    <oc r="E831">
      <f>SUM(E832:E1065)</f>
    </oc>
    <nc r="E831">
      <f>SUM(E832:E1065)</f>
    </nc>
    <odxf>
      <numFmt numFmtId="3" formatCode="#,##0"/>
      <alignment horizontal="center" readingOrder="0"/>
    </odxf>
    <ndxf>
      <numFmt numFmtId="4" formatCode="#,##0.00"/>
      <alignment horizontal="right" readingOrder="0"/>
    </ndxf>
  </rcc>
  <rcc rId="50102" sId="1">
    <oc r="F831">
      <f>SUM(F832:F1065)</f>
    </oc>
    <nc r="F831">
      <f>SUM(F832:F1065)</f>
    </nc>
  </rcc>
  <rcc rId="50103" sId="1">
    <oc r="G831">
      <f>SUM(G832:G1065)</f>
    </oc>
    <nc r="G831">
      <f>SUM(G832:G1065)</f>
    </nc>
  </rcc>
  <rcc rId="50104" sId="1">
    <oc r="H831">
      <f>SUM(H832:H1065)</f>
    </oc>
    <nc r="H831">
      <f>SUM(H832:H1065)</f>
    </nc>
  </rcc>
  <rcc rId="50105" sId="1">
    <oc r="I831">
      <f>SUM(I832:I1065)</f>
    </oc>
    <nc r="I831">
      <f>SUM(I832:I1065)</f>
    </nc>
  </rcc>
  <rcc rId="50106" sId="1">
    <oc r="J831">
      <f>SUM(J832:J1065)</f>
    </oc>
    <nc r="J831">
      <f>SUM(J832:J1065)</f>
    </nc>
  </rcc>
  <rcc rId="50107" sId="1">
    <oc r="K831">
      <f>SUM(K832:K1065)</f>
    </oc>
    <nc r="K831">
      <f>SUM(K832:K1065)</f>
    </nc>
  </rcc>
  <rcc rId="50108" sId="1">
    <oc r="L831">
      <f>SUM(L832:L1065)</f>
    </oc>
    <nc r="L831">
      <f>SUM(L832:L1065)</f>
    </nc>
  </rcc>
  <rcc rId="50109" sId="1">
    <oc r="M831">
      <f>SUM(M832:M1065)</f>
    </oc>
    <nc r="M831">
      <f>SUM(M832:M1065)</f>
    </nc>
  </rcc>
  <rcc rId="50110" sId="1">
    <oc r="N831">
      <f>SUM(N832:N1065)</f>
    </oc>
    <nc r="N831">
      <f>SUM(N832:N1065)</f>
    </nc>
  </rcc>
  <rcc rId="50111" sId="1">
    <oc r="O831">
      <f>SUM(O832:O1065)</f>
    </oc>
    <nc r="O831">
      <f>SUM(O832:O1065)</f>
    </nc>
  </rcc>
  <rcc rId="50112" sId="1">
    <oc r="P831">
      <f>SUM(P832:P1065)</f>
    </oc>
    <nc r="P831">
      <f>SUM(P832:P1065)</f>
    </nc>
  </rcc>
  <rcc rId="50113" sId="1" odxf="1" dxf="1">
    <oc r="Q831">
      <f>SUM(Q832:Q1065)</f>
    </oc>
    <nc r="Q831">
      <f>SUM(Q832:Q1065)</f>
    </nc>
    <odxf>
      <border outline="0">
        <right style="thin">
          <color indexed="64"/>
        </right>
      </border>
    </odxf>
    <ndxf>
      <border outline="0">
        <right/>
      </border>
    </ndxf>
  </rcc>
  <rcc rId="50114" sId="1">
    <oc r="D1090">
      <f>SUM(D1091:D1125)</f>
    </oc>
    <nc r="D1090">
      <f>SUM(D1091:D1125)</f>
    </nc>
  </rcc>
  <rcc rId="50115" sId="1" odxf="1" dxf="1">
    <oc r="E1090">
      <f>SUM(E1091:E1125)</f>
    </oc>
    <nc r="E1090">
      <f>SUM(E1091:E1125)</f>
    </nc>
    <odxf>
      <numFmt numFmtId="3" formatCode="#,##0"/>
      <alignment horizontal="center" readingOrder="0"/>
    </odxf>
    <ndxf>
      <numFmt numFmtId="4" formatCode="#,##0.00"/>
      <alignment horizontal="right" readingOrder="0"/>
    </ndxf>
  </rcc>
  <rcc rId="50116" sId="1">
    <oc r="F1090">
      <f>SUM(F1091:F1125)</f>
    </oc>
    <nc r="F1090">
      <f>SUM(F1091:F1125)</f>
    </nc>
  </rcc>
  <rcc rId="50117" sId="1">
    <oc r="G1090">
      <f>SUM(G1091:G1125)</f>
    </oc>
    <nc r="G1090">
      <f>SUM(G1091:G1125)</f>
    </nc>
  </rcc>
  <rcc rId="50118" sId="1">
    <oc r="H1090">
      <f>SUM(H1091:H1125)</f>
    </oc>
    <nc r="H1090">
      <f>SUM(H1091:H1125)</f>
    </nc>
  </rcc>
  <rcc rId="50119" sId="1">
    <oc r="I1090">
      <f>SUM(I1091:I1125)</f>
    </oc>
    <nc r="I1090">
      <f>SUM(I1091:I1125)</f>
    </nc>
  </rcc>
  <rcc rId="50120" sId="1">
    <oc r="J1090">
      <f>SUM(J1091:J1125)</f>
    </oc>
    <nc r="J1090">
      <f>SUM(J1091:J1125)</f>
    </nc>
  </rcc>
  <rcc rId="50121" sId="1">
    <oc r="K1090">
      <f>SUM(K1091:K1125)</f>
    </oc>
    <nc r="K1090">
      <f>SUM(K1091:K1125)</f>
    </nc>
  </rcc>
  <rcc rId="50122" sId="1">
    <oc r="L1090">
      <f>SUM(L1091:L1125)</f>
    </oc>
    <nc r="L1090">
      <f>SUM(L1091:L1125)</f>
    </nc>
  </rcc>
  <rcc rId="50123" sId="1">
    <oc r="M1090">
      <f>SUM(M1091:M1125)</f>
    </oc>
    <nc r="M1090">
      <f>SUM(M1091:M1125)</f>
    </nc>
  </rcc>
  <rcc rId="50124" sId="1">
    <oc r="N1090">
      <f>SUM(N1091:N1125)</f>
    </oc>
    <nc r="N1090">
      <f>SUM(N1091:N1125)</f>
    </nc>
  </rcc>
  <rcc rId="50125" sId="1">
    <oc r="O1090">
      <f>SUM(O1091:O1125)</f>
    </oc>
    <nc r="O1090">
      <f>SUM(O1091:O1125)</f>
    </nc>
  </rcc>
  <rcc rId="50126" sId="1">
    <oc r="P1090">
      <f>SUM(P1091:P1125)</f>
    </oc>
    <nc r="P1090">
      <f>SUM(P1091:P1125)</f>
    </nc>
  </rcc>
  <rcc rId="50127" sId="1" odxf="1" dxf="1">
    <oc r="Q1090">
      <f>SUM(Q1091:Q1125)</f>
    </oc>
    <nc r="Q1090">
      <f>SUM(Q1091:Q1125)</f>
    </nc>
    <odxf>
      <border outline="0">
        <right style="thin">
          <color indexed="64"/>
        </right>
      </border>
    </odxf>
    <ndxf>
      <border outline="0">
        <right/>
      </border>
    </ndxf>
  </rcc>
  <rcc rId="50128" sId="1" odxf="1" dxf="1">
    <oc r="D1142">
      <f>SUM(D1143:D1151)</f>
    </oc>
    <nc r="D1142">
      <f>SUM(D1143:D1151)</f>
    </nc>
    <odxf>
      <border outline="0">
        <right style="thin">
          <color indexed="64"/>
        </right>
      </border>
    </odxf>
    <ndxf>
      <border outline="0">
        <right/>
      </border>
    </ndxf>
  </rcc>
  <rcc rId="50129" sId="1" odxf="1" dxf="1">
    <oc r="E1142">
      <f>SUM(E1143:E1151)</f>
    </oc>
    <nc r="E1142">
      <f>SUM(E1143:E1151)</f>
    </nc>
    <odxf>
      <numFmt numFmtId="3" formatCode="#,##0"/>
      <alignment horizontal="center" readingOrder="0"/>
      <border outline="0">
        <right style="thin">
          <color indexed="64"/>
        </right>
      </border>
    </odxf>
    <ndxf>
      <numFmt numFmtId="4" formatCode="#,##0.00"/>
      <alignment horizontal="right" readingOrder="0"/>
      <border outline="0">
        <right/>
      </border>
    </ndxf>
  </rcc>
  <rcc rId="50130" sId="1" odxf="1" dxf="1">
    <oc r="F1142">
      <f>SUM(F1143:F1151)</f>
    </oc>
    <nc r="F1142">
      <f>SUM(F1143:F1151)</f>
    </nc>
    <odxf>
      <border outline="0">
        <right style="thin">
          <color indexed="64"/>
        </right>
      </border>
    </odxf>
    <ndxf>
      <border outline="0">
        <right/>
      </border>
    </ndxf>
  </rcc>
  <rcc rId="50131" sId="1" odxf="1" dxf="1">
    <oc r="G1142">
      <f>SUM(G1143:G1151)</f>
    </oc>
    <nc r="G1142">
      <f>SUM(G1143:G1151)</f>
    </nc>
    <odxf>
      <border outline="0">
        <right style="thin">
          <color indexed="64"/>
        </right>
      </border>
    </odxf>
    <ndxf>
      <border outline="0">
        <right/>
      </border>
    </ndxf>
  </rcc>
  <rcc rId="50132" sId="1" odxf="1" dxf="1">
    <oc r="H1142">
      <f>SUM(H1143:H1151)</f>
    </oc>
    <nc r="H1142">
      <f>SUM(H1143:H1151)</f>
    </nc>
    <odxf>
      <border outline="0">
        <right style="thin">
          <color indexed="64"/>
        </right>
      </border>
    </odxf>
    <ndxf>
      <border outline="0">
        <right/>
      </border>
    </ndxf>
  </rcc>
  <rcc rId="50133" sId="1" odxf="1" dxf="1">
    <oc r="I1142">
      <f>SUM(I1143:I1151)</f>
    </oc>
    <nc r="I1142">
      <f>SUM(I1143:I1151)</f>
    </nc>
    <odxf>
      <border outline="0">
        <right style="thin">
          <color indexed="64"/>
        </right>
      </border>
    </odxf>
    <ndxf>
      <border outline="0">
        <right/>
      </border>
    </ndxf>
  </rcc>
  <rcc rId="50134" sId="1" odxf="1" dxf="1">
    <oc r="J1142">
      <f>SUM(J1143:J1151)</f>
    </oc>
    <nc r="J1142">
      <f>SUM(J1143:J1151)</f>
    </nc>
    <odxf>
      <border outline="0">
        <right style="thin">
          <color indexed="64"/>
        </right>
      </border>
    </odxf>
    <ndxf>
      <border outline="0">
        <right/>
      </border>
    </ndxf>
  </rcc>
  <rcc rId="50135" sId="1" odxf="1" dxf="1">
    <oc r="K1142">
      <f>SUM(K1143:K1151)</f>
    </oc>
    <nc r="K1142">
      <f>SUM(K1143:K1151)</f>
    </nc>
    <odxf>
      <border outline="0">
        <right style="thin">
          <color indexed="64"/>
        </right>
      </border>
    </odxf>
    <ndxf>
      <border outline="0">
        <right/>
      </border>
    </ndxf>
  </rcc>
  <rcc rId="50136" sId="1" odxf="1" dxf="1">
    <oc r="L1142">
      <f>SUM(L1143:L1151)</f>
    </oc>
    <nc r="L1142">
      <f>SUM(L1143:L1151)</f>
    </nc>
    <odxf>
      <border outline="0">
        <right style="thin">
          <color indexed="64"/>
        </right>
      </border>
    </odxf>
    <ndxf>
      <border outline="0">
        <right/>
      </border>
    </ndxf>
  </rcc>
  <rcc rId="50137" sId="1" odxf="1" dxf="1">
    <oc r="M1142">
      <f>SUM(M1143:M1151)</f>
    </oc>
    <nc r="M1142">
      <f>SUM(M1143:M1151)</f>
    </nc>
    <odxf>
      <border outline="0">
        <right style="thin">
          <color indexed="64"/>
        </right>
      </border>
    </odxf>
    <ndxf>
      <border outline="0">
        <right/>
      </border>
    </ndxf>
  </rcc>
  <rcc rId="50138" sId="1" odxf="1" dxf="1">
    <oc r="N1142">
      <f>SUM(N1143:N1151)</f>
    </oc>
    <nc r="N1142">
      <f>SUM(N1143:N1151)</f>
    </nc>
    <odxf>
      <border outline="0">
        <right style="thin">
          <color indexed="64"/>
        </right>
      </border>
    </odxf>
    <ndxf>
      <border outline="0">
        <right/>
      </border>
    </ndxf>
  </rcc>
  <rcc rId="50139" sId="1" odxf="1" dxf="1">
    <oc r="O1142">
      <f>SUM(O1143:O1151)</f>
    </oc>
    <nc r="O1142">
      <f>SUM(O1143:O1151)</f>
    </nc>
    <odxf>
      <border outline="0">
        <right style="thin">
          <color indexed="64"/>
        </right>
      </border>
    </odxf>
    <ndxf>
      <border outline="0">
        <right/>
      </border>
    </ndxf>
  </rcc>
  <rcc rId="50140" sId="1">
    <oc r="P1142">
      <f>SUM(P1143:P1151)</f>
    </oc>
    <nc r="P1142">
      <f>SUM(P1143:P1151)</f>
    </nc>
  </rcc>
  <rcc rId="50141" sId="1" odxf="1" dxf="1">
    <oc r="Q1142">
      <f>SUM(Q1143:Q1151)</f>
    </oc>
    <nc r="Q1142">
      <f>SUM(Q1143:Q1151)</f>
    </nc>
    <odxf>
      <border outline="0">
        <right style="thin">
          <color indexed="64"/>
        </right>
      </border>
    </odxf>
    <ndxf>
      <border outline="0">
        <right/>
      </border>
    </ndxf>
  </rcc>
  <rcc rId="50142" sId="1">
    <oc r="D1159">
      <f>SUM(D1160:D1185)</f>
    </oc>
    <nc r="D1159">
      <f>SUM(D1160:D1185)</f>
    </nc>
  </rcc>
  <rcc rId="50143" sId="1" odxf="1" dxf="1">
    <oc r="E1159">
      <f>SUM(E1160:E1185)</f>
    </oc>
    <nc r="E1159">
      <f>SUM(E1160:E1185)</f>
    </nc>
    <odxf>
      <numFmt numFmtId="3" formatCode="#,##0"/>
      <alignment horizontal="center" readingOrder="0"/>
    </odxf>
    <ndxf>
      <numFmt numFmtId="4" formatCode="#,##0.00"/>
      <alignment horizontal="right" readingOrder="0"/>
    </ndxf>
  </rcc>
  <rcc rId="50144" sId="1">
    <oc r="F1159">
      <f>SUM(F1160:F1185)</f>
    </oc>
    <nc r="F1159">
      <f>SUM(F1160:F1185)</f>
    </nc>
  </rcc>
  <rcc rId="50145" sId="1">
    <oc r="G1159">
      <f>SUM(G1160:G1185)</f>
    </oc>
    <nc r="G1159">
      <f>SUM(G1160:G1185)</f>
    </nc>
  </rcc>
  <rcc rId="50146" sId="1">
    <oc r="H1159">
      <f>SUM(H1160:H1185)</f>
    </oc>
    <nc r="H1159">
      <f>SUM(H1160:H1185)</f>
    </nc>
  </rcc>
  <rcc rId="50147" sId="1">
    <oc r="I1159">
      <f>SUM(I1160:I1185)</f>
    </oc>
    <nc r="I1159">
      <f>SUM(I1160:I1185)</f>
    </nc>
  </rcc>
  <rcc rId="50148" sId="1">
    <oc r="J1159">
      <f>SUM(J1160:J1185)</f>
    </oc>
    <nc r="J1159">
      <f>SUM(J1160:J1185)</f>
    </nc>
  </rcc>
  <rcc rId="50149" sId="1">
    <oc r="K1159">
      <f>SUM(K1160:K1185)</f>
    </oc>
    <nc r="K1159">
      <f>SUM(K1160:K1185)</f>
    </nc>
  </rcc>
  <rcc rId="50150" sId="1">
    <oc r="L1159">
      <f>SUM(L1160:L1185)</f>
    </oc>
    <nc r="L1159">
      <f>SUM(L1160:L1185)</f>
    </nc>
  </rcc>
  <rcc rId="50151" sId="1">
    <oc r="M1159">
      <f>SUM(M1160:M1185)</f>
    </oc>
    <nc r="M1159">
      <f>SUM(M1160:M1185)</f>
    </nc>
  </rcc>
  <rcc rId="50152" sId="1">
    <oc r="N1159">
      <f>SUM(N1160:N1185)</f>
    </oc>
    <nc r="N1159">
      <f>SUM(N1160:N1185)</f>
    </nc>
  </rcc>
  <rcc rId="50153" sId="1">
    <oc r="O1159">
      <f>SUM(O1160:O1185)</f>
    </oc>
    <nc r="O1159">
      <f>SUM(O1160:O1185)</f>
    </nc>
  </rcc>
  <rcc rId="50154" sId="1">
    <oc r="P1159">
      <f>SUM(P1160:P1185)</f>
    </oc>
    <nc r="P1159">
      <f>SUM(P1160:P1185)</f>
    </nc>
  </rcc>
  <rcc rId="50155" sId="1" odxf="1" dxf="1">
    <oc r="Q1159">
      <f>SUM(Q1160:Q1185)</f>
    </oc>
    <nc r="Q1159">
      <f>SUM(Q1160:Q1185)</f>
    </nc>
    <odxf>
      <border outline="0">
        <right style="thin">
          <color indexed="64"/>
        </right>
      </border>
    </odxf>
    <ndxf>
      <border outline="0">
        <right/>
      </border>
    </ndxf>
  </rcc>
  <rcc rId="50156" sId="1" odxf="1" dxf="1">
    <oc r="D1187">
      <f>SUM(D1188:D1193)</f>
    </oc>
    <nc r="D1187">
      <f>SUM(D1188:D1193)</f>
    </nc>
    <odxf>
      <border outline="0">
        <right style="thin">
          <color indexed="64"/>
        </right>
      </border>
    </odxf>
    <ndxf>
      <border outline="0">
        <right/>
      </border>
    </ndxf>
  </rcc>
  <rcc rId="50157" sId="1" odxf="1" dxf="1">
    <oc r="E1187">
      <f>SUM(E1188:E1193)</f>
    </oc>
    <nc r="E1187">
      <f>SUM(E1188:E1193)</f>
    </nc>
    <odxf>
      <numFmt numFmtId="3" formatCode="#,##0"/>
      <alignment horizontal="center" readingOrder="0"/>
      <border outline="0">
        <right style="thin">
          <color indexed="64"/>
        </right>
      </border>
    </odxf>
    <ndxf>
      <numFmt numFmtId="4" formatCode="#,##0.00"/>
      <alignment horizontal="right" readingOrder="0"/>
      <border outline="0">
        <right/>
      </border>
    </ndxf>
  </rcc>
  <rcc rId="50158" sId="1" odxf="1" dxf="1">
    <oc r="F1187">
      <f>SUM(F1188:F1193)</f>
    </oc>
    <nc r="F1187">
      <f>SUM(F1188:F1193)</f>
    </nc>
    <odxf>
      <border outline="0">
        <right style="thin">
          <color indexed="64"/>
        </right>
      </border>
    </odxf>
    <ndxf>
      <border outline="0">
        <right/>
      </border>
    </ndxf>
  </rcc>
  <rcc rId="50159" sId="1" odxf="1" dxf="1">
    <oc r="G1187">
      <f>SUM(G1188:G1193)</f>
    </oc>
    <nc r="G1187">
      <f>SUM(G1188:G1193)</f>
    </nc>
    <odxf>
      <border outline="0">
        <right style="thin">
          <color indexed="64"/>
        </right>
      </border>
    </odxf>
    <ndxf>
      <border outline="0">
        <right/>
      </border>
    </ndxf>
  </rcc>
  <rcc rId="50160" sId="1" odxf="1" dxf="1">
    <oc r="H1187">
      <f>SUM(H1188:H1193)</f>
    </oc>
    <nc r="H1187">
      <f>SUM(H1188:H1193)</f>
    </nc>
    <odxf>
      <border outline="0">
        <right style="thin">
          <color indexed="64"/>
        </right>
      </border>
    </odxf>
    <ndxf>
      <border outline="0">
        <right/>
      </border>
    </ndxf>
  </rcc>
  <rcc rId="50161" sId="1" odxf="1" dxf="1">
    <oc r="I1187">
      <f>SUM(I1188:I1193)</f>
    </oc>
    <nc r="I1187">
      <f>SUM(I1188:I1193)</f>
    </nc>
    <odxf>
      <border outline="0">
        <right style="thin">
          <color indexed="64"/>
        </right>
      </border>
    </odxf>
    <ndxf>
      <border outline="0">
        <right/>
      </border>
    </ndxf>
  </rcc>
  <rcc rId="50162" sId="1" odxf="1" dxf="1">
    <oc r="J1187">
      <f>SUM(J1188:J1193)</f>
    </oc>
    <nc r="J1187">
      <f>SUM(J1188:J1193)</f>
    </nc>
    <odxf>
      <border outline="0">
        <right style="thin">
          <color indexed="64"/>
        </right>
      </border>
    </odxf>
    <ndxf>
      <border outline="0">
        <right/>
      </border>
    </ndxf>
  </rcc>
  <rcc rId="50163" sId="1" odxf="1" dxf="1">
    <oc r="K1187">
      <f>SUM(K1188:K1193)</f>
    </oc>
    <nc r="K1187">
      <f>SUM(K1188:K1193)</f>
    </nc>
    <odxf>
      <border outline="0">
        <right style="thin">
          <color indexed="64"/>
        </right>
      </border>
    </odxf>
    <ndxf>
      <border outline="0">
        <right/>
      </border>
    </ndxf>
  </rcc>
  <rcc rId="50164" sId="1" odxf="1" dxf="1">
    <oc r="L1187">
      <f>SUM(L1188:L1193)</f>
    </oc>
    <nc r="L1187">
      <f>SUM(L1188:L1193)</f>
    </nc>
    <odxf>
      <border outline="0">
        <right style="thin">
          <color indexed="64"/>
        </right>
      </border>
    </odxf>
    <ndxf>
      <border outline="0">
        <right/>
      </border>
    </ndxf>
  </rcc>
  <rcc rId="50165" sId="1" odxf="1" dxf="1">
    <oc r="M1187">
      <f>SUM(M1188:M1193)</f>
    </oc>
    <nc r="M1187">
      <f>SUM(M1188:M1193)</f>
    </nc>
    <odxf>
      <border outline="0">
        <right style="thin">
          <color indexed="64"/>
        </right>
      </border>
    </odxf>
    <ndxf>
      <border outline="0">
        <right/>
      </border>
    </ndxf>
  </rcc>
  <rcc rId="50166" sId="1" odxf="1" dxf="1">
    <oc r="N1187">
      <f>SUM(N1188:N1193)</f>
    </oc>
    <nc r="N1187">
      <f>SUM(N1188:N1193)</f>
    </nc>
    <odxf>
      <border outline="0">
        <right style="thin">
          <color indexed="64"/>
        </right>
      </border>
    </odxf>
    <ndxf>
      <border outline="0">
        <right/>
      </border>
    </ndxf>
  </rcc>
  <rcc rId="50167" sId="1" odxf="1" dxf="1">
    <oc r="O1187">
      <f>SUM(O1188:O1193)</f>
    </oc>
    <nc r="O1187">
      <f>SUM(O1188:O1193)</f>
    </nc>
    <odxf>
      <border outline="0">
        <right style="thin">
          <color indexed="64"/>
        </right>
      </border>
    </odxf>
    <ndxf>
      <border outline="0">
        <right/>
      </border>
    </ndxf>
  </rcc>
  <rcc rId="50168" sId="1">
    <oc r="P1187">
      <f>SUM(P1188:P1193)</f>
    </oc>
    <nc r="P1187">
      <f>SUM(P1188:P1193)</f>
    </nc>
  </rcc>
  <rcc rId="50169" sId="1" odxf="1" dxf="1">
    <oc r="Q1187">
      <f>SUM(Q1188:Q1193)</f>
    </oc>
    <nc r="Q1187">
      <f>SUM(Q1188:Q1193)</f>
    </nc>
    <odxf>
      <border outline="0">
        <right style="thin">
          <color indexed="64"/>
        </right>
      </border>
    </odxf>
    <ndxf>
      <border outline="0">
        <right/>
      </border>
    </ndxf>
  </rcc>
  <rcc rId="50170" sId="1">
    <oc r="D1199">
      <f>SUM(D1200:D1216)</f>
    </oc>
    <nc r="D1199">
      <f>SUM(D1200:D1216)</f>
    </nc>
  </rcc>
  <rcc rId="50171" sId="1" odxf="1" dxf="1">
    <oc r="E1199">
      <f>SUM(E1200:E1216)</f>
    </oc>
    <nc r="E1199">
      <f>SUM(E1200:E1216)</f>
    </nc>
    <odxf>
      <numFmt numFmtId="3" formatCode="#,##0"/>
      <alignment horizontal="center" readingOrder="0"/>
    </odxf>
    <ndxf>
      <numFmt numFmtId="4" formatCode="#,##0.00"/>
      <alignment horizontal="right" readingOrder="0"/>
    </ndxf>
  </rcc>
  <rcc rId="50172" sId="1">
    <oc r="F1199">
      <f>SUM(F1200:F1216)</f>
    </oc>
    <nc r="F1199">
      <f>SUM(F1200:F1216)</f>
    </nc>
  </rcc>
  <rcc rId="50173" sId="1">
    <oc r="G1199">
      <f>SUM(G1200:G1216)</f>
    </oc>
    <nc r="G1199">
      <f>SUM(G1200:G1216)</f>
    </nc>
  </rcc>
  <rcc rId="50174" sId="1">
    <oc r="H1199">
      <f>SUM(H1200:H1216)</f>
    </oc>
    <nc r="H1199">
      <f>SUM(H1200:H1216)</f>
    </nc>
  </rcc>
  <rcc rId="50175" sId="1">
    <oc r="I1199">
      <f>SUM(I1200:I1216)</f>
    </oc>
    <nc r="I1199">
      <f>SUM(I1200:I1216)</f>
    </nc>
  </rcc>
  <rcc rId="50176" sId="1">
    <oc r="J1199">
      <f>SUM(J1200:J1216)</f>
    </oc>
    <nc r="J1199">
      <f>SUM(J1200:J1216)</f>
    </nc>
  </rcc>
  <rcc rId="50177" sId="1">
    <oc r="K1199">
      <f>SUM(K1200:K1216)</f>
    </oc>
    <nc r="K1199">
      <f>SUM(K1200:K1216)</f>
    </nc>
  </rcc>
  <rcc rId="50178" sId="1">
    <oc r="L1199">
      <f>SUM(L1200:L1216)</f>
    </oc>
    <nc r="L1199">
      <f>SUM(L1200:L1216)</f>
    </nc>
  </rcc>
  <rcc rId="50179" sId="1">
    <oc r="M1199">
      <f>SUM(M1200:M1216)</f>
    </oc>
    <nc r="M1199">
      <f>SUM(M1200:M1216)</f>
    </nc>
  </rcc>
  <rcc rId="50180" sId="1">
    <oc r="N1199">
      <f>SUM(N1200:N1216)</f>
    </oc>
    <nc r="N1199">
      <f>SUM(N1200:N1216)</f>
    </nc>
  </rcc>
  <rcc rId="50181" sId="1">
    <oc r="O1199">
      <f>SUM(O1200:O1216)</f>
    </oc>
    <nc r="O1199">
      <f>SUM(O1200:O1216)</f>
    </nc>
  </rcc>
  <rcc rId="50182" sId="1">
    <oc r="P1199">
      <f>SUM(P1200:P1216)</f>
    </oc>
    <nc r="P1199">
      <f>SUM(P1200:P1216)</f>
    </nc>
  </rcc>
  <rcc rId="50183" sId="1" odxf="1" dxf="1">
    <oc r="Q1199">
      <f>SUM(Q1200:Q1216)</f>
    </oc>
    <nc r="Q1199">
      <f>SUM(Q1200:Q1216)</f>
    </nc>
    <odxf>
      <border outline="0">
        <right style="thin">
          <color indexed="64"/>
        </right>
      </border>
    </odxf>
    <ndxf>
      <border outline="0">
        <right/>
      </border>
    </ndxf>
  </rcc>
  <rcc rId="50184" sId="1" odxf="1" dxf="1">
    <oc r="D1220">
      <f>D1221+D1222+D1223</f>
    </oc>
    <nc r="D1220">
      <f>D1221+D1222+D1223</f>
    </nc>
    <odxf>
      <border outline="0">
        <right style="thin">
          <color indexed="64"/>
        </right>
      </border>
    </odxf>
    <ndxf>
      <border outline="0">
        <right/>
      </border>
    </ndxf>
  </rcc>
  <rcc rId="50185" sId="1" odxf="1" dxf="1">
    <oc r="E1220">
      <f>E1221+E1222+E1223</f>
    </oc>
    <nc r="E1220">
      <f>E1221+E1222+E1223</f>
    </nc>
    <odxf>
      <numFmt numFmtId="3" formatCode="#,##0"/>
      <alignment horizontal="center" readingOrder="0"/>
      <border outline="0">
        <right style="thin">
          <color indexed="64"/>
        </right>
      </border>
    </odxf>
    <ndxf>
      <numFmt numFmtId="4" formatCode="#,##0.00"/>
      <alignment horizontal="right" readingOrder="0"/>
      <border outline="0">
        <right/>
      </border>
    </ndxf>
  </rcc>
  <rcc rId="50186" sId="1" odxf="1" dxf="1">
    <oc r="F1220">
      <f>F1221+F1222+F1223</f>
    </oc>
    <nc r="F1220">
      <f>F1221+F1222+F1223</f>
    </nc>
    <odxf>
      <border outline="0">
        <right style="thin">
          <color indexed="64"/>
        </right>
      </border>
    </odxf>
    <ndxf>
      <border outline="0">
        <right/>
      </border>
    </ndxf>
  </rcc>
  <rcc rId="50187" sId="1" odxf="1" dxf="1">
    <oc r="G1220">
      <f>G1221+G1222+G1223</f>
    </oc>
    <nc r="G1220">
      <f>G1221+G1222+G1223</f>
    </nc>
    <odxf>
      <border outline="0">
        <right style="thin">
          <color indexed="64"/>
        </right>
      </border>
    </odxf>
    <ndxf>
      <border outline="0">
        <right/>
      </border>
    </ndxf>
  </rcc>
  <rcc rId="50188" sId="1" odxf="1" dxf="1">
    <oc r="H1220">
      <f>H1221+H1222+H1223</f>
    </oc>
    <nc r="H1220">
      <f>H1221+H1222+H1223</f>
    </nc>
    <odxf>
      <border outline="0">
        <right style="thin">
          <color indexed="64"/>
        </right>
      </border>
    </odxf>
    <ndxf>
      <border outline="0">
        <right/>
      </border>
    </ndxf>
  </rcc>
  <rcc rId="50189" sId="1" odxf="1" dxf="1">
    <oc r="I1220">
      <f>I1221+I1222+I1223</f>
    </oc>
    <nc r="I1220">
      <f>I1221+I1222+I1223</f>
    </nc>
    <odxf>
      <border outline="0">
        <right style="thin">
          <color indexed="64"/>
        </right>
      </border>
    </odxf>
    <ndxf>
      <border outline="0">
        <right/>
      </border>
    </ndxf>
  </rcc>
  <rcc rId="50190" sId="1" odxf="1" dxf="1">
    <oc r="J1220">
      <f>J1221+J1222+J1223</f>
    </oc>
    <nc r="J1220">
      <f>J1221+J1222+J1223</f>
    </nc>
    <odxf>
      <border outline="0">
        <right style="thin">
          <color indexed="64"/>
        </right>
      </border>
    </odxf>
    <ndxf>
      <border outline="0">
        <right/>
      </border>
    </ndxf>
  </rcc>
  <rcc rId="50191" sId="1" odxf="1" dxf="1">
    <oc r="K1220">
      <f>K1221+K1222+K1223</f>
    </oc>
    <nc r="K1220">
      <f>K1221+K1222+K1223</f>
    </nc>
    <odxf>
      <border outline="0">
        <right style="thin">
          <color indexed="64"/>
        </right>
      </border>
    </odxf>
    <ndxf>
      <border outline="0">
        <right/>
      </border>
    </ndxf>
  </rcc>
  <rcc rId="50192" sId="1" odxf="1" dxf="1">
    <oc r="L1220">
      <f>L1221+L1222+L1223</f>
    </oc>
    <nc r="L1220">
      <f>L1221+L1222+L1223</f>
    </nc>
    <odxf>
      <border outline="0">
        <right style="thin">
          <color indexed="64"/>
        </right>
      </border>
    </odxf>
    <ndxf>
      <border outline="0">
        <right/>
      </border>
    </ndxf>
  </rcc>
  <rcc rId="50193" sId="1" odxf="1" dxf="1">
    <oc r="M1220">
      <f>M1221+M1222+M1223</f>
    </oc>
    <nc r="M1220">
      <f>M1221+M1222+M1223</f>
    </nc>
    <odxf>
      <border outline="0">
        <right style="thin">
          <color indexed="64"/>
        </right>
      </border>
    </odxf>
    <ndxf>
      <border outline="0">
        <right/>
      </border>
    </ndxf>
  </rcc>
  <rcc rId="50194" sId="1" odxf="1" dxf="1">
    <oc r="N1220">
      <f>N1221+N1222+N1223</f>
    </oc>
    <nc r="N1220">
      <f>N1221+N1222+N1223</f>
    </nc>
    <odxf>
      <border outline="0">
        <right style="thin">
          <color indexed="64"/>
        </right>
      </border>
    </odxf>
    <ndxf>
      <border outline="0">
        <right/>
      </border>
    </ndxf>
  </rcc>
  <rcc rId="50195" sId="1" odxf="1" dxf="1">
    <oc r="O1220">
      <f>O1221+O1222+O1223</f>
    </oc>
    <nc r="O1220">
      <f>O1221+O1222+O1223</f>
    </nc>
    <odxf>
      <border outline="0">
        <right style="thin">
          <color indexed="64"/>
        </right>
      </border>
    </odxf>
    <ndxf>
      <border outline="0">
        <right/>
      </border>
    </ndxf>
  </rcc>
  <rcc rId="50196" sId="1">
    <oc r="P1220">
      <f>P1221+P1222+P1223</f>
    </oc>
    <nc r="P1220">
      <f>P1221+P1222+P1223</f>
    </nc>
  </rcc>
  <rcc rId="50197" sId="1" odxf="1" dxf="1">
    <oc r="Q1220">
      <f>Q1221+Q1222+Q1223</f>
    </oc>
    <nc r="Q1220">
      <f>Q1221+Q1222+Q1223</f>
    </nc>
    <odxf>
      <border outline="0">
        <right style="thin">
          <color indexed="64"/>
        </right>
      </border>
    </odxf>
    <ndxf>
      <border outline="0">
        <right/>
      </border>
    </ndxf>
  </rcc>
  <rcc rId="50198" sId="1">
    <oc r="D1231">
      <f>SUM(D1232:D1275)</f>
    </oc>
    <nc r="D1231">
      <f>SUM(D1232:D1275)</f>
    </nc>
  </rcc>
  <rcc rId="50199" sId="1" odxf="1" dxf="1">
    <oc r="E1231">
      <f>SUM(E1232:E1275)</f>
    </oc>
    <nc r="E1231">
      <f>SUM(E1232:E1275)</f>
    </nc>
    <odxf>
      <numFmt numFmtId="3" formatCode="#,##0"/>
      <alignment horizontal="center" readingOrder="0"/>
    </odxf>
    <ndxf>
      <numFmt numFmtId="4" formatCode="#,##0.00"/>
      <alignment horizontal="right" readingOrder="0"/>
    </ndxf>
  </rcc>
  <rcc rId="50200" sId="1">
    <oc r="F1231">
      <f>SUM(F1232:F1275)</f>
    </oc>
    <nc r="F1231">
      <f>SUM(F1232:F1275)</f>
    </nc>
  </rcc>
  <rcc rId="50201" sId="1">
    <oc r="G1231">
      <f>SUM(G1232:G1275)</f>
    </oc>
    <nc r="G1231">
      <f>SUM(G1232:G1275)</f>
    </nc>
  </rcc>
  <rcc rId="50202" sId="1">
    <oc r="H1231">
      <f>SUM(H1232:H1275)</f>
    </oc>
    <nc r="H1231">
      <f>SUM(H1232:H1275)</f>
    </nc>
  </rcc>
  <rcc rId="50203" sId="1">
    <oc r="I1231">
      <f>SUM(I1232:I1275)</f>
    </oc>
    <nc r="I1231">
      <f>SUM(I1232:I1275)</f>
    </nc>
  </rcc>
  <rcc rId="50204" sId="1">
    <oc r="J1231">
      <f>SUM(J1232:J1275)</f>
    </oc>
    <nc r="J1231">
      <f>SUM(J1232:J1275)</f>
    </nc>
  </rcc>
  <rcc rId="50205" sId="1">
    <oc r="K1231">
      <f>SUM(K1232:K1275)</f>
    </oc>
    <nc r="K1231">
      <f>SUM(K1232:K1275)</f>
    </nc>
  </rcc>
  <rcc rId="50206" sId="1">
    <oc r="L1231">
      <f>SUM(L1232:L1275)</f>
    </oc>
    <nc r="L1231">
      <f>SUM(L1232:L1275)</f>
    </nc>
  </rcc>
  <rcc rId="50207" sId="1">
    <oc r="M1231">
      <f>SUM(M1232:M1275)</f>
    </oc>
    <nc r="M1231">
      <f>SUM(M1232:M1275)</f>
    </nc>
  </rcc>
  <rcc rId="50208" sId="1">
    <oc r="N1231">
      <f>SUM(N1232:N1275)</f>
    </oc>
    <nc r="N1231">
      <f>SUM(N1232:N1275)</f>
    </nc>
  </rcc>
  <rcc rId="50209" sId="1">
    <oc r="O1231">
      <f>SUM(O1232:O1275)</f>
    </oc>
    <nc r="O1231">
      <f>SUM(O1232:O1275)</f>
    </nc>
  </rcc>
  <rcc rId="50210" sId="1">
    <oc r="P1231">
      <f>SUM(P1232:P1275)</f>
    </oc>
    <nc r="P1231">
      <f>SUM(P1232:P1275)</f>
    </nc>
  </rcc>
  <rcc rId="50211" sId="1" odxf="1" dxf="1">
    <oc r="Q1231">
      <f>SUM(Q1232:Q1275)</f>
    </oc>
    <nc r="Q1231">
      <f>SUM(Q1232:Q1275)</f>
    </nc>
    <odxf>
      <border outline="0">
        <right style="thin">
          <color indexed="64"/>
        </right>
      </border>
    </odxf>
    <ndxf>
      <border outline="0">
        <right/>
      </border>
    </ndxf>
  </rcc>
  <rcc rId="50212" sId="1">
    <oc r="D1286">
      <f>SUM(D1287:D1294)</f>
    </oc>
    <nc r="D1286">
      <f>SUM(D1287:D1294)</f>
    </nc>
  </rcc>
  <rcc rId="50213" sId="1" odxf="1" dxf="1">
    <oc r="E1286">
      <f>SUM(E1287:E1294)</f>
    </oc>
    <nc r="E1286">
      <f>SUM(E1287:E1294)</f>
    </nc>
    <odxf>
      <numFmt numFmtId="3" formatCode="#,##0"/>
      <alignment horizontal="center" readingOrder="0"/>
    </odxf>
    <ndxf>
      <numFmt numFmtId="4" formatCode="#,##0.00"/>
      <alignment horizontal="right" readingOrder="0"/>
    </ndxf>
  </rcc>
  <rcc rId="50214" sId="1">
    <oc r="F1286">
      <f>SUM(F1287:F1294)</f>
    </oc>
    <nc r="F1286">
      <f>SUM(F1287:F1294)</f>
    </nc>
  </rcc>
  <rcc rId="50215" sId="1">
    <oc r="G1286">
      <f>SUM(G1287:G1294)</f>
    </oc>
    <nc r="G1286">
      <f>SUM(G1287:G1294)</f>
    </nc>
  </rcc>
  <rcc rId="50216" sId="1">
    <oc r="H1286">
      <f>SUM(H1287:H1294)</f>
    </oc>
    <nc r="H1286">
      <f>SUM(H1287:H1294)</f>
    </nc>
  </rcc>
  <rcc rId="50217" sId="1">
    <oc r="I1286">
      <f>SUM(I1287:I1294)</f>
    </oc>
    <nc r="I1286">
      <f>SUM(I1287:I1294)</f>
    </nc>
  </rcc>
  <rcc rId="50218" sId="1">
    <oc r="J1286">
      <f>SUM(J1287:J1294)</f>
    </oc>
    <nc r="J1286">
      <f>SUM(J1287:J1294)</f>
    </nc>
  </rcc>
  <rcc rId="50219" sId="1">
    <oc r="K1286">
      <f>SUM(K1287:K1294)</f>
    </oc>
    <nc r="K1286">
      <f>SUM(K1287:K1294)</f>
    </nc>
  </rcc>
  <rcc rId="50220" sId="1">
    <oc r="L1286">
      <f>SUM(L1287:L1294)</f>
    </oc>
    <nc r="L1286">
      <f>SUM(L1287:L1294)</f>
    </nc>
  </rcc>
  <rcc rId="50221" sId="1">
    <oc r="M1286">
      <f>SUM(M1287:M1294)</f>
    </oc>
    <nc r="M1286">
      <f>SUM(M1287:M1294)</f>
    </nc>
  </rcc>
  <rcc rId="50222" sId="1">
    <oc r="N1286">
      <f>SUM(N1287:N1294)</f>
    </oc>
    <nc r="N1286">
      <f>SUM(N1287:N1294)</f>
    </nc>
  </rcc>
  <rcc rId="50223" sId="1">
    <oc r="O1286">
      <f>SUM(O1287:O1294)</f>
    </oc>
    <nc r="O1286">
      <f>SUM(O1287:O1294)</f>
    </nc>
  </rcc>
  <rcc rId="50224" sId="1">
    <oc r="P1286">
      <f>SUM(P1287:P1294)</f>
    </oc>
    <nc r="P1286">
      <f>SUM(P1287:P1294)</f>
    </nc>
  </rcc>
  <rcc rId="50225" sId="1" odxf="1" dxf="1">
    <oc r="Q1286">
      <f>SUM(Q1287:Q1294)</f>
    </oc>
    <nc r="Q1286">
      <f>SUM(Q1287:Q1294)</f>
    </nc>
    <odxf>
      <border outline="0">
        <right style="thin">
          <color indexed="64"/>
        </right>
      </border>
    </odxf>
    <ndxf>
      <border outline="0">
        <right/>
      </border>
    </ndxf>
  </rcc>
  <rcc rId="50226" sId="1">
    <oc r="D1299">
      <f>SUM(D1300:D1310)</f>
    </oc>
    <nc r="D1299">
      <f>SUM(D1300:D1310)</f>
    </nc>
  </rcc>
  <rcc rId="50227" sId="1" odxf="1" dxf="1">
    <oc r="E1299">
      <f>SUM(E1300:E1310)</f>
    </oc>
    <nc r="E1299">
      <f>SUM(E1300:E1310)</f>
    </nc>
    <odxf>
      <numFmt numFmtId="3" formatCode="#,##0"/>
      <alignment horizontal="center" readingOrder="0"/>
    </odxf>
    <ndxf>
      <numFmt numFmtId="4" formatCode="#,##0.00"/>
      <alignment horizontal="right" readingOrder="0"/>
    </ndxf>
  </rcc>
  <rcc rId="50228" sId="1">
    <oc r="F1299">
      <f>SUM(F1300:F1310)</f>
    </oc>
    <nc r="F1299">
      <f>SUM(F1300:F1310)</f>
    </nc>
  </rcc>
  <rcc rId="50229" sId="1">
    <oc r="G1299">
      <f>SUM(G1300:G1310)</f>
    </oc>
    <nc r="G1299">
      <f>SUM(G1300:G1310)</f>
    </nc>
  </rcc>
  <rcc rId="50230" sId="1">
    <oc r="H1299">
      <f>SUM(H1300:H1310)</f>
    </oc>
    <nc r="H1299">
      <f>SUM(H1300:H1310)</f>
    </nc>
  </rcc>
  <rcc rId="50231" sId="1">
    <oc r="I1299">
      <f>SUM(I1300:I1310)</f>
    </oc>
    <nc r="I1299">
      <f>SUM(I1300:I1310)</f>
    </nc>
  </rcc>
  <rcc rId="50232" sId="1">
    <oc r="J1299">
      <f>SUM(J1300:J1310)</f>
    </oc>
    <nc r="J1299">
      <f>SUM(J1300:J1310)</f>
    </nc>
  </rcc>
  <rcc rId="50233" sId="1">
    <oc r="K1299">
      <f>SUM(K1300:K1310)</f>
    </oc>
    <nc r="K1299">
      <f>SUM(K1300:K1310)</f>
    </nc>
  </rcc>
  <rcc rId="50234" sId="1">
    <oc r="L1299">
      <f>SUM(L1300:L1310)</f>
    </oc>
    <nc r="L1299">
      <f>SUM(L1300:L1310)</f>
    </nc>
  </rcc>
  <rcc rId="50235" sId="1">
    <oc r="M1299">
      <f>SUM(M1300:M1310)</f>
    </oc>
    <nc r="M1299">
      <f>SUM(M1300:M1310)</f>
    </nc>
  </rcc>
  <rcc rId="50236" sId="1">
    <oc r="N1299">
      <f>SUM(N1300:N1310)</f>
    </oc>
    <nc r="N1299">
      <f>SUM(N1300:N1310)</f>
    </nc>
  </rcc>
  <rcc rId="50237" sId="1">
    <oc r="O1299">
      <f>SUM(O1300:O1310)</f>
    </oc>
    <nc r="O1299">
      <f>SUM(O1300:O1310)</f>
    </nc>
  </rcc>
  <rcc rId="50238" sId="1">
    <oc r="P1299">
      <f>SUM(P1300:P1310)</f>
    </oc>
    <nc r="P1299">
      <f>SUM(P1300:P1310)</f>
    </nc>
  </rcc>
  <rcc rId="50239" sId="1" odxf="1" dxf="1">
    <oc r="Q1299">
      <f>SUM(Q1300:Q1310)</f>
    </oc>
    <nc r="Q1299">
      <f>SUM(Q1300:Q1310)</f>
    </nc>
    <odxf>
      <border outline="0">
        <right style="thin">
          <color indexed="64"/>
        </right>
      </border>
    </odxf>
    <ndxf>
      <border outline="0">
        <right/>
      </border>
    </ndxf>
  </rcc>
  <rcc rId="50240" sId="1">
    <oc r="D1316">
      <f>SUM(D1317:D1323)</f>
    </oc>
    <nc r="D1316">
      <f>SUM(D1317:D1323)</f>
    </nc>
  </rcc>
  <rcc rId="50241" sId="1" odxf="1" dxf="1">
    <oc r="E1316">
      <f>SUM(E1317:E1323)</f>
    </oc>
    <nc r="E1316">
      <f>SUM(E1317:E1323)</f>
    </nc>
    <odxf>
      <numFmt numFmtId="3" formatCode="#,##0"/>
      <alignment horizontal="center" readingOrder="0"/>
    </odxf>
    <ndxf>
      <numFmt numFmtId="4" formatCode="#,##0.00"/>
      <alignment horizontal="right" readingOrder="0"/>
    </ndxf>
  </rcc>
  <rcc rId="50242" sId="1">
    <oc r="F1316">
      <f>SUM(F1317:F1323)</f>
    </oc>
    <nc r="F1316">
      <f>SUM(F1317:F1323)</f>
    </nc>
  </rcc>
  <rcc rId="50243" sId="1">
    <oc r="G1316">
      <f>SUM(G1317:G1323)</f>
    </oc>
    <nc r="G1316">
      <f>SUM(G1317:G1323)</f>
    </nc>
  </rcc>
  <rcc rId="50244" sId="1">
    <oc r="H1316">
      <f>SUM(H1317:H1323)</f>
    </oc>
    <nc r="H1316">
      <f>SUM(H1317:H1323)</f>
    </nc>
  </rcc>
  <rcc rId="50245" sId="1">
    <oc r="I1316">
      <f>SUM(I1317:I1323)</f>
    </oc>
    <nc r="I1316">
      <f>SUM(I1317:I1323)</f>
    </nc>
  </rcc>
  <rcc rId="50246" sId="1">
    <oc r="J1316">
      <f>SUM(J1317:J1323)</f>
    </oc>
    <nc r="J1316">
      <f>SUM(J1317:J1323)</f>
    </nc>
  </rcc>
  <rcc rId="50247" sId="1">
    <oc r="K1316">
      <f>SUM(K1317:K1323)</f>
    </oc>
    <nc r="K1316">
      <f>SUM(K1317:K1323)</f>
    </nc>
  </rcc>
  <rcc rId="50248" sId="1">
    <oc r="L1316">
      <f>SUM(L1317:L1323)</f>
    </oc>
    <nc r="L1316">
      <f>SUM(L1317:L1323)</f>
    </nc>
  </rcc>
  <rcc rId="50249" sId="1">
    <oc r="M1316">
      <f>SUM(M1317:M1323)</f>
    </oc>
    <nc r="M1316">
      <f>SUM(M1317:M1323)</f>
    </nc>
  </rcc>
  <rcc rId="50250" sId="1">
    <oc r="N1316">
      <f>SUM(N1317:N1323)</f>
    </oc>
    <nc r="N1316">
      <f>SUM(N1317:N1323)</f>
    </nc>
  </rcc>
  <rcc rId="50251" sId="1">
    <oc r="O1316">
      <f>SUM(O1317:O1323)</f>
    </oc>
    <nc r="O1316">
      <f>SUM(O1317:O1323)</f>
    </nc>
  </rcc>
  <rcc rId="50252" sId="1">
    <oc r="P1316">
      <f>SUM(P1317:P1323)</f>
    </oc>
    <nc r="P1316">
      <f>SUM(P1317:P1323)</f>
    </nc>
  </rcc>
  <rcc rId="50253" sId="1" odxf="1" dxf="1">
    <oc r="Q1316">
      <f>SUM(Q1317:Q1323)</f>
    </oc>
    <nc r="Q1316">
      <f>SUM(Q1317:Q1323)</f>
    </nc>
    <odxf>
      <border outline="0">
        <right style="thin">
          <color indexed="64"/>
        </right>
      </border>
    </odxf>
    <ndxf>
      <border outline="0">
        <right/>
      </border>
    </ndxf>
  </rcc>
  <rcc rId="50254" sId="1" odxf="1" dxf="1">
    <oc r="D1325">
      <f>D1326</f>
    </oc>
    <nc r="D1325">
      <f>D1326</f>
    </nc>
    <odxf>
      <border outline="0">
        <right style="thin">
          <color indexed="64"/>
        </right>
      </border>
    </odxf>
    <ndxf>
      <border outline="0">
        <right/>
      </border>
    </ndxf>
  </rcc>
  <rcc rId="50255" sId="1" odxf="1" dxf="1">
    <oc r="E1325">
      <f>E1326</f>
    </oc>
    <nc r="E1325">
      <f>E1326</f>
    </nc>
    <odxf>
      <numFmt numFmtId="3" formatCode="#,##0"/>
      <alignment horizontal="center" readingOrder="0"/>
      <border outline="0">
        <right style="thin">
          <color indexed="64"/>
        </right>
      </border>
    </odxf>
    <ndxf>
      <numFmt numFmtId="4" formatCode="#,##0.00"/>
      <alignment horizontal="right" readingOrder="0"/>
      <border outline="0">
        <right/>
      </border>
    </ndxf>
  </rcc>
  <rcc rId="50256" sId="1" odxf="1" dxf="1">
    <oc r="F1325">
      <f>F1326</f>
    </oc>
    <nc r="F1325">
      <f>F1326</f>
    </nc>
    <odxf>
      <border outline="0">
        <right style="thin">
          <color indexed="64"/>
        </right>
      </border>
    </odxf>
    <ndxf>
      <border outline="0">
        <right/>
      </border>
    </ndxf>
  </rcc>
  <rcc rId="50257" sId="1" odxf="1" dxf="1">
    <oc r="G1325">
      <f>G1326</f>
    </oc>
    <nc r="G1325">
      <f>G1326</f>
    </nc>
    <odxf>
      <border outline="0">
        <right style="thin">
          <color indexed="64"/>
        </right>
      </border>
    </odxf>
    <ndxf>
      <border outline="0">
        <right/>
      </border>
    </ndxf>
  </rcc>
  <rcc rId="50258" sId="1" odxf="1" dxf="1">
    <oc r="H1325">
      <f>H1326</f>
    </oc>
    <nc r="H1325">
      <f>H1326</f>
    </nc>
    <odxf>
      <border outline="0">
        <right style="thin">
          <color indexed="64"/>
        </right>
      </border>
    </odxf>
    <ndxf>
      <border outline="0">
        <right/>
      </border>
    </ndxf>
  </rcc>
  <rcc rId="50259" sId="1" odxf="1" dxf="1">
    <oc r="I1325">
      <f>I1326</f>
    </oc>
    <nc r="I1325">
      <f>I1326</f>
    </nc>
    <odxf>
      <border outline="0">
        <right style="thin">
          <color indexed="64"/>
        </right>
      </border>
    </odxf>
    <ndxf>
      <border outline="0">
        <right/>
      </border>
    </ndxf>
  </rcc>
  <rcc rId="50260" sId="1" odxf="1" dxf="1">
    <oc r="J1325">
      <f>J1326</f>
    </oc>
    <nc r="J1325">
      <f>J1326</f>
    </nc>
    <odxf>
      <border outline="0">
        <right style="thin">
          <color indexed="64"/>
        </right>
      </border>
    </odxf>
    <ndxf>
      <border outline="0">
        <right/>
      </border>
    </ndxf>
  </rcc>
  <rcc rId="50261" sId="1" odxf="1" dxf="1">
    <oc r="K1325">
      <f>K1326</f>
    </oc>
    <nc r="K1325">
      <f>K1326</f>
    </nc>
    <odxf>
      <border outline="0">
        <right style="thin">
          <color indexed="64"/>
        </right>
      </border>
    </odxf>
    <ndxf>
      <border outline="0">
        <right/>
      </border>
    </ndxf>
  </rcc>
  <rcc rId="50262" sId="1" odxf="1" dxf="1">
    <oc r="L1325">
      <f>L1326</f>
    </oc>
    <nc r="L1325">
      <f>L1326</f>
    </nc>
    <odxf>
      <border outline="0">
        <right style="thin">
          <color indexed="64"/>
        </right>
      </border>
    </odxf>
    <ndxf>
      <border outline="0">
        <right/>
      </border>
    </ndxf>
  </rcc>
  <rcc rId="50263" sId="1" odxf="1" dxf="1">
    <oc r="M1325">
      <f>M1326</f>
    </oc>
    <nc r="M1325">
      <f>M1326</f>
    </nc>
    <odxf>
      <border outline="0">
        <right style="thin">
          <color indexed="64"/>
        </right>
      </border>
    </odxf>
    <ndxf>
      <border outline="0">
        <right/>
      </border>
    </ndxf>
  </rcc>
  <rcc rId="50264" sId="1" odxf="1" dxf="1">
    <oc r="N1325">
      <f>N1326</f>
    </oc>
    <nc r="N1325">
      <f>N1326</f>
    </nc>
    <odxf>
      <border outline="0">
        <right style="thin">
          <color indexed="64"/>
        </right>
      </border>
    </odxf>
    <ndxf>
      <border outline="0">
        <right/>
      </border>
    </ndxf>
  </rcc>
  <rcc rId="50265" sId="1" odxf="1" dxf="1">
    <oc r="O1325">
      <f>O1326</f>
    </oc>
    <nc r="O1325">
      <f>O1326</f>
    </nc>
    <odxf>
      <border outline="0">
        <right style="thin">
          <color indexed="64"/>
        </right>
      </border>
    </odxf>
    <ndxf>
      <border outline="0">
        <right/>
      </border>
    </ndxf>
  </rcc>
  <rcc rId="50266" sId="1">
    <oc r="P1325">
      <f>P1326</f>
    </oc>
    <nc r="P1325">
      <f>P1326</f>
    </nc>
  </rcc>
  <rcc rId="50267" sId="1" odxf="1" dxf="1">
    <oc r="Q1325">
      <f>Q1326</f>
    </oc>
    <nc r="Q1325">
      <f>Q1326</f>
    </nc>
    <odxf>
      <border outline="0">
        <right style="thin">
          <color indexed="64"/>
        </right>
      </border>
    </odxf>
    <ndxf>
      <border outline="0">
        <right/>
      </border>
    </ndxf>
  </rcc>
  <rcc rId="50268" sId="1" odxf="1" dxf="1">
    <oc r="D1330">
      <f>SUM(D1331:D1356)</f>
    </oc>
    <nc r="D1330">
      <f>SUM(D1331:D1356)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69" sId="1" odxf="1" dxf="1">
    <oc r="E1330">
      <f>SUM(E1331:E1356)</f>
    </oc>
    <nc r="E1330">
      <f>SUM(E1331:E1356)</f>
    </nc>
    <odxf>
      <numFmt numFmtId="3" formatCode="#,##0"/>
      <alignment horizontal="center" readingOrder="0"/>
      <border outline="0">
        <left style="thin">
          <color indexed="64"/>
        </left>
        <right style="thin">
          <color indexed="64"/>
        </right>
        <top style="thin">
          <color indexed="64"/>
        </top>
        <bottom style="thin">
          <color indexed="64"/>
        </bottom>
      </border>
    </odxf>
    <ndxf>
      <numFmt numFmtId="4" formatCode="#,##0.00"/>
      <alignment horizontal="right" readingOrder="0"/>
      <border outline="0">
        <left style="thin">
          <color indexed="8"/>
        </left>
        <right/>
        <top style="thin">
          <color indexed="8"/>
        </top>
        <bottom style="thin">
          <color indexed="8"/>
        </bottom>
      </border>
    </ndxf>
  </rcc>
  <rcc rId="50270" sId="1" odxf="1" dxf="1">
    <oc r="F1330">
      <f>SUM(F1331:F1356)</f>
    </oc>
    <nc r="F1330">
      <f>SUM(F1331:F1356)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71" sId="1" odxf="1" dxf="1">
    <oc r="G1330">
      <f>SUM(G1331:G1356)</f>
    </oc>
    <nc r="G1330">
      <f>SUM(G1331:G1356)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72" sId="1" odxf="1" dxf="1">
    <oc r="H1330">
      <f>SUM(H1331:H1356)</f>
    </oc>
    <nc r="H1330">
      <f>SUM(H1331:H1356)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73" sId="1" odxf="1" dxf="1">
    <oc r="I1330">
      <f>SUM(I1331:I1356)</f>
    </oc>
    <nc r="I1330">
      <f>SUM(I1331:I1356)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74" sId="1" odxf="1" dxf="1">
    <oc r="J1330">
      <f>SUM(J1331:J1356)</f>
    </oc>
    <nc r="J1330">
      <f>SUM(J1331:J1356)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75" sId="1" odxf="1" dxf="1">
    <oc r="K1330">
      <f>SUM(K1331:K1356)</f>
    </oc>
    <nc r="K1330">
      <f>SUM(K1331:K1356)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76" sId="1" odxf="1" dxf="1">
    <oc r="L1330">
      <f>SUM(L1331:L1356)</f>
    </oc>
    <nc r="L1330">
      <f>SUM(L1331:L1356)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77" sId="1" odxf="1" dxf="1">
    <oc r="M1330">
      <f>SUM(M1331:M1356)</f>
    </oc>
    <nc r="M1330">
      <f>SUM(M1331:M1356)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78" sId="1" odxf="1" dxf="1">
    <oc r="N1330">
      <f>SUM(N1331:N1356)</f>
    </oc>
    <nc r="N1330">
      <f>SUM(N1331:N1356)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79" sId="1" odxf="1" dxf="1">
    <oc r="O1330">
      <f>SUM(O1331:O1356)</f>
    </oc>
    <nc r="O1330">
      <f>SUM(O1331:O1356)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80" sId="1" odxf="1" dxf="1">
    <oc r="P1330">
      <f>SUM(P1331:P1356)</f>
    </oc>
    <nc r="P1330">
      <f>SUM(P1331:P1356)</f>
    </nc>
    <odxf>
      <border outline="0">
        <left style="thin">
          <color indexed="64"/>
        </left>
        <top style="thin">
          <color indexed="64"/>
        </top>
        <bottom style="thin">
          <color indexed="64"/>
        </bottom>
      </border>
    </odxf>
    <ndxf>
      <border outline="0">
        <left style="thin">
          <color indexed="8"/>
        </left>
        <top style="thin">
          <color indexed="8"/>
        </top>
        <bottom style="thin">
          <color indexed="8"/>
        </bottom>
      </border>
    </ndxf>
  </rcc>
  <rcc rId="50281" sId="1" odxf="1" dxf="1">
    <oc r="Q1330">
      <f>SUM(Q1331:Q1356)</f>
    </oc>
    <nc r="Q1330">
      <f>SUM(Q1331:Q1356)</f>
    </nc>
    <odxf>
      <border outline="0">
        <left style="thin">
          <color indexed="64"/>
        </left>
        <right style="thin">
          <color indexed="64"/>
        </right>
        <top style="thin">
          <color indexed="64"/>
        </top>
        <bottom style="thin">
          <color indexed="64"/>
        </bottom>
      </border>
    </odxf>
    <ndxf>
      <border outline="0">
        <left style="thin">
          <color indexed="8"/>
        </left>
        <right/>
        <top style="thin">
          <color indexed="8"/>
        </top>
        <bottom style="thin">
          <color indexed="8"/>
        </bottom>
      </border>
    </ndxf>
  </rcc>
  <rcc rId="50282" sId="1" odxf="1" dxf="1">
    <oc r="D1362">
      <f>SUM(D1363:D1365)</f>
    </oc>
    <nc r="D1362">
      <f>SUM(D1363:D1365)</f>
    </nc>
    <odxf>
      <border outline="0">
        <right style="thin">
          <color indexed="64"/>
        </right>
      </border>
    </odxf>
    <ndxf>
      <border outline="0">
        <right/>
      </border>
    </ndxf>
  </rcc>
  <rcc rId="50283" sId="1" odxf="1" dxf="1">
    <oc r="E1362">
      <f>SUM(E1363:E1365)</f>
    </oc>
    <nc r="E1362">
      <f>SUM(E1363:E1365)</f>
    </nc>
    <odxf>
      <numFmt numFmtId="3" formatCode="#,##0"/>
      <alignment horizontal="center" readingOrder="0"/>
      <border outline="0">
        <right style="thin">
          <color indexed="64"/>
        </right>
      </border>
    </odxf>
    <ndxf>
      <numFmt numFmtId="4" formatCode="#,##0.00"/>
      <alignment horizontal="right" readingOrder="0"/>
      <border outline="0">
        <right/>
      </border>
    </ndxf>
  </rcc>
  <rcc rId="50284" sId="1" odxf="1" dxf="1">
    <oc r="F1362">
      <f>SUM(F1363:F1365)</f>
    </oc>
    <nc r="F1362">
      <f>SUM(F1363:F1365)</f>
    </nc>
    <odxf>
      <border outline="0">
        <right style="thin">
          <color indexed="64"/>
        </right>
      </border>
    </odxf>
    <ndxf>
      <border outline="0">
        <right/>
      </border>
    </ndxf>
  </rcc>
  <rcc rId="50285" sId="1" odxf="1" dxf="1">
    <oc r="G1362">
      <f>SUM(G1363:G1365)</f>
    </oc>
    <nc r="G1362">
      <f>SUM(G1363:G1365)</f>
    </nc>
    <odxf>
      <border outline="0">
        <right style="thin">
          <color indexed="64"/>
        </right>
      </border>
    </odxf>
    <ndxf>
      <border outline="0">
        <right/>
      </border>
    </ndxf>
  </rcc>
  <rcc rId="50286" sId="1" odxf="1" dxf="1">
    <oc r="H1362">
      <f>SUM(H1363:H1365)</f>
    </oc>
    <nc r="H1362">
      <f>SUM(H1363:H1365)</f>
    </nc>
    <odxf>
      <border outline="0">
        <right style="thin">
          <color indexed="64"/>
        </right>
      </border>
    </odxf>
    <ndxf>
      <border outline="0">
        <right/>
      </border>
    </ndxf>
  </rcc>
  <rcc rId="50287" sId="1" odxf="1" dxf="1">
    <oc r="I1362">
      <f>SUM(I1363:I1365)</f>
    </oc>
    <nc r="I1362">
      <f>SUM(I1363:I1365)</f>
    </nc>
    <odxf>
      <border outline="0">
        <right style="thin">
          <color indexed="64"/>
        </right>
      </border>
    </odxf>
    <ndxf>
      <border outline="0">
        <right/>
      </border>
    </ndxf>
  </rcc>
  <rcc rId="50288" sId="1" odxf="1" dxf="1">
    <oc r="J1362">
      <f>SUM(J1363:J1365)</f>
    </oc>
    <nc r="J1362">
      <f>SUM(J1363:J1365)</f>
    </nc>
    <odxf>
      <border outline="0">
        <right style="thin">
          <color indexed="64"/>
        </right>
      </border>
    </odxf>
    <ndxf>
      <border outline="0">
        <right/>
      </border>
    </ndxf>
  </rcc>
  <rcc rId="50289" sId="1" odxf="1" dxf="1">
    <oc r="K1362">
      <f>SUM(K1363:K1365)</f>
    </oc>
    <nc r="K1362">
      <f>SUM(K1363:K1365)</f>
    </nc>
    <odxf>
      <border outline="0">
        <right style="thin">
          <color indexed="64"/>
        </right>
      </border>
    </odxf>
    <ndxf>
      <border outline="0">
        <right/>
      </border>
    </ndxf>
  </rcc>
  <rcc rId="50290" sId="1" odxf="1" dxf="1">
    <oc r="L1362">
      <f>SUM(L1363:L1365)</f>
    </oc>
    <nc r="L1362">
      <f>SUM(L1363:L1365)</f>
    </nc>
    <odxf>
      <border outline="0">
        <right style="thin">
          <color indexed="64"/>
        </right>
      </border>
    </odxf>
    <ndxf>
      <border outline="0">
        <right/>
      </border>
    </ndxf>
  </rcc>
  <rcc rId="50291" sId="1" odxf="1" dxf="1">
    <oc r="M1362">
      <f>SUM(M1363:M1365)</f>
    </oc>
    <nc r="M1362">
      <f>SUM(M1363:M1365)</f>
    </nc>
    <odxf>
      <border outline="0">
        <right style="thin">
          <color indexed="64"/>
        </right>
      </border>
    </odxf>
    <ndxf>
      <border outline="0">
        <right/>
      </border>
    </ndxf>
  </rcc>
  <rcc rId="50292" sId="1" odxf="1" dxf="1">
    <oc r="N1362">
      <f>SUM(N1363:N1365)</f>
    </oc>
    <nc r="N1362">
      <f>SUM(N1363:N1365)</f>
    </nc>
    <odxf>
      <border outline="0">
        <right style="thin">
          <color indexed="64"/>
        </right>
      </border>
    </odxf>
    <ndxf>
      <border outline="0">
        <right/>
      </border>
    </ndxf>
  </rcc>
  <rcc rId="50293" sId="1" odxf="1" dxf="1">
    <oc r="O1362">
      <f>SUM(O1363:O1365)</f>
    </oc>
    <nc r="O1362">
      <f>SUM(O1363:O1365)</f>
    </nc>
    <odxf>
      <border outline="0">
        <right style="thin">
          <color indexed="64"/>
        </right>
      </border>
    </odxf>
    <ndxf>
      <border outline="0">
        <right/>
      </border>
    </ndxf>
  </rcc>
  <rcc rId="50294" sId="1">
    <oc r="P1362">
      <f>SUM(P1363:P1365)</f>
    </oc>
    <nc r="P1362">
      <f>SUM(P1363:P1365)</f>
    </nc>
  </rcc>
  <rcc rId="50295" sId="1" odxf="1" dxf="1">
    <oc r="Q1362">
      <f>SUM(Q1363:Q1365)</f>
    </oc>
    <nc r="Q1362">
      <f>SUM(Q1363:Q1365)</f>
    </nc>
    <odxf>
      <border outline="0">
        <right style="thin">
          <color indexed="64"/>
        </right>
      </border>
    </odxf>
    <ndxf>
      <border outline="0">
        <right/>
      </border>
    </ndxf>
  </rcc>
  <rcc rId="50296" sId="1">
    <oc r="D1369">
      <f>SUM(D1370:D1372)</f>
    </oc>
    <nc r="D1369">
      <f>SUM(D1370:D1372)</f>
    </nc>
  </rcc>
  <rcc rId="50297" sId="1" odxf="1" dxf="1">
    <oc r="E1369">
      <f>SUM(E1370:E1372)</f>
    </oc>
    <nc r="E1369">
      <f>SUM(E1370:E1372)</f>
    </nc>
    <odxf>
      <numFmt numFmtId="3" formatCode="#,##0"/>
      <alignment horizontal="center" readingOrder="0"/>
    </odxf>
    <ndxf>
      <numFmt numFmtId="4" formatCode="#,##0.00"/>
      <alignment horizontal="right" readingOrder="0"/>
    </ndxf>
  </rcc>
  <rcc rId="50298" sId="1">
    <oc r="F1369">
      <f>SUM(F1370:F1372)</f>
    </oc>
    <nc r="F1369">
      <f>SUM(F1370:F1372)</f>
    </nc>
  </rcc>
  <rcc rId="50299" sId="1">
    <oc r="G1369">
      <f>SUM(G1370:G1372)</f>
    </oc>
    <nc r="G1369">
      <f>SUM(G1370:G1372)</f>
    </nc>
  </rcc>
  <rcc rId="50300" sId="1">
    <oc r="H1369">
      <f>SUM(H1370:H1372)</f>
    </oc>
    <nc r="H1369">
      <f>SUM(H1370:H1372)</f>
    </nc>
  </rcc>
  <rcc rId="50301" sId="1">
    <oc r="I1369">
      <f>SUM(I1370:I1372)</f>
    </oc>
    <nc r="I1369">
      <f>SUM(I1370:I1372)</f>
    </nc>
  </rcc>
  <rcc rId="50302" sId="1">
    <oc r="J1369">
      <f>SUM(J1370:J1372)</f>
    </oc>
    <nc r="J1369">
      <f>SUM(J1370:J1372)</f>
    </nc>
  </rcc>
  <rcc rId="50303" sId="1">
    <oc r="K1369">
      <f>SUM(K1370:K1372)</f>
    </oc>
    <nc r="K1369">
      <f>SUM(K1370:K1372)</f>
    </nc>
  </rcc>
  <rcc rId="50304" sId="1">
    <oc r="L1369">
      <f>SUM(L1370:L1372)</f>
    </oc>
    <nc r="L1369">
      <f>SUM(L1370:L1372)</f>
    </nc>
  </rcc>
  <rcc rId="50305" sId="1">
    <oc r="M1369">
      <f>SUM(M1370:M1372)</f>
    </oc>
    <nc r="M1369">
      <f>SUM(M1370:M1372)</f>
    </nc>
  </rcc>
  <rcc rId="50306" sId="1">
    <oc r="N1369">
      <f>SUM(N1370:N1372)</f>
    </oc>
    <nc r="N1369">
      <f>SUM(N1370:N1372)</f>
    </nc>
  </rcc>
  <rcc rId="50307" sId="1">
    <oc r="O1369">
      <f>SUM(O1370:O1372)</f>
    </oc>
    <nc r="O1369">
      <f>SUM(O1370:O1372)</f>
    </nc>
  </rcc>
  <rcc rId="50308" sId="1">
    <oc r="P1369">
      <f>SUM(P1370:P1372)</f>
    </oc>
    <nc r="P1369">
      <f>SUM(P1370:P1372)</f>
    </nc>
  </rcc>
  <rcc rId="50309" sId="1" odxf="1" dxf="1">
    <oc r="Q1369">
      <f>SUM(Q1370:Q1372)</f>
    </oc>
    <nc r="Q1369">
      <f>SUM(Q1370:Q1372)</f>
    </nc>
    <odxf>
      <border outline="0">
        <right style="thin">
          <color indexed="64"/>
        </right>
      </border>
    </odxf>
    <ndxf>
      <border outline="0">
        <right/>
      </border>
    </ndxf>
  </rcc>
  <rcc rId="50310" sId="1">
    <oc r="D1382">
      <f>SUM(D1383:D1395)</f>
    </oc>
    <nc r="D1382">
      <f>SUM(D1383:D1395)</f>
    </nc>
  </rcc>
  <rcc rId="50311" sId="1" odxf="1" dxf="1">
    <oc r="E1382">
      <f>SUM(E1383:E1395)</f>
    </oc>
    <nc r="E1382">
      <f>SUM(E1383:E1395)</f>
    </nc>
    <odxf>
      <numFmt numFmtId="3" formatCode="#,##0"/>
      <alignment horizontal="center" readingOrder="0"/>
    </odxf>
    <ndxf>
      <numFmt numFmtId="4" formatCode="#,##0.00"/>
      <alignment horizontal="right" readingOrder="0"/>
    </ndxf>
  </rcc>
  <rcc rId="50312" sId="1">
    <oc r="F1382">
      <f>SUM(F1383:F1395)</f>
    </oc>
    <nc r="F1382">
      <f>SUM(F1383:F1395)</f>
    </nc>
  </rcc>
  <rcc rId="50313" sId="1">
    <oc r="G1382">
      <f>SUM(G1383:G1395)</f>
    </oc>
    <nc r="G1382">
      <f>SUM(G1383:G1395)</f>
    </nc>
  </rcc>
  <rcc rId="50314" sId="1">
    <oc r="H1382">
      <f>SUM(H1383:H1395)</f>
    </oc>
    <nc r="H1382">
      <f>SUM(H1383:H1395)</f>
    </nc>
  </rcc>
  <rcc rId="50315" sId="1">
    <oc r="I1382">
      <f>SUM(I1383:I1395)</f>
    </oc>
    <nc r="I1382">
      <f>SUM(I1383:I1395)</f>
    </nc>
  </rcc>
  <rcc rId="50316" sId="1">
    <oc r="J1382">
      <f>SUM(J1383:J1395)</f>
    </oc>
    <nc r="J1382">
      <f>SUM(J1383:J1395)</f>
    </nc>
  </rcc>
  <rcc rId="50317" sId="1">
    <oc r="K1382">
      <f>SUM(K1383:K1395)</f>
    </oc>
    <nc r="K1382">
      <f>SUM(K1383:K1395)</f>
    </nc>
  </rcc>
  <rcc rId="50318" sId="1">
    <oc r="L1382">
      <f>SUM(L1383:L1395)</f>
    </oc>
    <nc r="L1382">
      <f>SUM(L1383:L1395)</f>
    </nc>
  </rcc>
  <rcc rId="50319" sId="1">
    <oc r="M1382">
      <f>SUM(M1383:M1395)</f>
    </oc>
    <nc r="M1382">
      <f>SUM(M1383:M1395)</f>
    </nc>
  </rcc>
  <rcc rId="50320" sId="1">
    <oc r="N1382">
      <f>SUM(N1383:N1395)</f>
    </oc>
    <nc r="N1382">
      <f>SUM(N1383:N1395)</f>
    </nc>
  </rcc>
  <rcc rId="50321" sId="1">
    <oc r="O1382">
      <f>SUM(O1383:O1395)</f>
    </oc>
    <nc r="O1382">
      <f>SUM(O1383:O1395)</f>
    </nc>
  </rcc>
  <rcc rId="50322" sId="1">
    <oc r="P1382">
      <f>SUM(P1383:P1395)</f>
    </oc>
    <nc r="P1382">
      <f>SUM(P1383:P1395)</f>
    </nc>
  </rcc>
  <rcc rId="50323" sId="1" odxf="1" dxf="1">
    <oc r="Q1382">
      <f>SUM(Q1383:Q1395)</f>
    </oc>
    <nc r="Q1382">
      <f>SUM(Q1383:Q1395)</f>
    </nc>
    <odxf>
      <border outline="0">
        <right style="thin">
          <color indexed="64"/>
        </right>
      </border>
    </odxf>
    <ndxf>
      <border outline="0">
        <right/>
      </border>
    </ndxf>
  </rcc>
  <rcc rId="50324" sId="1">
    <oc r="D1394">
      <f>SUM(D1395:D1399)</f>
    </oc>
    <nc r="D1394">
      <f>SUM(D1395:D1399)</f>
    </nc>
  </rcc>
  <rcc rId="50325" sId="1" odxf="1" dxf="1">
    <oc r="E1394">
      <f>SUM(E1395:E1399)</f>
    </oc>
    <nc r="E1394">
      <f>SUM(E1395:E1399)</f>
    </nc>
    <odxf>
      <numFmt numFmtId="3" formatCode="#,##0"/>
      <alignment horizontal="center" readingOrder="0"/>
    </odxf>
    <ndxf>
      <numFmt numFmtId="4" formatCode="#,##0.00"/>
      <alignment horizontal="right" readingOrder="0"/>
    </ndxf>
  </rcc>
  <rcc rId="50326" sId="1">
    <oc r="F1394">
      <f>SUM(F1395:F1399)</f>
    </oc>
    <nc r="F1394">
      <f>SUM(F1395:F1399)</f>
    </nc>
  </rcc>
  <rcc rId="50327" sId="1">
    <oc r="G1394">
      <f>SUM(G1395:G1399)</f>
    </oc>
    <nc r="G1394">
      <f>SUM(G1395:G1399)</f>
    </nc>
  </rcc>
  <rcc rId="50328" sId="1">
    <oc r="H1394">
      <f>SUM(H1395:H1399)</f>
    </oc>
    <nc r="H1394">
      <f>SUM(H1395:H1399)</f>
    </nc>
  </rcc>
  <rcc rId="50329" sId="1">
    <oc r="I1394">
      <f>SUM(I1395:I1399)</f>
    </oc>
    <nc r="I1394">
      <f>SUM(I1395:I1399)</f>
    </nc>
  </rcc>
  <rcc rId="50330" sId="1">
    <oc r="J1394">
      <f>SUM(J1395:J1399)</f>
    </oc>
    <nc r="J1394">
      <f>SUM(J1395:J1399)</f>
    </nc>
  </rcc>
  <rcc rId="50331" sId="1">
    <oc r="K1394">
      <f>SUM(K1395:K1399)</f>
    </oc>
    <nc r="K1394">
      <f>SUM(K1395:K1399)</f>
    </nc>
  </rcc>
  <rcc rId="50332" sId="1">
    <oc r="L1394">
      <f>SUM(L1395:L1399)</f>
    </oc>
    <nc r="L1394">
      <f>SUM(L1395:L1399)</f>
    </nc>
  </rcc>
  <rcc rId="50333" sId="1">
    <oc r="M1394">
      <f>SUM(M1395:M1399)</f>
    </oc>
    <nc r="M1394">
      <f>SUM(M1395:M1399)</f>
    </nc>
  </rcc>
  <rcc rId="50334" sId="1">
    <oc r="N1394">
      <f>SUM(N1395:N1399)</f>
    </oc>
    <nc r="N1394">
      <f>SUM(N1395:N1399)</f>
    </nc>
  </rcc>
  <rcc rId="50335" sId="1">
    <oc r="O1394">
      <f>SUM(O1395:O1399)</f>
    </oc>
    <nc r="O1394">
      <f>SUM(O1395:O1399)</f>
    </nc>
  </rcc>
  <rcc rId="50336" sId="1" odxf="1" dxf="1">
    <oc r="P1394">
      <f>SUM(P1395:P1399)</f>
    </oc>
    <nc r="P1394">
      <f>SUM(P1395:P1399)</f>
    </nc>
    <odxf>
      <border outline="0">
        <right/>
      </border>
    </odxf>
    <ndxf>
      <border outline="0">
        <right style="thin">
          <color indexed="64"/>
        </right>
      </border>
    </ndxf>
  </rcc>
  <rcc rId="50337" sId="1">
    <oc r="Q1394">
      <f>SUM(Q1395:Q1399)</f>
    </oc>
    <nc r="Q1394">
      <f>SUM(Q1395:Q1399)</f>
    </nc>
  </rcc>
  <rcc rId="50338" sId="1">
    <oc r="D1400">
      <f>SUM(D1401:D1418)</f>
    </oc>
    <nc r="D1400">
      <f>SUM(D1401:D1418)</f>
    </nc>
  </rcc>
  <rcc rId="50339" sId="1" odxf="1" dxf="1">
    <oc r="E1400">
      <f>SUM(E1401:E1418)</f>
    </oc>
    <nc r="E1400">
      <f>SUM(E1401:E1418)</f>
    </nc>
    <odxf>
      <numFmt numFmtId="3" formatCode="#,##0"/>
      <alignment horizontal="center" readingOrder="0"/>
    </odxf>
    <ndxf>
      <numFmt numFmtId="4" formatCode="#,##0.00"/>
      <alignment horizontal="right" readingOrder="0"/>
    </ndxf>
  </rcc>
  <rcc rId="50340" sId="1">
    <oc r="F1400">
      <f>SUM(F1401:F1418)</f>
    </oc>
    <nc r="F1400">
      <f>SUM(F1401:F1418)</f>
    </nc>
  </rcc>
  <rcc rId="50341" sId="1">
    <oc r="G1400">
      <f>SUM(G1401:G1418)</f>
    </oc>
    <nc r="G1400">
      <f>SUM(G1401:G1418)</f>
    </nc>
  </rcc>
  <rcc rId="50342" sId="1">
    <oc r="H1400">
      <f>SUM(H1401:H1418)</f>
    </oc>
    <nc r="H1400">
      <f>SUM(H1401:H1418)</f>
    </nc>
  </rcc>
  <rcc rId="50343" sId="1">
    <oc r="I1400">
      <f>SUM(I1401:I1418)</f>
    </oc>
    <nc r="I1400">
      <f>SUM(I1401:I1418)</f>
    </nc>
  </rcc>
  <rcc rId="50344" sId="1">
    <oc r="J1400">
      <f>SUM(J1401:J1418)</f>
    </oc>
    <nc r="J1400">
      <f>SUM(J1401:J1418)</f>
    </nc>
  </rcc>
  <rcc rId="50345" sId="1">
    <oc r="K1400">
      <f>SUM(K1401:K1418)</f>
    </oc>
    <nc r="K1400">
      <f>SUM(K1401:K1418)</f>
    </nc>
  </rcc>
  <rcc rId="50346" sId="1">
    <oc r="L1400">
      <f>SUM(L1401:L1418)</f>
    </oc>
    <nc r="L1400">
      <f>SUM(L1401:L1418)</f>
    </nc>
  </rcc>
  <rcc rId="50347" sId="1">
    <oc r="M1400">
      <f>SUM(M1401:M1418)</f>
    </oc>
    <nc r="M1400">
      <f>SUM(M1401:M1418)</f>
    </nc>
  </rcc>
  <rcc rId="50348" sId="1">
    <oc r="N1400">
      <f>SUM(N1401:N1418)</f>
    </oc>
    <nc r="N1400">
      <f>SUM(N1401:N1418)</f>
    </nc>
  </rcc>
  <rcc rId="50349" sId="1">
    <oc r="O1400">
      <f>SUM(O1401:O1418)</f>
    </oc>
    <nc r="O1400">
      <f>SUM(O1401:O1418)</f>
    </nc>
  </rcc>
  <rcc rId="50350" sId="1">
    <oc r="P1400">
      <f>SUM(P1401:P1418)</f>
    </oc>
    <nc r="P1400">
      <f>SUM(P1401:P1418)</f>
    </nc>
  </rcc>
  <rcc rId="50351" sId="1" odxf="1" dxf="1">
    <oc r="Q1400">
      <f>SUM(Q1401:Q1418)</f>
    </oc>
    <nc r="Q1400">
      <f>SUM(Q1401:Q1418)</f>
    </nc>
    <odxf>
      <border outline="0">
        <right style="thin">
          <color indexed="64"/>
        </right>
      </border>
    </odxf>
    <ndxf>
      <border outline="0">
        <right/>
      </border>
    </ndxf>
  </rcc>
  <rcc rId="50352" sId="1">
    <oc r="D1427">
      <f>SUM(D1428:D1438)</f>
    </oc>
    <nc r="D1427">
      <f>SUM(D1428:D1438)</f>
    </nc>
  </rcc>
  <rcc rId="50353" sId="1" odxf="1" dxf="1">
    <oc r="E1427">
      <f>SUM(E1428:E1438)</f>
    </oc>
    <nc r="E1427">
      <f>SUM(E1428:E1438)</f>
    </nc>
    <odxf>
      <numFmt numFmtId="3" formatCode="#,##0"/>
      <alignment horizontal="center" readingOrder="0"/>
    </odxf>
    <ndxf>
      <numFmt numFmtId="4" formatCode="#,##0.00"/>
      <alignment horizontal="right" readingOrder="0"/>
    </ndxf>
  </rcc>
  <rcc rId="50354" sId="1">
    <oc r="F1427">
      <f>SUM(F1428:F1438)</f>
    </oc>
    <nc r="F1427">
      <f>SUM(F1428:F1438)</f>
    </nc>
  </rcc>
  <rcc rId="50355" sId="1">
    <oc r="G1427">
      <f>SUM(G1428:G1438)</f>
    </oc>
    <nc r="G1427">
      <f>SUM(G1428:G1438)</f>
    </nc>
  </rcc>
  <rcc rId="50356" sId="1">
    <oc r="H1427">
      <f>SUM(H1428:H1438)</f>
    </oc>
    <nc r="H1427">
      <f>SUM(H1428:H1438)</f>
    </nc>
  </rcc>
  <rcc rId="50357" sId="1">
    <oc r="I1427">
      <f>SUM(I1428:I1438)</f>
    </oc>
    <nc r="I1427">
      <f>SUM(I1428:I1438)</f>
    </nc>
  </rcc>
  <rcc rId="50358" sId="1">
    <oc r="J1427">
      <f>SUM(J1428:J1438)</f>
    </oc>
    <nc r="J1427">
      <f>SUM(J1428:J1438)</f>
    </nc>
  </rcc>
  <rcc rId="50359" sId="1">
    <oc r="K1427">
      <f>SUM(K1428:K1438)</f>
    </oc>
    <nc r="K1427">
      <f>SUM(K1428:K1438)</f>
    </nc>
  </rcc>
  <rcc rId="50360" sId="1">
    <oc r="L1427">
      <f>SUM(L1428:L1438)</f>
    </oc>
    <nc r="L1427">
      <f>SUM(L1428:L1438)</f>
    </nc>
  </rcc>
  <rcc rId="50361" sId="1">
    <oc r="M1427">
      <f>SUM(M1428:M1438)</f>
    </oc>
    <nc r="M1427">
      <f>SUM(M1428:M1438)</f>
    </nc>
  </rcc>
  <rcc rId="50362" sId="1">
    <oc r="N1427">
      <f>SUM(N1428:N1438)</f>
    </oc>
    <nc r="N1427">
      <f>SUM(N1428:N1438)</f>
    </nc>
  </rcc>
  <rcc rId="50363" sId="1">
    <oc r="O1427">
      <f>SUM(O1428:O1438)</f>
    </oc>
    <nc r="O1427">
      <f>SUM(O1428:O1438)</f>
    </nc>
  </rcc>
  <rcc rId="50364" sId="1">
    <oc r="P1427">
      <f>SUM(P1428:P1438)</f>
    </oc>
    <nc r="P1427">
      <f>SUM(P1428:P1438)</f>
    </nc>
  </rcc>
  <rcc rId="50365" sId="1" odxf="1" dxf="1">
    <oc r="Q1427">
      <f>SUM(Q1428:Q1438)</f>
    </oc>
    <nc r="Q1427">
      <f>SUM(Q1428:Q1438)</f>
    </nc>
    <odxf>
      <border outline="0">
        <right style="thin">
          <color indexed="64"/>
        </right>
      </border>
    </odxf>
    <ndxf>
      <border outline="0">
        <right/>
      </border>
    </ndxf>
  </rcc>
  <rcc rId="50366" sId="1">
    <oc r="D1443">
      <f>SUM(D1444:D1446)</f>
    </oc>
    <nc r="D1443">
      <f>SUM(D1444:D1446)</f>
    </nc>
  </rcc>
  <rcc rId="50367" sId="1" odxf="1" dxf="1">
    <oc r="E1443">
      <f>SUM(E1444:E1446)</f>
    </oc>
    <nc r="E1443">
      <f>SUM(E1444:E1446)</f>
    </nc>
    <odxf>
      <numFmt numFmtId="3" formatCode="#,##0"/>
      <alignment horizontal="center" readingOrder="0"/>
    </odxf>
    <ndxf>
      <numFmt numFmtId="4" formatCode="#,##0.00"/>
      <alignment horizontal="right" readingOrder="0"/>
    </ndxf>
  </rcc>
  <rcc rId="50368" sId="1">
    <oc r="F1443">
      <f>SUM(F1444:F1446)</f>
    </oc>
    <nc r="F1443">
      <f>SUM(F1444:F1446)</f>
    </nc>
  </rcc>
  <rcc rId="50369" sId="1">
    <oc r="G1443">
      <f>SUM(G1444:G1446)</f>
    </oc>
    <nc r="G1443">
      <f>SUM(G1444:G1446)</f>
    </nc>
  </rcc>
  <rcc rId="50370" sId="1">
    <oc r="H1443">
      <f>SUM(H1444:H1446)</f>
    </oc>
    <nc r="H1443">
      <f>SUM(H1444:H1446)</f>
    </nc>
  </rcc>
  <rcc rId="50371" sId="1">
    <oc r="I1443">
      <f>SUM(I1444:I1446)</f>
    </oc>
    <nc r="I1443">
      <f>SUM(I1444:I1446)</f>
    </nc>
  </rcc>
  <rcc rId="50372" sId="1">
    <oc r="J1443">
      <f>SUM(J1444:J1446)</f>
    </oc>
    <nc r="J1443">
      <f>SUM(J1444:J1446)</f>
    </nc>
  </rcc>
  <rcc rId="50373" sId="1">
    <oc r="K1443">
      <f>SUM(K1444:K1446)</f>
    </oc>
    <nc r="K1443">
      <f>SUM(K1444:K1446)</f>
    </nc>
  </rcc>
  <rcc rId="50374" sId="1">
    <oc r="L1443">
      <f>SUM(L1444:L1446)</f>
    </oc>
    <nc r="L1443">
      <f>SUM(L1444:L1446)</f>
    </nc>
  </rcc>
  <rcc rId="50375" sId="1">
    <oc r="M1443">
      <f>SUM(M1444:M1446)</f>
    </oc>
    <nc r="M1443">
      <f>SUM(M1444:M1446)</f>
    </nc>
  </rcc>
  <rcc rId="50376" sId="1">
    <oc r="N1443">
      <f>SUM(N1444:N1446)</f>
    </oc>
    <nc r="N1443">
      <f>SUM(N1444:N1446)</f>
    </nc>
  </rcc>
  <rcc rId="50377" sId="1">
    <oc r="O1443">
      <f>SUM(O1444:O1446)</f>
    </oc>
    <nc r="O1443">
      <f>SUM(O1444:O1446)</f>
    </nc>
  </rcc>
  <rcc rId="50378" sId="1">
    <oc r="P1443">
      <f>SUM(P1444:P1446)</f>
    </oc>
    <nc r="P1443">
      <f>SUM(P1444:P1446)</f>
    </nc>
  </rcc>
  <rcc rId="50379" sId="1" odxf="1" dxf="1">
    <oc r="Q1443">
      <f>SUM(Q1444:Q1446)</f>
    </oc>
    <nc r="Q1443">
      <f>SUM(Q1444:Q1446)</f>
    </nc>
    <odxf>
      <border outline="0">
        <right style="thin">
          <color indexed="64"/>
        </right>
      </border>
    </odxf>
    <ndxf>
      <border outline="0">
        <right/>
      </border>
    </ndxf>
  </rcc>
  <rcc rId="50380" sId="1">
    <oc r="D1468">
      <f>SUM(D1469:D1500)</f>
    </oc>
    <nc r="D1468">
      <f>SUM(D1469:D1500)</f>
    </nc>
  </rcc>
  <rcc rId="50381" sId="1" odxf="1" dxf="1">
    <oc r="E1468">
      <f>SUM(E1469:E1500)</f>
    </oc>
    <nc r="E1468">
      <f>SUM(E1469:E1500)</f>
    </nc>
    <odxf>
      <numFmt numFmtId="3" formatCode="#,##0"/>
      <alignment horizontal="center" readingOrder="0"/>
    </odxf>
    <ndxf>
      <numFmt numFmtId="4" formatCode="#,##0.00"/>
      <alignment horizontal="right" readingOrder="0"/>
    </ndxf>
  </rcc>
  <rcc rId="50382" sId="1">
    <oc r="F1468">
      <f>SUM(F1469:F1500)</f>
    </oc>
    <nc r="F1468">
      <f>SUM(F1469:F1500)</f>
    </nc>
  </rcc>
  <rcc rId="50383" sId="1">
    <oc r="G1468">
      <f>SUM(G1469:G1500)</f>
    </oc>
    <nc r="G1468">
      <f>SUM(G1469:G1500)</f>
    </nc>
  </rcc>
  <rcc rId="50384" sId="1">
    <oc r="H1468">
      <f>SUM(H1469:H1500)</f>
    </oc>
    <nc r="H1468">
      <f>SUM(H1469:H1500)</f>
    </nc>
  </rcc>
  <rcc rId="50385" sId="1">
    <oc r="I1468">
      <f>SUM(I1469:I1500)</f>
    </oc>
    <nc r="I1468">
      <f>SUM(I1469:I1500)</f>
    </nc>
  </rcc>
  <rcc rId="50386" sId="1">
    <oc r="J1468">
      <f>SUM(J1469:J1500)</f>
    </oc>
    <nc r="J1468">
      <f>SUM(J1469:J1500)</f>
    </nc>
  </rcc>
  <rcc rId="50387" sId="1">
    <oc r="K1468">
      <f>SUM(K1469:K1500)</f>
    </oc>
    <nc r="K1468">
      <f>SUM(K1469:K1500)</f>
    </nc>
  </rcc>
  <rcc rId="50388" sId="1">
    <oc r="L1468">
      <f>SUM(L1469:L1500)</f>
    </oc>
    <nc r="L1468">
      <f>SUM(L1469:L1500)</f>
    </nc>
  </rcc>
  <rcc rId="50389" sId="1">
    <oc r="M1468">
      <f>SUM(M1469:M1500)</f>
    </oc>
    <nc r="M1468">
      <f>SUM(M1469:M1500)</f>
    </nc>
  </rcc>
  <rcc rId="50390" sId="1">
    <oc r="N1468">
      <f>SUM(N1469:N1500)</f>
    </oc>
    <nc r="N1468">
      <f>SUM(N1469:N1500)</f>
    </nc>
  </rcc>
  <rcc rId="50391" sId="1">
    <oc r="O1468">
      <f>SUM(O1469:O1500)</f>
    </oc>
    <nc r="O1468">
      <f>SUM(O1469:O1500)</f>
    </nc>
  </rcc>
  <rcc rId="50392" sId="1">
    <oc r="P1468">
      <f>SUM(P1469:P1500)</f>
    </oc>
    <nc r="P1468">
      <f>SUM(P1469:P1500)</f>
    </nc>
  </rcc>
  <rcc rId="50393" sId="1" odxf="1" dxf="1">
    <oc r="Q1468">
      <f>SUM(Q1469:Q1500)</f>
    </oc>
    <nc r="Q1468">
      <f>SUM(Q1469:Q1500)</f>
    </nc>
    <odxf>
      <border outline="0">
        <right style="thin">
          <color indexed="64"/>
        </right>
      </border>
    </odxf>
    <ndxf>
      <border outline="0">
        <right/>
      </border>
    </ndxf>
  </rcc>
  <rcc rId="50394" sId="1">
    <oc r="D1504">
      <f>SUM(D1505:D1510)</f>
    </oc>
    <nc r="D1504">
      <f>SUM(D1505:D1510)</f>
    </nc>
  </rcc>
  <rcc rId="50395" sId="1" odxf="1" dxf="1">
    <oc r="E1504">
      <f>SUM(E1505:E1510)</f>
    </oc>
    <nc r="E1504">
      <f>SUM(E1505:E1510)</f>
    </nc>
    <odxf>
      <numFmt numFmtId="3" formatCode="#,##0"/>
      <alignment horizontal="center" readingOrder="0"/>
    </odxf>
    <ndxf>
      <numFmt numFmtId="4" formatCode="#,##0.00"/>
      <alignment horizontal="right" readingOrder="0"/>
    </ndxf>
  </rcc>
  <rcc rId="50396" sId="1">
    <oc r="F1504">
      <f>SUM(F1505:F1510)</f>
    </oc>
    <nc r="F1504">
      <f>SUM(F1505:F1510)</f>
    </nc>
  </rcc>
  <rcc rId="50397" sId="1">
    <oc r="G1504">
      <f>SUM(G1505:G1510)</f>
    </oc>
    <nc r="G1504">
      <f>SUM(G1505:G1510)</f>
    </nc>
  </rcc>
  <rcc rId="50398" sId="1">
    <oc r="H1504">
      <f>SUM(H1505:H1510)</f>
    </oc>
    <nc r="H1504">
      <f>SUM(H1505:H1510)</f>
    </nc>
  </rcc>
  <rcc rId="50399" sId="1">
    <oc r="I1504">
      <f>SUM(I1505:I1510)</f>
    </oc>
    <nc r="I1504">
      <f>SUM(I1505:I1510)</f>
    </nc>
  </rcc>
  <rcc rId="50400" sId="1">
    <oc r="J1504">
      <f>SUM(J1505:J1510)</f>
    </oc>
    <nc r="J1504">
      <f>SUM(J1505:J1510)</f>
    </nc>
  </rcc>
  <rcc rId="50401" sId="1">
    <oc r="K1504">
      <f>SUM(K1505:K1510)</f>
    </oc>
    <nc r="K1504">
      <f>SUM(K1505:K1510)</f>
    </nc>
  </rcc>
  <rcc rId="50402" sId="1">
    <oc r="L1504">
      <f>SUM(L1505:L1510)</f>
    </oc>
    <nc r="L1504">
      <f>SUM(L1505:L1510)</f>
    </nc>
  </rcc>
  <rcc rId="50403" sId="1">
    <oc r="M1504">
      <f>SUM(M1505:M1510)</f>
    </oc>
    <nc r="M1504">
      <f>SUM(M1505:M1510)</f>
    </nc>
  </rcc>
  <rcc rId="50404" sId="1">
    <oc r="N1504">
      <f>SUM(N1505:N1510)</f>
    </oc>
    <nc r="N1504">
      <f>SUM(N1505:N1510)</f>
    </nc>
  </rcc>
  <rcc rId="50405" sId="1">
    <oc r="O1504">
      <f>SUM(O1505:O1510)</f>
    </oc>
    <nc r="O1504">
      <f>SUM(O1505:O1510)</f>
    </nc>
  </rcc>
  <rcc rId="50406" sId="1">
    <oc r="P1504">
      <f>SUM(P1505:P1510)</f>
    </oc>
    <nc r="P1504">
      <f>SUM(P1505:P1510)</f>
    </nc>
  </rcc>
  <rcc rId="50407" sId="1" odxf="1" dxf="1">
    <oc r="Q1504">
      <f>SUM(Q1505:Q1510)</f>
    </oc>
    <nc r="Q1504">
      <f>SUM(Q1505:Q1510)</f>
    </nc>
    <odxf>
      <border outline="0">
        <right style="thin">
          <color indexed="64"/>
        </right>
      </border>
    </odxf>
    <ndxf>
      <border outline="0">
        <right/>
      </border>
    </ndxf>
  </rcc>
  <rcc rId="50408" sId="1">
    <oc r="D1514">
      <f>SUM(D1515:D1527)</f>
    </oc>
    <nc r="D1514">
      <f>SUM(D1515:D1527)</f>
    </nc>
  </rcc>
  <rcc rId="50409" sId="1" odxf="1" dxf="1">
    <oc r="E1514">
      <f>SUM(E1515:E1527)</f>
    </oc>
    <nc r="E1514">
      <f>SUM(E1515:E1527)</f>
    </nc>
    <odxf>
      <numFmt numFmtId="3" formatCode="#,##0"/>
      <alignment horizontal="center" readingOrder="0"/>
    </odxf>
    <ndxf>
      <numFmt numFmtId="4" formatCode="#,##0.00"/>
      <alignment horizontal="right" readingOrder="0"/>
    </ndxf>
  </rcc>
  <rcc rId="50410" sId="1">
    <oc r="F1514">
      <f>SUM(F1515:F1527)</f>
    </oc>
    <nc r="F1514">
      <f>SUM(F1515:F1527)</f>
    </nc>
  </rcc>
  <rcc rId="50411" sId="1">
    <oc r="G1514">
      <f>SUM(G1515:G1527)</f>
    </oc>
    <nc r="G1514">
      <f>SUM(G1515:G1527)</f>
    </nc>
  </rcc>
  <rcc rId="50412" sId="1">
    <oc r="H1514">
      <f>SUM(H1515:H1527)</f>
    </oc>
    <nc r="H1514">
      <f>SUM(H1515:H1527)</f>
    </nc>
  </rcc>
  <rcc rId="50413" sId="1">
    <oc r="I1514">
      <f>SUM(I1515:I1527)</f>
    </oc>
    <nc r="I1514">
      <f>SUM(I1515:I1527)</f>
    </nc>
  </rcc>
  <rcc rId="50414" sId="1">
    <oc r="J1514">
      <f>SUM(J1515:J1527)</f>
    </oc>
    <nc r="J1514">
      <f>SUM(J1515:J1527)</f>
    </nc>
  </rcc>
  <rcc rId="50415" sId="1">
    <oc r="K1514">
      <f>SUM(K1515:K1527)</f>
    </oc>
    <nc r="K1514">
      <f>SUM(K1515:K1527)</f>
    </nc>
  </rcc>
  <rcc rId="50416" sId="1">
    <oc r="L1514">
      <f>SUM(L1515:L1527)</f>
    </oc>
    <nc r="L1514">
      <f>SUM(L1515:L1527)</f>
    </nc>
  </rcc>
  <rcc rId="50417" sId="1">
    <oc r="M1514">
      <f>SUM(M1515:M1527)</f>
    </oc>
    <nc r="M1514">
      <f>SUM(M1515:M1527)</f>
    </nc>
  </rcc>
  <rcc rId="50418" sId="1">
    <oc r="N1514">
      <f>SUM(N1515:N1527)</f>
    </oc>
    <nc r="N1514">
      <f>SUM(N1515:N1527)</f>
    </nc>
  </rcc>
  <rcc rId="50419" sId="1">
    <oc r="O1514">
      <f>SUM(O1515:O1527)</f>
    </oc>
    <nc r="O1514">
      <f>SUM(O1515:O1527)</f>
    </nc>
  </rcc>
  <rcc rId="50420" sId="1">
    <oc r="P1514">
      <f>SUM(P1515:P1527)</f>
    </oc>
    <nc r="P1514">
      <f>SUM(P1515:P1527)</f>
    </nc>
  </rcc>
  <rcc rId="50421" sId="1" odxf="1" dxf="1">
    <oc r="Q1514">
      <f>SUM(Q1515:Q1527)</f>
    </oc>
    <nc r="Q1514">
      <f>SUM(Q1515:Q1527)</f>
    </nc>
    <odxf>
      <border outline="0">
        <right style="thin">
          <color indexed="64"/>
        </right>
      </border>
    </odxf>
    <ndxf>
      <border outline="0">
        <right/>
      </border>
    </ndxf>
  </rcc>
  <rcc rId="50422" sId="1" odxf="1" dxf="1">
    <oc r="D1533">
      <f>SUM(D1534:D1546)</f>
    </oc>
    <nc r="D1533">
      <f>SUM(D1534:D1546)</f>
    </nc>
    <odxf>
      <border outline="0">
        <right style="thin">
          <color indexed="64"/>
        </right>
      </border>
    </odxf>
    <ndxf>
      <border outline="0">
        <right/>
      </border>
    </ndxf>
  </rcc>
  <rcc rId="50423" sId="1" odxf="1" dxf="1">
    <oc r="E1533">
      <f>SUM(E1534:E1546)</f>
    </oc>
    <nc r="E1533">
      <f>SUM(E1534:E1546)</f>
    </nc>
    <odxf>
      <numFmt numFmtId="3" formatCode="#,##0"/>
      <alignment horizontal="center" readingOrder="0"/>
      <border outline="0">
        <right style="thin">
          <color indexed="64"/>
        </right>
      </border>
    </odxf>
    <ndxf>
      <numFmt numFmtId="4" formatCode="#,##0.00"/>
      <alignment horizontal="right" readingOrder="0"/>
      <border outline="0">
        <right/>
      </border>
    </ndxf>
  </rcc>
  <rcc rId="50424" sId="1" odxf="1" dxf="1">
    <oc r="F1533">
      <f>SUM(F1534:F1546)</f>
    </oc>
    <nc r="F1533">
      <f>SUM(F1534:F1546)</f>
    </nc>
    <odxf>
      <border outline="0">
        <right style="thin">
          <color indexed="64"/>
        </right>
      </border>
    </odxf>
    <ndxf>
      <border outline="0">
        <right/>
      </border>
    </ndxf>
  </rcc>
  <rcc rId="50425" sId="1" odxf="1" dxf="1">
    <oc r="G1533">
      <f>SUM(G1534:G1546)</f>
    </oc>
    <nc r="G1533">
      <f>SUM(G1534:G1546)</f>
    </nc>
    <odxf>
      <border outline="0">
        <right style="thin">
          <color indexed="64"/>
        </right>
      </border>
    </odxf>
    <ndxf>
      <border outline="0">
        <right/>
      </border>
    </ndxf>
  </rcc>
  <rcc rId="50426" sId="1" odxf="1" dxf="1">
    <oc r="H1533">
      <f>SUM(H1534:H1546)</f>
    </oc>
    <nc r="H1533">
      <f>SUM(H1534:H1546)</f>
    </nc>
    <odxf>
      <border outline="0">
        <right style="thin">
          <color indexed="64"/>
        </right>
      </border>
    </odxf>
    <ndxf>
      <border outline="0">
        <right/>
      </border>
    </ndxf>
  </rcc>
  <rcc rId="50427" sId="1" odxf="1" dxf="1">
    <oc r="I1533">
      <f>SUM(I1534:I1546)</f>
    </oc>
    <nc r="I1533">
      <f>SUM(I1534:I1546)</f>
    </nc>
    <odxf>
      <border outline="0">
        <right style="thin">
          <color indexed="64"/>
        </right>
      </border>
    </odxf>
    <ndxf>
      <border outline="0">
        <right/>
      </border>
    </ndxf>
  </rcc>
  <rcc rId="50428" sId="1" odxf="1" dxf="1">
    <oc r="J1533">
      <f>SUM(J1534:J1546)</f>
    </oc>
    <nc r="J1533">
      <f>SUM(J1534:J1546)</f>
    </nc>
    <odxf>
      <border outline="0">
        <right style="thin">
          <color indexed="64"/>
        </right>
      </border>
    </odxf>
    <ndxf>
      <border outline="0">
        <right/>
      </border>
    </ndxf>
  </rcc>
  <rcc rId="50429" sId="1" odxf="1" dxf="1">
    <oc r="K1533">
      <f>SUM(K1534:K1546)</f>
    </oc>
    <nc r="K1533">
      <f>SUM(K1534:K1546)</f>
    </nc>
    <odxf>
      <border outline="0">
        <right style="thin">
          <color indexed="64"/>
        </right>
      </border>
    </odxf>
    <ndxf>
      <border outline="0">
        <right/>
      </border>
    </ndxf>
  </rcc>
  <rcc rId="50430" sId="1" odxf="1" dxf="1">
    <oc r="L1533">
      <f>SUM(L1534:L1546)</f>
    </oc>
    <nc r="L1533">
      <f>SUM(L1534:L1546)</f>
    </nc>
    <odxf>
      <border outline="0">
        <right style="thin">
          <color indexed="64"/>
        </right>
      </border>
    </odxf>
    <ndxf>
      <border outline="0">
        <right/>
      </border>
    </ndxf>
  </rcc>
  <rcc rId="50431" sId="1" odxf="1" dxf="1">
    <oc r="M1533">
      <f>SUM(M1534:M1546)</f>
    </oc>
    <nc r="M1533">
      <f>SUM(M1534:M1546)</f>
    </nc>
    <odxf>
      <border outline="0">
        <right style="thin">
          <color indexed="64"/>
        </right>
      </border>
    </odxf>
    <ndxf>
      <border outline="0">
        <right/>
      </border>
    </ndxf>
  </rcc>
  <rcc rId="50432" sId="1" odxf="1" dxf="1">
    <oc r="N1533">
      <f>SUM(N1534:N1546)</f>
    </oc>
    <nc r="N1533">
      <f>SUM(N1534:N1546)</f>
    </nc>
    <odxf>
      <border outline="0">
        <right style="thin">
          <color indexed="64"/>
        </right>
      </border>
    </odxf>
    <ndxf>
      <border outline="0">
        <right/>
      </border>
    </ndxf>
  </rcc>
  <rcc rId="50433" sId="1" odxf="1" dxf="1">
    <oc r="O1533">
      <f>SUM(O1534:O1546)</f>
    </oc>
    <nc r="O1533">
      <f>SUM(O1534:O1546)</f>
    </nc>
    <odxf>
      <border outline="0">
        <right style="thin">
          <color indexed="64"/>
        </right>
      </border>
    </odxf>
    <ndxf>
      <border outline="0">
        <right/>
      </border>
    </ndxf>
  </rcc>
  <rcc rId="50434" sId="1">
    <oc r="P1533">
      <f>SUM(P1534:P1546)</f>
    </oc>
    <nc r="P1533">
      <f>SUM(P1534:P1546)</f>
    </nc>
  </rcc>
  <rcc rId="50435" sId="1" odxf="1" dxf="1">
    <oc r="Q1533">
      <f>SUM(Q1534:Q1546)</f>
    </oc>
    <nc r="Q1533">
      <f>SUM(Q1534:Q1546)</f>
    </nc>
    <odxf>
      <border outline="0">
        <right style="thin">
          <color indexed="64"/>
        </right>
      </border>
    </odxf>
    <ndxf>
      <border outline="0">
        <right/>
      </border>
    </ndxf>
  </rcc>
  <rcc rId="50436" sId="1">
    <oc r="D1550">
      <f>SUM(D1551:D1552)</f>
    </oc>
    <nc r="D1550">
      <f>SUM(D1551:D1552)</f>
    </nc>
  </rcc>
  <rcc rId="50437" sId="1" odxf="1" dxf="1">
    <oc r="E1550">
      <f>SUM(E1551:E1552)</f>
    </oc>
    <nc r="E1550">
      <f>SUM(E1551:E1552)</f>
    </nc>
    <odxf>
      <numFmt numFmtId="3" formatCode="#,##0"/>
      <alignment horizontal="center" readingOrder="0"/>
    </odxf>
    <ndxf>
      <numFmt numFmtId="4" formatCode="#,##0.00"/>
      <alignment horizontal="right" readingOrder="0"/>
    </ndxf>
  </rcc>
  <rcc rId="50438" sId="1">
    <oc r="F1550">
      <f>SUM(F1551:F1552)</f>
    </oc>
    <nc r="F1550">
      <f>SUM(F1551:F1552)</f>
    </nc>
  </rcc>
  <rcc rId="50439" sId="1">
    <oc r="G1550">
      <f>SUM(G1551:G1552)</f>
    </oc>
    <nc r="G1550">
      <f>SUM(G1551:G1552)</f>
    </nc>
  </rcc>
  <rcc rId="50440" sId="1">
    <oc r="H1550">
      <f>SUM(H1551:H1552)</f>
    </oc>
    <nc r="H1550">
      <f>SUM(H1551:H1552)</f>
    </nc>
  </rcc>
  <rcc rId="50441" sId="1">
    <oc r="I1550">
      <f>SUM(I1551:I1552)</f>
    </oc>
    <nc r="I1550">
      <f>SUM(I1551:I1552)</f>
    </nc>
  </rcc>
  <rcc rId="50442" sId="1">
    <oc r="J1550">
      <f>SUM(J1551:J1552)</f>
    </oc>
    <nc r="J1550">
      <f>SUM(J1551:J1552)</f>
    </nc>
  </rcc>
  <rcc rId="50443" sId="1">
    <oc r="K1550">
      <f>SUM(K1551:K1552)</f>
    </oc>
    <nc r="K1550">
      <f>SUM(K1551:K1552)</f>
    </nc>
  </rcc>
  <rcc rId="50444" sId="1">
    <oc r="L1550">
      <f>SUM(L1551:L1552)</f>
    </oc>
    <nc r="L1550">
      <f>SUM(L1551:L1552)</f>
    </nc>
  </rcc>
  <rcc rId="50445" sId="1">
    <oc r="M1550">
      <f>SUM(M1551:M1552)</f>
    </oc>
    <nc r="M1550">
      <f>SUM(M1551:M1552)</f>
    </nc>
  </rcc>
  <rcc rId="50446" sId="1">
    <oc r="N1550">
      <f>SUM(N1551:N1552)</f>
    </oc>
    <nc r="N1550">
      <f>SUM(N1551:N1552)</f>
    </nc>
  </rcc>
  <rcc rId="50447" sId="1">
    <oc r="O1550">
      <f>SUM(O1551:O1552)</f>
    </oc>
    <nc r="O1550">
      <f>SUM(O1551:O1552)</f>
    </nc>
  </rcc>
  <rcc rId="50448" sId="1">
    <oc r="P1550">
      <f>SUM(P1551:P1552)</f>
    </oc>
    <nc r="P1550">
      <f>SUM(P1551:P1552)</f>
    </nc>
  </rcc>
  <rcc rId="50449" sId="1">
    <oc r="Q1550">
      <f>SUM(Q1551:Q1552)</f>
    </oc>
    <nc r="Q1550">
      <f>SUM(Q1551:Q1552)</f>
    </nc>
  </rcc>
  <rcc rId="50450" sId="1" odxf="1" dxf="1">
    <oc r="D1556">
      <f>SUM(D1557:D1558)</f>
    </oc>
    <nc r="D1556">
      <f>SUM(D1557:D1558)</f>
    </nc>
    <odxf>
      <border outline="0">
        <right style="thin">
          <color indexed="64"/>
        </right>
      </border>
    </odxf>
    <ndxf>
      <border outline="0">
        <right/>
      </border>
    </ndxf>
  </rcc>
  <rcc rId="50451" sId="1" odxf="1" dxf="1">
    <oc r="E1556">
      <f>SUM(E1557:E1558)</f>
    </oc>
    <nc r="E1556">
      <f>SUM(E1557:E1558)</f>
    </nc>
    <odxf>
      <numFmt numFmtId="3" formatCode="#,##0"/>
      <alignment horizontal="center" readingOrder="0"/>
      <border outline="0">
        <right style="thin">
          <color indexed="64"/>
        </right>
      </border>
    </odxf>
    <ndxf>
      <numFmt numFmtId="4" formatCode="#,##0.00"/>
      <alignment horizontal="right" readingOrder="0"/>
      <border outline="0">
        <right/>
      </border>
    </ndxf>
  </rcc>
  <rcc rId="50452" sId="1" odxf="1" dxf="1">
    <oc r="F1556">
      <f>SUM(F1557:F1558)</f>
    </oc>
    <nc r="F1556">
      <f>SUM(F1557:F1558)</f>
    </nc>
    <odxf>
      <border outline="0">
        <right style="thin">
          <color indexed="64"/>
        </right>
      </border>
    </odxf>
    <ndxf>
      <border outline="0">
        <right/>
      </border>
    </ndxf>
  </rcc>
  <rcc rId="50453" sId="1" odxf="1" dxf="1">
    <oc r="G1556">
      <f>SUM(G1557:G1558)</f>
    </oc>
    <nc r="G1556">
      <f>SUM(G1557:G1558)</f>
    </nc>
    <odxf>
      <border outline="0">
        <right style="thin">
          <color indexed="64"/>
        </right>
      </border>
    </odxf>
    <ndxf>
      <border outline="0">
        <right/>
      </border>
    </ndxf>
  </rcc>
  <rcc rId="50454" sId="1" odxf="1" dxf="1">
    <oc r="H1556">
      <f>SUM(H1557:H1558)</f>
    </oc>
    <nc r="H1556">
      <f>SUM(H1557:H1558)</f>
    </nc>
    <odxf>
      <border outline="0">
        <right style="thin">
          <color indexed="64"/>
        </right>
      </border>
    </odxf>
    <ndxf>
      <border outline="0">
        <right/>
      </border>
    </ndxf>
  </rcc>
  <rcc rId="50455" sId="1" odxf="1" dxf="1">
    <oc r="I1556">
      <f>SUM(I1557:I1558)</f>
    </oc>
    <nc r="I1556">
      <f>SUM(I1557:I1558)</f>
    </nc>
    <odxf>
      <border outline="0">
        <right style="thin">
          <color indexed="64"/>
        </right>
      </border>
    </odxf>
    <ndxf>
      <border outline="0">
        <right/>
      </border>
    </ndxf>
  </rcc>
  <rcc rId="50456" sId="1" odxf="1" dxf="1">
    <oc r="J1556">
      <f>SUM(J1557:J1558)</f>
    </oc>
    <nc r="J1556">
      <f>SUM(J1557:J1558)</f>
    </nc>
    <odxf>
      <border outline="0">
        <right style="thin">
          <color indexed="64"/>
        </right>
      </border>
    </odxf>
    <ndxf>
      <border outline="0">
        <right/>
      </border>
    </ndxf>
  </rcc>
  <rcc rId="50457" sId="1" odxf="1" dxf="1">
    <oc r="K1556">
      <f>SUM(K1557:K1558)</f>
    </oc>
    <nc r="K1556">
      <f>SUM(K1557:K1558)</f>
    </nc>
    <odxf>
      <border outline="0">
        <right style="thin">
          <color indexed="64"/>
        </right>
      </border>
    </odxf>
    <ndxf>
      <border outline="0">
        <right/>
      </border>
    </ndxf>
  </rcc>
  <rcc rId="50458" sId="1" odxf="1" dxf="1">
    <oc r="L1556">
      <f>SUM(L1557:L1558)</f>
    </oc>
    <nc r="L1556">
      <f>SUM(L1557:L1558)</f>
    </nc>
    <odxf>
      <border outline="0">
        <right style="thin">
          <color indexed="64"/>
        </right>
      </border>
    </odxf>
    <ndxf>
      <border outline="0">
        <right/>
      </border>
    </ndxf>
  </rcc>
  <rcc rId="50459" sId="1" odxf="1" dxf="1">
    <oc r="M1556">
      <f>SUM(M1557:M1558)</f>
    </oc>
    <nc r="M1556">
      <f>SUM(M1557:M1558)</f>
    </nc>
    <odxf>
      <border outline="0">
        <right style="thin">
          <color indexed="64"/>
        </right>
      </border>
    </odxf>
    <ndxf>
      <border outline="0">
        <right/>
      </border>
    </ndxf>
  </rcc>
  <rcc rId="50460" sId="1" odxf="1" dxf="1">
    <oc r="N1556">
      <f>SUM(N1557:N1558)</f>
    </oc>
    <nc r="N1556">
      <f>SUM(N1557:N1558)</f>
    </nc>
    <odxf>
      <border outline="0">
        <right style="thin">
          <color indexed="64"/>
        </right>
      </border>
    </odxf>
    <ndxf>
      <border outline="0">
        <right/>
      </border>
    </ndxf>
  </rcc>
  <rcc rId="50461" sId="1" odxf="1" dxf="1">
    <oc r="O1556">
      <f>SUM(O1557:O1558)</f>
    </oc>
    <nc r="O1556">
      <f>SUM(O1557:O1558)</f>
    </nc>
    <odxf>
      <border outline="0">
        <right style="thin">
          <color indexed="64"/>
        </right>
      </border>
    </odxf>
    <ndxf>
      <border outline="0">
        <right/>
      </border>
    </ndxf>
  </rcc>
  <rcc rId="50462" sId="1">
    <oc r="P1556">
      <f>SUM(P1557:P1558)</f>
    </oc>
    <nc r="P1556">
      <f>SUM(P1557:P1558)</f>
    </nc>
  </rcc>
  <rcc rId="50463" sId="1" odxf="1" dxf="1">
    <oc r="Q1556">
      <f>SUM(Q1557:Q1558)</f>
    </oc>
    <nc r="Q1556">
      <f>SUM(Q1557:Q1558)</f>
    </nc>
    <odxf>
      <border outline="0">
        <right style="thin">
          <color indexed="64"/>
        </right>
      </border>
    </odxf>
    <ndxf>
      <border outline="0">
        <right/>
      </border>
    </ndxf>
  </rcc>
  <rcc rId="50464" sId="1">
    <oc r="D1565">
      <f>SUM(D1566:D1593)</f>
    </oc>
    <nc r="D1565">
      <f>SUM(D1566:D1593)</f>
    </nc>
  </rcc>
  <rcc rId="50465" sId="1" odxf="1" dxf="1">
    <oc r="E1565">
      <f>SUM(E1566:E1593)</f>
    </oc>
    <nc r="E1565">
      <f>SUM(E1566:E1593)</f>
    </nc>
    <odxf>
      <numFmt numFmtId="3" formatCode="#,##0"/>
      <alignment horizontal="center" readingOrder="0"/>
    </odxf>
    <ndxf>
      <numFmt numFmtId="4" formatCode="#,##0.00"/>
      <alignment horizontal="right" readingOrder="0"/>
    </ndxf>
  </rcc>
  <rcc rId="50466" sId="1">
    <oc r="F1565">
      <f>SUM(F1566:F1593)</f>
    </oc>
    <nc r="F1565">
      <f>SUM(F1566:F1593)</f>
    </nc>
  </rcc>
  <rcc rId="50467" sId="1">
    <oc r="G1565">
      <f>SUM(G1566:G1593)</f>
    </oc>
    <nc r="G1565">
      <f>SUM(G1566:G1593)</f>
    </nc>
  </rcc>
  <rcc rId="50468" sId="1">
    <oc r="H1565">
      <f>SUM(H1566:H1593)</f>
    </oc>
    <nc r="H1565">
      <f>SUM(H1566:H1593)</f>
    </nc>
  </rcc>
  <rcc rId="50469" sId="1">
    <oc r="I1565">
      <f>SUM(I1566:I1593)</f>
    </oc>
    <nc r="I1565">
      <f>SUM(I1566:I1593)</f>
    </nc>
  </rcc>
  <rcc rId="50470" sId="1">
    <oc r="J1565">
      <f>SUM(J1566:J1593)</f>
    </oc>
    <nc r="J1565">
      <f>SUM(J1566:J1593)</f>
    </nc>
  </rcc>
  <rcc rId="50471" sId="1">
    <oc r="K1565">
      <f>SUM(K1566:K1593)</f>
    </oc>
    <nc r="K1565">
      <f>SUM(K1566:K1593)</f>
    </nc>
  </rcc>
  <rcc rId="50472" sId="1">
    <oc r="L1565">
      <f>SUM(L1566:L1593)</f>
    </oc>
    <nc r="L1565">
      <f>SUM(L1566:L1593)</f>
    </nc>
  </rcc>
  <rcc rId="50473" sId="1">
    <oc r="M1565">
      <f>SUM(M1566:M1593)</f>
    </oc>
    <nc r="M1565">
      <f>SUM(M1566:M1593)</f>
    </nc>
  </rcc>
  <rcc rId="50474" sId="1">
    <oc r="N1565">
      <f>SUM(N1566:N1593)</f>
    </oc>
    <nc r="N1565">
      <f>SUM(N1566:N1593)</f>
    </nc>
  </rcc>
  <rcc rId="50475" sId="1">
    <oc r="O1565">
      <f>SUM(O1566:O1593)</f>
    </oc>
    <nc r="O1565">
      <f>SUM(O1566:O1593)</f>
    </nc>
  </rcc>
  <rcc rId="50476" sId="1">
    <oc r="P1565">
      <f>SUM(P1566:P1593)</f>
    </oc>
    <nc r="P1565">
      <f>SUM(P1566:P1593)</f>
    </nc>
  </rcc>
  <rcc rId="50477" sId="1" odxf="1" dxf="1">
    <oc r="Q1565">
      <f>SUM(Q1566:Q1593)</f>
    </oc>
    <nc r="Q1565">
      <f>SUM(Q1566:Q1593)</f>
    </nc>
    <odxf>
      <border outline="0">
        <right style="thin">
          <color indexed="64"/>
        </right>
      </border>
    </odxf>
    <ndxf>
      <border outline="0">
        <right/>
      </border>
    </ndxf>
  </rcc>
  <rcc rId="50478" sId="1" odxf="1" dxf="1">
    <oc r="D1599">
      <f>D1600</f>
    </oc>
    <nc r="D1599">
      <f>D1600</f>
    </nc>
    <odxf>
      <border outline="0">
        <right style="thin">
          <color indexed="64"/>
        </right>
      </border>
    </odxf>
    <ndxf>
      <border outline="0">
        <right/>
      </border>
    </ndxf>
  </rcc>
  <rcc rId="50479" sId="1" odxf="1" dxf="1">
    <oc r="E1599">
      <f>E1600</f>
    </oc>
    <nc r="E1599">
      <f>E1600</f>
    </nc>
    <odxf>
      <numFmt numFmtId="3" formatCode="#,##0"/>
      <alignment horizontal="center" readingOrder="0"/>
      <border outline="0">
        <right style="thin">
          <color indexed="64"/>
        </right>
      </border>
    </odxf>
    <ndxf>
      <numFmt numFmtId="4" formatCode="#,##0.00"/>
      <alignment horizontal="right" readingOrder="0"/>
      <border outline="0">
        <right/>
      </border>
    </ndxf>
  </rcc>
  <rcc rId="50480" sId="1" odxf="1" dxf="1">
    <oc r="F1599">
      <f>F1600</f>
    </oc>
    <nc r="F1599">
      <f>F1600</f>
    </nc>
    <odxf>
      <border outline="0">
        <right style="thin">
          <color indexed="64"/>
        </right>
      </border>
    </odxf>
    <ndxf>
      <border outline="0">
        <right/>
      </border>
    </ndxf>
  </rcc>
  <rcc rId="50481" sId="1" odxf="1" dxf="1">
    <oc r="G1599">
      <f>G1600</f>
    </oc>
    <nc r="G1599">
      <f>G1600</f>
    </nc>
    <odxf>
      <border outline="0">
        <right style="thin">
          <color indexed="64"/>
        </right>
      </border>
    </odxf>
    <ndxf>
      <border outline="0">
        <right/>
      </border>
    </ndxf>
  </rcc>
  <rcc rId="50482" sId="1" odxf="1" dxf="1">
    <oc r="H1599">
      <f>H1600</f>
    </oc>
    <nc r="H1599">
      <f>H1600</f>
    </nc>
    <odxf>
      <border outline="0">
        <right style="thin">
          <color indexed="64"/>
        </right>
      </border>
    </odxf>
    <ndxf>
      <border outline="0">
        <right/>
      </border>
    </ndxf>
  </rcc>
  <rcc rId="50483" sId="1" odxf="1" dxf="1">
    <oc r="I1599">
      <f>I1600</f>
    </oc>
    <nc r="I1599">
      <f>I1600</f>
    </nc>
    <odxf>
      <border outline="0">
        <right style="thin">
          <color indexed="64"/>
        </right>
      </border>
    </odxf>
    <ndxf>
      <border outline="0">
        <right/>
      </border>
    </ndxf>
  </rcc>
  <rcc rId="50484" sId="1" odxf="1" dxf="1">
    <oc r="J1599">
      <f>J1600</f>
    </oc>
    <nc r="J1599">
      <f>J1600</f>
    </nc>
    <odxf>
      <border outline="0">
        <right style="thin">
          <color indexed="64"/>
        </right>
      </border>
    </odxf>
    <ndxf>
      <border outline="0">
        <right/>
      </border>
    </ndxf>
  </rcc>
  <rcc rId="50485" sId="1" odxf="1" dxf="1">
    <oc r="K1599">
      <f>K1600</f>
    </oc>
    <nc r="K1599">
      <f>K1600</f>
    </nc>
    <odxf>
      <border outline="0">
        <right style="thin">
          <color indexed="64"/>
        </right>
      </border>
    </odxf>
    <ndxf>
      <border outline="0">
        <right/>
      </border>
    </ndxf>
  </rcc>
  <rcc rId="50486" sId="1" odxf="1" dxf="1">
    <oc r="L1599">
      <f>L1600</f>
    </oc>
    <nc r="L1599">
      <f>L1600</f>
    </nc>
    <odxf>
      <border outline="0">
        <right style="thin">
          <color indexed="64"/>
        </right>
      </border>
    </odxf>
    <ndxf>
      <border outline="0">
        <right/>
      </border>
    </ndxf>
  </rcc>
  <rcc rId="50487" sId="1" odxf="1" dxf="1">
    <oc r="M1599">
      <f>M1600</f>
    </oc>
    <nc r="M1599">
      <f>M1600</f>
    </nc>
    <odxf>
      <border outline="0">
        <right style="thin">
          <color indexed="64"/>
        </right>
      </border>
    </odxf>
    <ndxf>
      <border outline="0">
        <right/>
      </border>
    </ndxf>
  </rcc>
  <rcc rId="50488" sId="1" odxf="1" dxf="1">
    <oc r="N1599">
      <f>N1600</f>
    </oc>
    <nc r="N1599">
      <f>N1600</f>
    </nc>
    <odxf>
      <border outline="0">
        <right style="thin">
          <color indexed="64"/>
        </right>
      </border>
    </odxf>
    <ndxf>
      <border outline="0">
        <right/>
      </border>
    </ndxf>
  </rcc>
  <rcc rId="50489" sId="1" odxf="1" dxf="1">
    <oc r="O1599">
      <f>O1600</f>
    </oc>
    <nc r="O1599">
      <f>O1600</f>
    </nc>
    <odxf>
      <border outline="0">
        <right style="thin">
          <color indexed="64"/>
        </right>
      </border>
    </odxf>
    <ndxf>
      <border outline="0">
        <right/>
      </border>
    </ndxf>
  </rcc>
  <rcc rId="50490" sId="1">
    <oc r="P1599">
      <f>P1600</f>
    </oc>
    <nc r="P1599">
      <f>P1600</f>
    </nc>
  </rcc>
  <rcc rId="50491" sId="1" odxf="1" dxf="1">
    <oc r="Q1599">
      <f>Q1600</f>
    </oc>
    <nc r="Q1599">
      <f>Q1600</f>
    </nc>
    <odxf>
      <border outline="0">
        <right style="thin">
          <color indexed="64"/>
        </right>
      </border>
    </odxf>
    <ndxf>
      <border outline="0">
        <right/>
      </border>
    </ndxf>
  </rcc>
  <rcc rId="50492" sId="1" odxf="1" dxf="1">
    <oc r="D1604">
      <f>D1607</f>
    </oc>
    <nc r="D1604">
      <f>SUM(D1605:D1607)</f>
    </nc>
    <odxf>
      <border outline="0">
        <right style="thin">
          <color indexed="64"/>
        </right>
      </border>
    </odxf>
    <ndxf>
      <border outline="0">
        <right/>
      </border>
    </ndxf>
  </rcc>
  <rcc rId="50493" sId="1" odxf="1" dxf="1">
    <oc r="E1604">
      <f>E1607</f>
    </oc>
    <nc r="E1604">
      <f>SUM(E1605:E1607)</f>
    </nc>
    <odxf>
      <numFmt numFmtId="3" formatCode="#,##0"/>
      <alignment horizontal="center" readingOrder="0"/>
      <border outline="0">
        <right style="thin">
          <color indexed="64"/>
        </right>
      </border>
    </odxf>
    <ndxf>
      <numFmt numFmtId="4" formatCode="#,##0.00"/>
      <alignment horizontal="right" readingOrder="0"/>
      <border outline="0">
        <right/>
      </border>
    </ndxf>
  </rcc>
  <rcc rId="50494" sId="1" odxf="1" dxf="1">
    <oc r="F1604">
      <f>F1607</f>
    </oc>
    <nc r="F1604">
      <f>SUM(F1605:F1607)</f>
    </nc>
    <odxf>
      <border outline="0">
        <right style="thin">
          <color indexed="64"/>
        </right>
      </border>
    </odxf>
    <ndxf>
      <border outline="0">
        <right/>
      </border>
    </ndxf>
  </rcc>
  <rcc rId="50495" sId="1" odxf="1" dxf="1">
    <oc r="G1604">
      <f>G1607</f>
    </oc>
    <nc r="G1604">
      <f>SUM(G1605:G1607)</f>
    </nc>
    <odxf>
      <border outline="0">
        <right style="thin">
          <color indexed="64"/>
        </right>
      </border>
    </odxf>
    <ndxf>
      <border outline="0">
        <right/>
      </border>
    </ndxf>
  </rcc>
  <rcc rId="50496" sId="1" odxf="1" dxf="1">
    <oc r="H1604">
      <f>H1607</f>
    </oc>
    <nc r="H1604">
      <f>SUM(H1605:H1607)</f>
    </nc>
    <odxf>
      <border outline="0">
        <right style="thin">
          <color indexed="64"/>
        </right>
      </border>
    </odxf>
    <ndxf>
      <border outline="0">
        <right/>
      </border>
    </ndxf>
  </rcc>
  <rcc rId="50497" sId="1" odxf="1" dxf="1">
    <oc r="I1604">
      <f>I1607</f>
    </oc>
    <nc r="I1604">
      <f>SUM(I1605:I1607)</f>
    </nc>
    <odxf>
      <border outline="0">
        <right style="thin">
          <color indexed="64"/>
        </right>
      </border>
    </odxf>
    <ndxf>
      <border outline="0">
        <right/>
      </border>
    </ndxf>
  </rcc>
  <rcc rId="50498" sId="1" odxf="1" dxf="1">
    <oc r="J1604">
      <f>J1607</f>
    </oc>
    <nc r="J1604">
      <f>SUM(J1605:J1607)</f>
    </nc>
    <odxf>
      <border outline="0">
        <right style="thin">
          <color indexed="64"/>
        </right>
      </border>
    </odxf>
    <ndxf>
      <border outline="0">
        <right/>
      </border>
    </ndxf>
  </rcc>
  <rcc rId="50499" sId="1" odxf="1" dxf="1">
    <oc r="K1604">
      <f>K1607</f>
    </oc>
    <nc r="K1604">
      <f>SUM(K1605:K1607)</f>
    </nc>
    <odxf>
      <border outline="0">
        <right style="thin">
          <color indexed="64"/>
        </right>
      </border>
    </odxf>
    <ndxf>
      <border outline="0">
        <right/>
      </border>
    </ndxf>
  </rcc>
  <rcc rId="50500" sId="1" odxf="1" dxf="1">
    <oc r="L1604">
      <f>L1607</f>
    </oc>
    <nc r="L1604">
      <f>SUM(L1605:L1607)</f>
    </nc>
    <odxf>
      <border outline="0">
        <right style="thin">
          <color indexed="64"/>
        </right>
      </border>
    </odxf>
    <ndxf>
      <border outline="0">
        <right/>
      </border>
    </ndxf>
  </rcc>
  <rcc rId="50501" sId="1" odxf="1" dxf="1">
    <oc r="M1604">
      <f>M1607</f>
    </oc>
    <nc r="M1604">
      <f>SUM(M1605:M1607)</f>
    </nc>
    <odxf>
      <alignment wrapText="0" readingOrder="0"/>
      <border outline="0">
        <right style="thin">
          <color indexed="64"/>
        </right>
      </border>
    </odxf>
    <ndxf>
      <alignment wrapText="1" readingOrder="0"/>
      <border outline="0">
        <right/>
      </border>
    </ndxf>
  </rcc>
  <rcc rId="50502" sId="1" odxf="1" dxf="1">
    <oc r="N1604">
      <f>N1607</f>
    </oc>
    <nc r="N1604">
      <f>SUM(N1605:N1607)</f>
    </nc>
    <odxf>
      <border outline="0">
        <right style="thin">
          <color indexed="64"/>
        </right>
      </border>
    </odxf>
    <ndxf>
      <border outline="0">
        <right/>
      </border>
    </ndxf>
  </rcc>
  <rcc rId="50503" sId="1" odxf="1" dxf="1">
    <oc r="O1604">
      <f>O1607</f>
    </oc>
    <nc r="O1604">
      <f>SUM(O1605:O1607)</f>
    </nc>
    <odxf>
      <border outline="0">
        <right style="thin">
          <color indexed="64"/>
        </right>
      </border>
    </odxf>
    <ndxf>
      <border outline="0">
        <right/>
      </border>
    </ndxf>
  </rcc>
  <rcc rId="50504" sId="1">
    <oc r="P1604">
      <f>P1607</f>
    </oc>
    <nc r="P1604">
      <f>SUM(P1605:P1607)</f>
    </nc>
  </rcc>
  <rcc rId="50505" sId="1" odxf="1" dxf="1">
    <oc r="Q1604">
      <f>Q1607</f>
    </oc>
    <nc r="Q1604">
      <f>SUM(Q1605:Q1607)</f>
    </nc>
    <odxf>
      <border outline="0">
        <right style="thin">
          <color indexed="64"/>
        </right>
      </border>
    </odxf>
    <ndxf>
      <border outline="0">
        <right/>
      </border>
    </ndxf>
  </rcc>
  <rcc rId="50506" sId="1">
    <oc r="D1617">
      <f>SUM(D1618:D1640)</f>
    </oc>
    <nc r="D1617">
      <f>SUM(D1618:D1640)</f>
    </nc>
  </rcc>
  <rcc rId="50507" sId="1" odxf="1" dxf="1">
    <oc r="E1617">
      <f>SUM(E1618:E1640)</f>
    </oc>
    <nc r="E1617">
      <f>SUM(E1618:E1640)</f>
    </nc>
    <odxf>
      <numFmt numFmtId="3" formatCode="#,##0"/>
      <alignment horizontal="center" readingOrder="0"/>
    </odxf>
    <ndxf>
      <numFmt numFmtId="4" formatCode="#,##0.00"/>
      <alignment horizontal="right" readingOrder="0"/>
    </ndxf>
  </rcc>
  <rcc rId="50508" sId="1">
    <oc r="F1617">
      <f>SUM(F1618:F1640)</f>
    </oc>
    <nc r="F1617">
      <f>SUM(F1618:F1640)</f>
    </nc>
  </rcc>
  <rcc rId="50509" sId="1">
    <oc r="G1617">
      <f>SUM(G1618:G1640)</f>
    </oc>
    <nc r="G1617">
      <f>SUM(G1618:G1640)</f>
    </nc>
  </rcc>
  <rcc rId="50510" sId="1">
    <oc r="H1617">
      <f>SUM(H1618:H1640)</f>
    </oc>
    <nc r="H1617">
      <f>SUM(H1618:H1640)</f>
    </nc>
  </rcc>
  <rcc rId="50511" sId="1">
    <oc r="I1617">
      <f>SUM(I1618:I1640)</f>
    </oc>
    <nc r="I1617">
      <f>SUM(I1618:I1640)</f>
    </nc>
  </rcc>
  <rcc rId="50512" sId="1">
    <oc r="J1617">
      <f>SUM(J1618:J1640)</f>
    </oc>
    <nc r="J1617">
      <f>SUM(J1618:J1640)</f>
    </nc>
  </rcc>
  <rcc rId="50513" sId="1">
    <oc r="K1617">
      <f>SUM(K1618:K1640)</f>
    </oc>
    <nc r="K1617">
      <f>SUM(K1618:K1640)</f>
    </nc>
  </rcc>
  <rcc rId="50514" sId="1">
    <oc r="L1617">
      <f>SUM(L1618:L1640)</f>
    </oc>
    <nc r="L1617">
      <f>SUM(L1618:L1640)</f>
    </nc>
  </rcc>
  <rcc rId="50515" sId="1">
    <oc r="M1617">
      <f>SUM(M1618:M1640)</f>
    </oc>
    <nc r="M1617">
      <f>SUM(M1618:M1640)</f>
    </nc>
  </rcc>
  <rcc rId="50516" sId="1">
    <oc r="N1617">
      <f>SUM(N1618:N1640)</f>
    </oc>
    <nc r="N1617">
      <f>SUM(N1618:N1640)</f>
    </nc>
  </rcc>
  <rcc rId="50517" sId="1">
    <oc r="O1617">
      <f>SUM(O1618:O1640)</f>
    </oc>
    <nc r="O1617">
      <f>SUM(O1618:O1640)</f>
    </nc>
  </rcc>
  <rcc rId="50518" sId="1">
    <oc r="P1617">
      <f>SUM(P1618:P1640)</f>
    </oc>
    <nc r="P1617">
      <f>SUM(P1618:P1640)</f>
    </nc>
  </rcc>
  <rcc rId="50519" sId="1" odxf="1" dxf="1">
    <oc r="Q1617">
      <f>SUM(Q1618:Q1640)</f>
    </oc>
    <nc r="Q1617">
      <f>SUM(Q1618:Q1640)</f>
    </nc>
    <odxf>
      <border outline="0">
        <right style="thin">
          <color indexed="64"/>
        </right>
      </border>
    </odxf>
    <ndxf>
      <border outline="0">
        <right/>
      </border>
    </ndxf>
  </rcc>
  <rcc rId="50520" sId="1">
    <oc r="D1652">
      <f>SUM(D1653:D1670)</f>
    </oc>
    <nc r="D1652">
      <f>SUM(D1653:D1670)</f>
    </nc>
  </rcc>
  <rcc rId="50521" sId="1" odxf="1" dxf="1">
    <oc r="E1652">
      <f>SUM(E1653:E1670)</f>
    </oc>
    <nc r="E1652">
      <f>SUM(E1653:E1670)</f>
    </nc>
    <odxf>
      <numFmt numFmtId="3" formatCode="#,##0"/>
      <alignment horizontal="center" readingOrder="0"/>
    </odxf>
    <ndxf>
      <numFmt numFmtId="4" formatCode="#,##0.00"/>
      <alignment horizontal="right" readingOrder="0"/>
    </ndxf>
  </rcc>
  <rcc rId="50522" sId="1">
    <oc r="F1652">
      <f>SUM(F1653:F1670)</f>
    </oc>
    <nc r="F1652">
      <f>SUM(F1653:F1670)</f>
    </nc>
  </rcc>
  <rcc rId="50523" sId="1">
    <oc r="G1652">
      <f>SUM(G1653:G1670)</f>
    </oc>
    <nc r="G1652">
      <f>SUM(G1653:G1670)</f>
    </nc>
  </rcc>
  <rcc rId="50524" sId="1">
    <oc r="H1652">
      <f>SUM(H1653:H1670)</f>
    </oc>
    <nc r="H1652">
      <f>SUM(H1653:H1670)</f>
    </nc>
  </rcc>
  <rcc rId="50525" sId="1">
    <oc r="I1652">
      <f>SUM(I1653:I1670)</f>
    </oc>
    <nc r="I1652">
      <f>SUM(I1653:I1670)</f>
    </nc>
  </rcc>
  <rcc rId="50526" sId="1">
    <oc r="J1652">
      <f>SUM(J1653:J1670)</f>
    </oc>
    <nc r="J1652">
      <f>SUM(J1653:J1670)</f>
    </nc>
  </rcc>
  <rcc rId="50527" sId="1">
    <oc r="K1652">
      <f>SUM(K1653:K1670)</f>
    </oc>
    <nc r="K1652">
      <f>SUM(K1653:K1670)</f>
    </nc>
  </rcc>
  <rcc rId="50528" sId="1">
    <oc r="L1652">
      <f>SUM(L1653:L1670)</f>
    </oc>
    <nc r="L1652">
      <f>SUM(L1653:L1670)</f>
    </nc>
  </rcc>
  <rcc rId="50529" sId="1">
    <oc r="M1652">
      <f>SUM(M1653:M1670)</f>
    </oc>
    <nc r="M1652">
      <f>SUM(M1653:M1670)</f>
    </nc>
  </rcc>
  <rcc rId="50530" sId="1">
    <oc r="N1652">
      <f>SUM(N1653:N1670)</f>
    </oc>
    <nc r="N1652">
      <f>SUM(N1653:N1670)</f>
    </nc>
  </rcc>
  <rcc rId="50531" sId="1">
    <oc r="O1652">
      <f>SUM(O1653:O1670)</f>
    </oc>
    <nc r="O1652">
      <f>SUM(O1653:O1670)</f>
    </nc>
  </rcc>
  <rcc rId="50532" sId="1">
    <oc r="P1652">
      <f>SUM(P1653:P1670)</f>
    </oc>
    <nc r="P1652">
      <f>SUM(P1653:P1670)</f>
    </nc>
  </rcc>
  <rcc rId="50533" sId="1" odxf="1" dxf="1">
    <oc r="Q1652">
      <f>SUM(Q1653:Q1670)</f>
    </oc>
    <nc r="Q1652">
      <f>SUM(Q1653:Q1670)</f>
    </nc>
    <odxf>
      <border outline="0">
        <right style="thin">
          <color indexed="64"/>
        </right>
      </border>
    </odxf>
    <ndxf>
      <border outline="0">
        <right/>
      </border>
    </ndxf>
  </rcc>
  <rcc rId="50534" sId="1">
    <oc r="D1677">
      <f>SUM(D1678:D1690)</f>
    </oc>
    <nc r="D1677">
      <f>SUM(D1678:D1690)</f>
    </nc>
  </rcc>
  <rcc rId="50535" sId="1" odxf="1" dxf="1">
    <oc r="E1677">
      <f>SUM(E1678:E1690)</f>
    </oc>
    <nc r="E1677">
      <f>SUM(E1678:E1690)</f>
    </nc>
    <odxf>
      <numFmt numFmtId="3" formatCode="#,##0"/>
      <alignment horizontal="center" readingOrder="0"/>
    </odxf>
    <ndxf>
      <numFmt numFmtId="4" formatCode="#,##0.00"/>
      <alignment horizontal="right" readingOrder="0"/>
    </ndxf>
  </rcc>
  <rcc rId="50536" sId="1">
    <oc r="F1677">
      <f>SUM(F1678:F1690)</f>
    </oc>
    <nc r="F1677">
      <f>SUM(F1678:F1690)</f>
    </nc>
  </rcc>
  <rcc rId="50537" sId="1">
    <oc r="G1677">
      <f>SUM(G1678:G1690)</f>
    </oc>
    <nc r="G1677">
      <f>SUM(G1678:G1690)</f>
    </nc>
  </rcc>
  <rcc rId="50538" sId="1">
    <oc r="H1677">
      <f>SUM(H1678:H1690)</f>
    </oc>
    <nc r="H1677">
      <f>SUM(H1678:H1690)</f>
    </nc>
  </rcc>
  <rcc rId="50539" sId="1">
    <oc r="I1677">
      <f>SUM(I1678:I1690)</f>
    </oc>
    <nc r="I1677">
      <f>SUM(I1678:I1690)</f>
    </nc>
  </rcc>
  <rcc rId="50540" sId="1">
    <oc r="J1677">
      <f>SUM(J1678:J1690)</f>
    </oc>
    <nc r="J1677">
      <f>SUM(J1678:J1690)</f>
    </nc>
  </rcc>
  <rcc rId="50541" sId="1">
    <oc r="K1677">
      <f>SUM(K1678:K1690)</f>
    </oc>
    <nc r="K1677">
      <f>SUM(K1678:K1690)</f>
    </nc>
  </rcc>
  <rcc rId="50542" sId="1">
    <oc r="L1677">
      <f>SUM(L1678:L1690)</f>
    </oc>
    <nc r="L1677">
      <f>SUM(L1678:L1690)</f>
    </nc>
  </rcc>
  <rcc rId="50543" sId="1">
    <oc r="M1677">
      <f>SUM(M1678:M1690)</f>
    </oc>
    <nc r="M1677">
      <f>SUM(M1678:M1690)</f>
    </nc>
  </rcc>
  <rcc rId="50544" sId="1">
    <oc r="N1677">
      <f>SUM(N1678:N1690)</f>
    </oc>
    <nc r="N1677">
      <f>SUM(N1678:N1690)</f>
    </nc>
  </rcc>
  <rcc rId="50545" sId="1">
    <oc r="O1677">
      <f>SUM(O1678:O1690)</f>
    </oc>
    <nc r="O1677">
      <f>SUM(O1678:O1690)</f>
    </nc>
  </rcc>
  <rcc rId="50546" sId="1">
    <oc r="P1677">
      <f>SUM(P1678:P1690)</f>
    </oc>
    <nc r="P1677">
      <f>SUM(P1678:P1690)</f>
    </nc>
  </rcc>
  <rcc rId="50547" sId="1" odxf="1" dxf="1">
    <oc r="Q1677">
      <f>SUM(Q1678:Q1690)</f>
    </oc>
    <nc r="Q1677">
      <f>SUM(Q1678:Q1690)</f>
    </nc>
    <odxf>
      <border outline="0">
        <right style="thin">
          <color indexed="64"/>
        </right>
      </border>
    </odxf>
    <ndxf>
      <border outline="0">
        <right/>
      </border>
    </ndxf>
  </rcc>
  <rcc rId="50548" sId="1">
    <oc r="D1704">
      <f>SUM(D1705:D1752)</f>
    </oc>
    <nc r="D1704">
      <f>SUM(D1705:D1752)</f>
    </nc>
  </rcc>
  <rcc rId="50549" sId="1" odxf="1" dxf="1">
    <oc r="E1704">
      <f>SUM(E1705:E1752)</f>
    </oc>
    <nc r="E1704">
      <f>SUM(E1705:E1752)</f>
    </nc>
    <odxf>
      <numFmt numFmtId="3" formatCode="#,##0"/>
      <alignment horizontal="center" readingOrder="0"/>
    </odxf>
    <ndxf>
      <numFmt numFmtId="4" formatCode="#,##0.00"/>
      <alignment horizontal="right" readingOrder="0"/>
    </ndxf>
  </rcc>
  <rcc rId="50550" sId="1">
    <oc r="F1704">
      <f>SUM(F1705:F1752)</f>
    </oc>
    <nc r="F1704">
      <f>SUM(F1705:F1752)</f>
    </nc>
  </rcc>
  <rcc rId="50551" sId="1">
    <oc r="G1704">
      <f>SUM(G1705:G1752)</f>
    </oc>
    <nc r="G1704">
      <f>SUM(G1705:G1752)</f>
    </nc>
  </rcc>
  <rcc rId="50552" sId="1">
    <oc r="H1704">
      <f>SUM(H1705:H1752)</f>
    </oc>
    <nc r="H1704">
      <f>SUM(H1705:H1752)</f>
    </nc>
  </rcc>
  <rcc rId="50553" sId="1">
    <oc r="I1704">
      <f>SUM(I1705:I1752)</f>
    </oc>
    <nc r="I1704">
      <f>SUM(I1705:I1752)</f>
    </nc>
  </rcc>
  <rcc rId="50554" sId="1">
    <oc r="J1704">
      <f>SUM(J1705:J1752)</f>
    </oc>
    <nc r="J1704">
      <f>SUM(J1705:J1752)</f>
    </nc>
  </rcc>
  <rcc rId="50555" sId="1">
    <oc r="K1704">
      <f>SUM(K1705:K1752)</f>
    </oc>
    <nc r="K1704">
      <f>SUM(K1705:K1752)</f>
    </nc>
  </rcc>
  <rcc rId="50556" sId="1">
    <oc r="L1704">
      <f>SUM(L1705:L1752)</f>
    </oc>
    <nc r="L1704">
      <f>SUM(L1705:L1752)</f>
    </nc>
  </rcc>
  <rcc rId="50557" sId="1">
    <oc r="M1704">
      <f>SUM(M1705:M1752)</f>
    </oc>
    <nc r="M1704">
      <f>SUM(M1705:M1752)</f>
    </nc>
  </rcc>
  <rcc rId="50558" sId="1">
    <oc r="N1704">
      <f>SUM(N1705:N1752)</f>
    </oc>
    <nc r="N1704">
      <f>SUM(N1705:N1752)</f>
    </nc>
  </rcc>
  <rcc rId="50559" sId="1">
    <oc r="O1704">
      <f>SUM(O1705:O1752)</f>
    </oc>
    <nc r="O1704">
      <f>SUM(O1705:O1752)</f>
    </nc>
  </rcc>
  <rcc rId="50560" sId="1">
    <oc r="P1704">
      <f>SUM(P1705:P1752)</f>
    </oc>
    <nc r="P1704">
      <f>SUM(P1705:P1752)</f>
    </nc>
  </rcc>
  <rcc rId="50561" sId="1">
    <oc r="Q1704">
      <f>SUM(Q1705:Q1752)</f>
    </oc>
    <nc r="Q1704">
      <f>SUM(Q1705:Q1752)</f>
    </nc>
  </rcc>
  <rcc rId="50562" sId="1">
    <oc r="D1756">
      <f>SUM(D1757:D1759)</f>
    </oc>
    <nc r="D1756">
      <f>SUM(D1757:D1759)</f>
    </nc>
  </rcc>
  <rcc rId="50563" sId="1" odxf="1" dxf="1">
    <oc r="E1756">
      <f>SUM(E1757:E1759)</f>
    </oc>
    <nc r="E1756">
      <f>SUM(E1757:E1759)</f>
    </nc>
    <odxf>
      <numFmt numFmtId="3" formatCode="#,##0"/>
      <alignment horizontal="center" readingOrder="0"/>
    </odxf>
    <ndxf>
      <numFmt numFmtId="4" formatCode="#,##0.00"/>
      <alignment horizontal="right" readingOrder="0"/>
    </ndxf>
  </rcc>
  <rcc rId="50564" sId="1">
    <oc r="F1756">
      <f>SUM(F1757:F1759)</f>
    </oc>
    <nc r="F1756">
      <f>SUM(F1757:F1759)</f>
    </nc>
  </rcc>
  <rcc rId="50565" sId="1">
    <oc r="G1756">
      <f>SUM(G1757:G1759)</f>
    </oc>
    <nc r="G1756">
      <f>SUM(G1757:G1759)</f>
    </nc>
  </rcc>
  <rcc rId="50566" sId="1">
    <oc r="H1756">
      <f>SUM(H1757:H1759)</f>
    </oc>
    <nc r="H1756">
      <f>SUM(H1757:H1759)</f>
    </nc>
  </rcc>
  <rcc rId="50567" sId="1">
    <oc r="I1756">
      <f>SUM(I1757:I1759)</f>
    </oc>
    <nc r="I1756">
      <f>SUM(I1757:I1759)</f>
    </nc>
  </rcc>
  <rcc rId="50568" sId="1">
    <oc r="J1756">
      <f>SUM(J1757:J1759)</f>
    </oc>
    <nc r="J1756">
      <f>SUM(J1757:J1759)</f>
    </nc>
  </rcc>
  <rcc rId="50569" sId="1">
    <oc r="K1756">
      <f>SUM(K1757:K1759)</f>
    </oc>
    <nc r="K1756">
      <f>SUM(K1757:K1759)</f>
    </nc>
  </rcc>
  <rcc rId="50570" sId="1">
    <oc r="L1756">
      <f>SUM(L1757:L1759)</f>
    </oc>
    <nc r="L1756">
      <f>SUM(L1757:L1759)</f>
    </nc>
  </rcc>
  <rcc rId="50571" sId="1">
    <oc r="M1756">
      <f>SUM(M1757:M1759)</f>
    </oc>
    <nc r="M1756">
      <f>SUM(M1757:M1759)</f>
    </nc>
  </rcc>
  <rcc rId="50572" sId="1">
    <oc r="N1756">
      <f>SUM(N1757:N1759)</f>
    </oc>
    <nc r="N1756">
      <f>SUM(N1757:N1759)</f>
    </nc>
  </rcc>
  <rcc rId="50573" sId="1">
    <oc r="O1756">
      <f>SUM(O1757:O1759)</f>
    </oc>
    <nc r="O1756">
      <f>SUM(O1757:O1759)</f>
    </nc>
  </rcc>
  <rcc rId="50574" sId="1">
    <oc r="P1756">
      <f>SUM(P1757:P1759)</f>
    </oc>
    <nc r="P1756">
      <f>SUM(P1757:P1759)</f>
    </nc>
  </rcc>
  <rcc rId="50575" sId="1" odxf="1" dxf="1">
    <oc r="Q1756">
      <f>SUM(Q1757:Q1759)</f>
    </oc>
    <nc r="Q1756">
      <f>SUM(Q1757:Q1759)</f>
    </nc>
    <odxf>
      <border outline="0">
        <right style="thin">
          <color indexed="64"/>
        </right>
      </border>
    </odxf>
    <ndxf>
      <border outline="0">
        <right/>
      </border>
    </ndxf>
  </rcc>
  <rcc rId="50576" sId="1">
    <oc r="D1765">
      <f>SUM(D1766:D1813)</f>
    </oc>
    <nc r="D1765">
      <f>SUM(D1766:D1813)</f>
    </nc>
  </rcc>
  <rcc rId="50577" sId="1" odxf="1" dxf="1">
    <oc r="E1765">
      <f>SUM(E1766:E1813)</f>
    </oc>
    <nc r="E1765">
      <f>SUM(E1766:E1813)</f>
    </nc>
    <odxf>
      <numFmt numFmtId="3" formatCode="#,##0"/>
      <alignment horizontal="center" readingOrder="0"/>
    </odxf>
    <ndxf>
      <numFmt numFmtId="4" formatCode="#,##0.00"/>
      <alignment horizontal="right" readingOrder="0"/>
    </ndxf>
  </rcc>
  <rcc rId="50578" sId="1">
    <oc r="F1765">
      <f>SUM(F1766:F1813)</f>
    </oc>
    <nc r="F1765">
      <f>SUM(F1766:F1813)</f>
    </nc>
  </rcc>
  <rcc rId="50579" sId="1">
    <oc r="G1765">
      <f>SUM(G1766:G1813)</f>
    </oc>
    <nc r="G1765">
      <f>SUM(G1766:G1813)</f>
    </nc>
  </rcc>
  <rcc rId="50580" sId="1">
    <oc r="H1765">
      <f>SUM(H1766:H1813)</f>
    </oc>
    <nc r="H1765">
      <f>SUM(H1766:H1813)</f>
    </nc>
  </rcc>
  <rcc rId="50581" sId="1">
    <oc r="I1765">
      <f>SUM(I1766:I1813)</f>
    </oc>
    <nc r="I1765">
      <f>SUM(I1766:I1813)</f>
    </nc>
  </rcc>
  <rcc rId="50582" sId="1">
    <oc r="J1765">
      <f>SUM(J1766:J1813)</f>
    </oc>
    <nc r="J1765">
      <f>SUM(J1766:J1813)</f>
    </nc>
  </rcc>
  <rcc rId="50583" sId="1">
    <oc r="K1765">
      <f>SUM(K1766:K1813)</f>
    </oc>
    <nc r="K1765">
      <f>SUM(K1766:K1813)</f>
    </nc>
  </rcc>
  <rcc rId="50584" sId="1">
    <oc r="L1765">
      <f>SUM(L1766:L1813)</f>
    </oc>
    <nc r="L1765">
      <f>SUM(L1766:L1813)</f>
    </nc>
  </rcc>
  <rcc rId="50585" sId="1">
    <oc r="M1765">
      <f>SUM(M1766:M1813)</f>
    </oc>
    <nc r="M1765">
      <f>SUM(M1766:M1813)</f>
    </nc>
  </rcc>
  <rcc rId="50586" sId="1">
    <oc r="N1765">
      <f>SUM(N1766:N1813)</f>
    </oc>
    <nc r="N1765">
      <f>SUM(N1766:N1813)</f>
    </nc>
  </rcc>
  <rcc rId="50587" sId="1">
    <oc r="O1765">
      <f>SUM(O1766:O1813)</f>
    </oc>
    <nc r="O1765">
      <f>SUM(O1766:O1813)</f>
    </nc>
  </rcc>
  <rcc rId="50588" sId="1">
    <oc r="P1765">
      <f>SUM(P1766:P1813)</f>
    </oc>
    <nc r="P1765">
      <f>SUM(P1766:P1813)</f>
    </nc>
  </rcc>
  <rcc rId="50589" sId="1" odxf="1" dxf="1">
    <oc r="Q1765">
      <f>SUM(Q1766:Q1813)</f>
    </oc>
    <nc r="Q1765">
      <f>SUM(Q1766:Q1813)</f>
    </nc>
    <odxf>
      <border outline="0">
        <right style="thin">
          <color indexed="64"/>
        </right>
      </border>
    </odxf>
    <ndxf>
      <border outline="0">
        <right/>
      </border>
    </ndxf>
  </rcc>
  <rcc rId="50590" sId="1">
    <oc r="D1820">
      <f>SUM(D1821:D1824)</f>
    </oc>
    <nc r="D1820">
      <f>SUM(D1821:D1824)</f>
    </nc>
  </rcc>
  <rcc rId="50591" sId="1" odxf="1" dxf="1">
    <oc r="E1820">
      <f>SUM(E1821:E1824)</f>
    </oc>
    <nc r="E1820">
      <f>SUM(E1821:E1824)</f>
    </nc>
    <odxf>
      <numFmt numFmtId="3" formatCode="#,##0"/>
      <alignment horizontal="center" readingOrder="0"/>
    </odxf>
    <ndxf>
      <numFmt numFmtId="4" formatCode="#,##0.00"/>
      <alignment horizontal="right" readingOrder="0"/>
    </ndxf>
  </rcc>
  <rcc rId="50592" sId="1">
    <oc r="F1820">
      <f>SUM(F1821:F1824)</f>
    </oc>
    <nc r="F1820">
      <f>SUM(F1821:F1824)</f>
    </nc>
  </rcc>
  <rcc rId="50593" sId="1">
    <oc r="G1820">
      <f>SUM(G1821:G1824)</f>
    </oc>
    <nc r="G1820">
      <f>SUM(G1821:G1824)</f>
    </nc>
  </rcc>
  <rcc rId="50594" sId="1">
    <oc r="H1820">
      <f>SUM(H1821:H1824)</f>
    </oc>
    <nc r="H1820">
      <f>SUM(H1821:H1824)</f>
    </nc>
  </rcc>
  <rcc rId="50595" sId="1">
    <oc r="I1820">
      <f>SUM(I1821:I1824)</f>
    </oc>
    <nc r="I1820">
      <f>SUM(I1821:I1824)</f>
    </nc>
  </rcc>
  <rcc rId="50596" sId="1">
    <oc r="J1820">
      <f>SUM(J1821:J1824)</f>
    </oc>
    <nc r="J1820">
      <f>SUM(J1821:J1824)</f>
    </nc>
  </rcc>
  <rcc rId="50597" sId="1">
    <oc r="K1820">
      <f>SUM(K1821:K1824)</f>
    </oc>
    <nc r="K1820">
      <f>SUM(K1821:K1824)</f>
    </nc>
  </rcc>
  <rcc rId="50598" sId="1">
    <oc r="L1820">
      <f>SUM(L1821:L1824)</f>
    </oc>
    <nc r="L1820">
      <f>SUM(L1821:L1824)</f>
    </nc>
  </rcc>
  <rcc rId="50599" sId="1">
    <oc r="M1820">
      <f>SUM(M1821:M1824)</f>
    </oc>
    <nc r="M1820">
      <f>SUM(M1821:M1824)</f>
    </nc>
  </rcc>
  <rcc rId="50600" sId="1">
    <oc r="N1820">
      <f>SUM(N1821:N1824)</f>
    </oc>
    <nc r="N1820">
      <f>SUM(N1821:N1824)</f>
    </nc>
  </rcc>
  <rcc rId="50601" sId="1">
    <oc r="O1820">
      <f>SUM(O1821:O1824)</f>
    </oc>
    <nc r="O1820">
      <f>SUM(O1821:O1824)</f>
    </nc>
  </rcc>
  <rcc rId="50602" sId="1">
    <oc r="P1820">
      <f>SUM(P1821:P1824)</f>
    </oc>
    <nc r="P1820">
      <f>SUM(P1821:P1824)</f>
    </nc>
  </rcc>
  <rcc rId="50603" sId="1" odxf="1" dxf="1">
    <oc r="Q1820">
      <f>SUM(Q1821:Q1824)</f>
    </oc>
    <nc r="Q1820">
      <f>SUM(Q1821:Q1824)</f>
    </nc>
    <odxf>
      <border outline="0">
        <right style="thin">
          <color indexed="64"/>
        </right>
      </border>
    </odxf>
    <ndxf>
      <border outline="0">
        <right/>
      </border>
    </ndxf>
  </rcc>
  <rcc rId="50604" sId="1">
    <oc r="D1833">
      <f>SUM(D1834:D1840)</f>
    </oc>
    <nc r="D1833">
      <f>SUM(D1834:D1840)</f>
    </nc>
  </rcc>
  <rcc rId="50605" sId="1" odxf="1" dxf="1">
    <oc r="E1833">
      <f>SUM(E1834:E1840)</f>
    </oc>
    <nc r="E1833">
      <f>SUM(E1834:E1840)</f>
    </nc>
    <odxf>
      <numFmt numFmtId="3" formatCode="#,##0"/>
      <alignment horizontal="center" readingOrder="0"/>
    </odxf>
    <ndxf>
      <numFmt numFmtId="4" formatCode="#,##0.00"/>
      <alignment horizontal="right" readingOrder="0"/>
    </ndxf>
  </rcc>
  <rcc rId="50606" sId="1">
    <oc r="F1833">
      <f>SUM(F1834:F1840)</f>
    </oc>
    <nc r="F1833">
      <f>SUM(F1834:F1840)</f>
    </nc>
  </rcc>
  <rcc rId="50607" sId="1">
    <oc r="G1833">
      <f>SUM(G1834:G1840)</f>
    </oc>
    <nc r="G1833">
      <f>SUM(G1834:G1840)</f>
    </nc>
  </rcc>
  <rcc rId="50608" sId="1">
    <oc r="H1833">
      <f>SUM(H1834:H1840)</f>
    </oc>
    <nc r="H1833">
      <f>SUM(H1834:H1840)</f>
    </nc>
  </rcc>
  <rcc rId="50609" sId="1">
    <oc r="I1833">
      <f>SUM(I1834:I1840)</f>
    </oc>
    <nc r="I1833">
      <f>SUM(I1834:I1840)</f>
    </nc>
  </rcc>
  <rcc rId="50610" sId="1">
    <oc r="J1833">
      <f>SUM(J1834:J1840)</f>
    </oc>
    <nc r="J1833">
      <f>SUM(J1834:J1840)</f>
    </nc>
  </rcc>
  <rcc rId="50611" sId="1">
    <oc r="K1833">
      <f>SUM(K1834:K1840)</f>
    </oc>
    <nc r="K1833">
      <f>SUM(K1834:K1840)</f>
    </nc>
  </rcc>
  <rcc rId="50612" sId="1">
    <oc r="L1833">
      <f>SUM(L1834:L1840)</f>
    </oc>
    <nc r="L1833">
      <f>SUM(L1834:L1840)</f>
    </nc>
  </rcc>
  <rcc rId="50613" sId="1">
    <oc r="M1833">
      <f>SUM(M1834:M1840)</f>
    </oc>
    <nc r="M1833">
      <f>SUM(M1834:M1840)</f>
    </nc>
  </rcc>
  <rcc rId="50614" sId="1">
    <oc r="N1833">
      <f>SUM(N1834:N1840)</f>
    </oc>
    <nc r="N1833">
      <f>SUM(N1834:N1840)</f>
    </nc>
  </rcc>
  <rcc rId="50615" sId="1">
    <oc r="O1833">
      <f>SUM(O1834:O1840)</f>
    </oc>
    <nc r="O1833">
      <f>SUM(O1834:O1840)</f>
    </nc>
  </rcc>
  <rcc rId="50616" sId="1">
    <oc r="P1833">
      <f>SUM(P1834:P1840)</f>
    </oc>
    <nc r="P1833">
      <f>SUM(P1834:P1840)</f>
    </nc>
  </rcc>
  <rcc rId="50617" sId="1" odxf="1" dxf="1">
    <oc r="Q1833">
      <f>SUM(Q1834:Q1840)</f>
    </oc>
    <nc r="Q1833">
      <f>SUM(Q1834:Q1840)</f>
    </nc>
    <odxf>
      <border outline="0">
        <right style="thin">
          <color indexed="64"/>
        </right>
      </border>
    </odxf>
    <ndxf>
      <border outline="0">
        <right/>
      </border>
    </ndxf>
  </rcc>
  <rcc rId="50618" sId="1">
    <oc r="D1846">
      <f>SUM(D1847:D1871)</f>
    </oc>
    <nc r="D1846">
      <f>SUM(D1847:D1871)</f>
    </nc>
  </rcc>
  <rcc rId="50619" sId="1" odxf="1" dxf="1">
    <oc r="E1846">
      <f>SUM(E1847:E1871)</f>
    </oc>
    <nc r="E1846">
      <f>SUM(E1847:E1871)</f>
    </nc>
    <odxf>
      <numFmt numFmtId="3" formatCode="#,##0"/>
      <alignment horizontal="center" readingOrder="0"/>
    </odxf>
    <ndxf>
      <numFmt numFmtId="4" formatCode="#,##0.00"/>
      <alignment horizontal="right" readingOrder="0"/>
    </ndxf>
  </rcc>
  <rcc rId="50620" sId="1">
    <oc r="F1846">
      <f>SUM(F1847:F1871)</f>
    </oc>
    <nc r="F1846">
      <f>SUM(F1847:F1871)</f>
    </nc>
  </rcc>
  <rcc rId="50621" sId="1">
    <oc r="G1846">
      <f>SUM(G1847:G1871)</f>
    </oc>
    <nc r="G1846">
      <f>SUM(G1847:G1871)</f>
    </nc>
  </rcc>
  <rcc rId="50622" sId="1">
    <oc r="H1846">
      <f>SUM(H1847:H1871)</f>
    </oc>
    <nc r="H1846">
      <f>SUM(H1847:H1871)</f>
    </nc>
  </rcc>
  <rcc rId="50623" sId="1">
    <oc r="I1846">
      <f>SUM(I1847:I1871)</f>
    </oc>
    <nc r="I1846">
      <f>SUM(I1847:I1871)</f>
    </nc>
  </rcc>
  <rcc rId="50624" sId="1">
    <oc r="J1846">
      <f>SUM(J1847:J1871)</f>
    </oc>
    <nc r="J1846">
      <f>SUM(J1847:J1871)</f>
    </nc>
  </rcc>
  <rcc rId="50625" sId="1">
    <oc r="K1846">
      <f>SUM(K1847:K1871)</f>
    </oc>
    <nc r="K1846">
      <f>SUM(K1847:K1871)</f>
    </nc>
  </rcc>
  <rcc rId="50626" sId="1">
    <oc r="L1846">
      <f>SUM(L1847:L1871)</f>
    </oc>
    <nc r="L1846">
      <f>SUM(L1847:L1871)</f>
    </nc>
  </rcc>
  <rcc rId="50627" sId="1">
    <oc r="M1846">
      <f>SUM(M1847:M1871)</f>
    </oc>
    <nc r="M1846">
      <f>SUM(M1847:M1871)</f>
    </nc>
  </rcc>
  <rcc rId="50628" sId="1">
    <oc r="N1846">
      <f>SUM(N1847:N1871)</f>
    </oc>
    <nc r="N1846">
      <f>SUM(N1847:N1871)</f>
    </nc>
  </rcc>
  <rcc rId="50629" sId="1">
    <oc r="O1846">
      <f>SUM(O1847:O1871)</f>
    </oc>
    <nc r="O1846">
      <f>SUM(O1847:O1871)</f>
    </nc>
  </rcc>
  <rcc rId="50630" sId="1">
    <oc r="P1846">
      <f>SUM(P1847:P1871)</f>
    </oc>
    <nc r="P1846">
      <f>SUM(P1847:P1871)</f>
    </nc>
  </rcc>
  <rcc rId="50631" sId="1" odxf="1" dxf="1">
    <oc r="Q1846">
      <f>SUM(Q1847:Q1871)</f>
    </oc>
    <nc r="Q1846">
      <f>SUM(Q1847:Q1871)</f>
    </nc>
    <odxf>
      <border outline="0">
        <right style="thin">
          <color indexed="64"/>
        </right>
      </border>
    </odxf>
    <ndxf>
      <border outline="0">
        <right/>
      </border>
    </ndxf>
  </rcc>
  <rcc rId="50632" sId="1" odxf="1" dxf="1">
    <oc r="D1881">
      <f>D1882+D1883</f>
    </oc>
    <nc r="D1881">
      <f>D1882+D1883</f>
    </nc>
    <odxf>
      <border outline="0">
        <right style="thin">
          <color indexed="64"/>
        </right>
      </border>
    </odxf>
    <ndxf>
      <border outline="0">
        <right/>
      </border>
    </ndxf>
  </rcc>
  <rcc rId="50633" sId="1" odxf="1" dxf="1">
    <oc r="E1881">
      <f>E1882+E1883</f>
    </oc>
    <nc r="E1881">
      <f>E1882+E1883</f>
    </nc>
    <odxf>
      <numFmt numFmtId="3" formatCode="#,##0"/>
      <alignment horizontal="center" readingOrder="0"/>
      <border outline="0">
        <right style="thin">
          <color indexed="64"/>
        </right>
      </border>
    </odxf>
    <ndxf>
      <numFmt numFmtId="4" formatCode="#,##0.00"/>
      <alignment horizontal="right" readingOrder="0"/>
      <border outline="0">
        <right/>
      </border>
    </ndxf>
  </rcc>
  <rcc rId="50634" sId="1" odxf="1" dxf="1">
    <oc r="F1881">
      <f>F1882+F1883</f>
    </oc>
    <nc r="F1881">
      <f>F1882+F1883</f>
    </nc>
    <odxf>
      <border outline="0">
        <right style="thin">
          <color indexed="64"/>
        </right>
      </border>
    </odxf>
    <ndxf>
      <border outline="0">
        <right/>
      </border>
    </ndxf>
  </rcc>
  <rcc rId="50635" sId="1" odxf="1" dxf="1">
    <oc r="G1881">
      <f>G1882+G1883</f>
    </oc>
    <nc r="G1881">
      <f>G1882+G1883</f>
    </nc>
    <odxf>
      <border outline="0">
        <right style="thin">
          <color indexed="64"/>
        </right>
      </border>
    </odxf>
    <ndxf>
      <border outline="0">
        <right/>
      </border>
    </ndxf>
  </rcc>
  <rcc rId="50636" sId="1" odxf="1" dxf="1">
    <oc r="H1881">
      <f>H1882+H1883</f>
    </oc>
    <nc r="H1881">
      <f>H1882+H1883</f>
    </nc>
    <odxf>
      <border outline="0">
        <right style="thin">
          <color indexed="64"/>
        </right>
      </border>
    </odxf>
    <ndxf>
      <border outline="0">
        <right/>
      </border>
    </ndxf>
  </rcc>
  <rcc rId="50637" sId="1" odxf="1" dxf="1">
    <oc r="I1881">
      <f>I1882+I1883</f>
    </oc>
    <nc r="I1881">
      <f>I1882+I1883</f>
    </nc>
    <odxf>
      <border outline="0">
        <right style="thin">
          <color indexed="64"/>
        </right>
      </border>
    </odxf>
    <ndxf>
      <border outline="0">
        <right/>
      </border>
    </ndxf>
  </rcc>
  <rcc rId="50638" sId="1" odxf="1" dxf="1">
    <oc r="J1881">
      <f>J1882+J1883</f>
    </oc>
    <nc r="J1881">
      <f>J1882+J1883</f>
    </nc>
    <odxf>
      <border outline="0">
        <right style="thin">
          <color indexed="64"/>
        </right>
      </border>
    </odxf>
    <ndxf>
      <border outline="0">
        <right/>
      </border>
    </ndxf>
  </rcc>
  <rcc rId="50639" sId="1" odxf="1" dxf="1">
    <oc r="K1881">
      <f>K1882+K1883</f>
    </oc>
    <nc r="K1881">
      <f>K1882+K1883</f>
    </nc>
    <odxf>
      <border outline="0">
        <right style="thin">
          <color indexed="64"/>
        </right>
      </border>
    </odxf>
    <ndxf>
      <border outline="0">
        <right/>
      </border>
    </ndxf>
  </rcc>
  <rcc rId="50640" sId="1" odxf="1" dxf="1">
    <oc r="L1881">
      <f>L1882+L1883</f>
    </oc>
    <nc r="L1881">
      <f>L1882+L1883</f>
    </nc>
    <odxf>
      <border outline="0">
        <right style="thin">
          <color indexed="64"/>
        </right>
      </border>
    </odxf>
    <ndxf>
      <border outline="0">
        <right/>
      </border>
    </ndxf>
  </rcc>
  <rcc rId="50641" sId="1" odxf="1" dxf="1">
    <oc r="M1881">
      <f>M1882+M1883</f>
    </oc>
    <nc r="M1881">
      <f>M1882+M1883</f>
    </nc>
    <odxf>
      <border outline="0">
        <right style="thin">
          <color indexed="64"/>
        </right>
      </border>
    </odxf>
    <ndxf>
      <border outline="0">
        <right/>
      </border>
    </ndxf>
  </rcc>
  <rcc rId="50642" sId="1" odxf="1" dxf="1">
    <oc r="N1881">
      <f>N1882+N1883</f>
    </oc>
    <nc r="N1881">
      <f>N1882+N1883</f>
    </nc>
    <odxf>
      <border outline="0">
        <right style="thin">
          <color indexed="64"/>
        </right>
      </border>
    </odxf>
    <ndxf>
      <border outline="0">
        <right/>
      </border>
    </ndxf>
  </rcc>
  <rcc rId="50643" sId="1" odxf="1" dxf="1">
    <oc r="O1881">
      <f>O1882+O1883</f>
    </oc>
    <nc r="O1881">
      <f>O1882+O1883</f>
    </nc>
    <odxf>
      <border outline="0">
        <right style="thin">
          <color indexed="64"/>
        </right>
      </border>
    </odxf>
    <ndxf>
      <border outline="0">
        <right/>
      </border>
    </ndxf>
  </rcc>
  <rcc rId="50644" sId="1">
    <oc r="P1881">
      <f>P1882+P1883</f>
    </oc>
    <nc r="P1881">
      <f>P1882+P1883</f>
    </nc>
  </rcc>
  <rcc rId="50645" sId="1" odxf="1" dxf="1">
    <oc r="Q1881">
      <f>Q1882+Q1883</f>
    </oc>
    <nc r="Q1881">
      <f>Q1882+Q1883</f>
    </nc>
    <odxf>
      <border outline="0">
        <right style="thin">
          <color indexed="64"/>
        </right>
      </border>
    </odxf>
    <ndxf>
      <border outline="0">
        <right/>
      </border>
    </ndxf>
  </rcc>
  <rcc rId="50646" sId="1">
    <oc r="D1889">
      <f>SUM(D1890:D1891)</f>
    </oc>
    <nc r="D1889">
      <f>SUM(D1890:D1891)</f>
    </nc>
  </rcc>
  <rcc rId="50647" sId="1" odxf="1" dxf="1">
    <oc r="E1889">
      <f>SUM(E1890:E1891)</f>
    </oc>
    <nc r="E1889">
      <f>SUM(E1890:E1891)</f>
    </nc>
    <odxf>
      <numFmt numFmtId="3" formatCode="#,##0"/>
      <alignment horizontal="center" readingOrder="0"/>
    </odxf>
    <ndxf>
      <numFmt numFmtId="4" formatCode="#,##0.00"/>
      <alignment horizontal="right" readingOrder="0"/>
    </ndxf>
  </rcc>
  <rcc rId="50648" sId="1" odxf="1" dxf="1">
    <oc r="F1889">
      <f>SUM(F1890:F1891)</f>
    </oc>
    <nc r="F1889">
      <f>SUM(F1890:F1891)</f>
    </nc>
    <odxf>
      <numFmt numFmtId="3" formatCode="#,##0"/>
    </odxf>
    <ndxf>
      <numFmt numFmtId="4" formatCode="#,##0.00"/>
    </ndxf>
  </rcc>
  <rcc rId="50649" sId="1">
    <oc r="G1889">
      <f>SUM(G1890:G1891)</f>
    </oc>
    <nc r="G1889">
      <f>SUM(G1890:G1891)</f>
    </nc>
  </rcc>
  <rcc rId="50650" sId="1">
    <oc r="H1889">
      <f>SUM(H1890:H1891)</f>
    </oc>
    <nc r="H1889">
      <f>SUM(H1890:H1891)</f>
    </nc>
  </rcc>
  <rcc rId="50651" sId="1">
    <oc r="I1889">
      <f>SUM(I1890:I1891)</f>
    </oc>
    <nc r="I1889">
      <f>SUM(I1890:I1891)</f>
    </nc>
  </rcc>
  <rcc rId="50652" sId="1">
    <oc r="J1889">
      <f>SUM(J1890:J1891)</f>
    </oc>
    <nc r="J1889">
      <f>SUM(J1890:J1891)</f>
    </nc>
  </rcc>
  <rcc rId="50653" sId="1">
    <oc r="K1889">
      <f>SUM(K1890:K1891)</f>
    </oc>
    <nc r="K1889">
      <f>SUM(K1890:K1891)</f>
    </nc>
  </rcc>
  <rcc rId="50654" sId="1">
    <oc r="L1889">
      <f>SUM(L1890:L1891)</f>
    </oc>
    <nc r="L1889">
      <f>SUM(L1890:L1891)</f>
    </nc>
  </rcc>
  <rcc rId="50655" sId="1">
    <oc r="M1889">
      <f>SUM(M1890:M1891)</f>
    </oc>
    <nc r="M1889">
      <f>SUM(M1890:M1891)</f>
    </nc>
  </rcc>
  <rcc rId="50656" sId="1">
    <oc r="N1889">
      <f>SUM(N1890:N1891)</f>
    </oc>
    <nc r="N1889">
      <f>SUM(N1890:N1891)</f>
    </nc>
  </rcc>
  <rcc rId="50657" sId="1">
    <oc r="O1889">
      <f>SUM(O1890:O1891)</f>
    </oc>
    <nc r="O1889">
      <f>SUM(O1890:O1891)</f>
    </nc>
  </rcc>
  <rcc rId="50658" sId="1">
    <oc r="P1889">
      <f>SUM(P1890:P1891)</f>
    </oc>
    <nc r="P1889">
      <f>SUM(P1890:P1891)</f>
    </nc>
  </rcc>
  <rcc rId="50659" sId="1" odxf="1" dxf="1">
    <oc r="Q1889">
      <f>SUM(Q1890:Q1891)</f>
    </oc>
    <nc r="Q1889">
      <f>SUM(Q1890:Q1891)</f>
    </nc>
    <odxf>
      <border outline="0">
        <right style="thin">
          <color indexed="64"/>
        </right>
      </border>
    </odxf>
    <ndxf>
      <border outline="0">
        <right/>
      </border>
    </ndxf>
  </rcc>
  <rcc rId="50660" sId="1" odxf="1" dxf="1">
    <oc r="D1893">
      <f>D1894</f>
    </oc>
    <nc r="D1893">
      <f>D1894</f>
    </nc>
    <odxf>
      <border outline="0">
        <right style="thin">
          <color indexed="64"/>
        </right>
      </border>
    </odxf>
    <ndxf>
      <border outline="0">
        <right/>
      </border>
    </ndxf>
  </rcc>
  <rcc rId="50661" sId="1" odxf="1" dxf="1">
    <oc r="E1893">
      <f>E1894</f>
    </oc>
    <nc r="E1893">
      <f>E1894</f>
    </nc>
    <odxf>
      <numFmt numFmtId="3" formatCode="#,##0"/>
      <alignment horizontal="center" readingOrder="0"/>
      <border outline="0">
        <right style="thin">
          <color indexed="64"/>
        </right>
      </border>
    </odxf>
    <ndxf>
      <numFmt numFmtId="4" formatCode="#,##0.00"/>
      <alignment horizontal="right" readingOrder="0"/>
      <border outline="0">
        <right/>
      </border>
    </ndxf>
  </rcc>
  <rcc rId="50662" sId="1" odxf="1" dxf="1">
    <oc r="F1893">
      <f>F1894</f>
    </oc>
    <nc r="F1893">
      <f>F1894</f>
    </nc>
    <odxf>
      <border outline="0">
        <right style="thin">
          <color indexed="64"/>
        </right>
      </border>
    </odxf>
    <ndxf>
      <border outline="0">
        <right/>
      </border>
    </ndxf>
  </rcc>
  <rcc rId="50663" sId="1" odxf="1" dxf="1">
    <oc r="G1893">
      <f>G1894</f>
    </oc>
    <nc r="G1893">
      <f>G1894</f>
    </nc>
    <odxf>
      <border outline="0">
        <right style="thin">
          <color indexed="64"/>
        </right>
      </border>
    </odxf>
    <ndxf>
      <border outline="0">
        <right/>
      </border>
    </ndxf>
  </rcc>
  <rcc rId="50664" sId="1" odxf="1" dxf="1">
    <oc r="H1893">
      <f>H1894</f>
    </oc>
    <nc r="H1893">
      <f>H1894</f>
    </nc>
    <odxf>
      <border outline="0">
        <right style="thin">
          <color indexed="64"/>
        </right>
      </border>
    </odxf>
    <ndxf>
      <border outline="0">
        <right/>
      </border>
    </ndxf>
  </rcc>
  <rcc rId="50665" sId="1" odxf="1" dxf="1">
    <oc r="I1893">
      <f>I1894</f>
    </oc>
    <nc r="I1893">
      <f>I1894</f>
    </nc>
    <odxf>
      <border outline="0">
        <right style="thin">
          <color indexed="64"/>
        </right>
      </border>
    </odxf>
    <ndxf>
      <border outline="0">
        <right/>
      </border>
    </ndxf>
  </rcc>
  <rcc rId="50666" sId="1" odxf="1" dxf="1">
    <oc r="J1893">
      <f>J1894</f>
    </oc>
    <nc r="J1893">
      <f>J1894</f>
    </nc>
    <odxf>
      <border outline="0">
        <right style="thin">
          <color indexed="64"/>
        </right>
      </border>
    </odxf>
    <ndxf>
      <border outline="0">
        <right/>
      </border>
    </ndxf>
  </rcc>
  <rcc rId="50667" sId="1" odxf="1" dxf="1">
    <oc r="K1893">
      <f>K1894</f>
    </oc>
    <nc r="K1893">
      <f>K1894</f>
    </nc>
    <odxf>
      <border outline="0">
        <right style="thin">
          <color indexed="64"/>
        </right>
      </border>
    </odxf>
    <ndxf>
      <border outline="0">
        <right/>
      </border>
    </ndxf>
  </rcc>
  <rcc rId="50668" sId="1" odxf="1" dxf="1">
    <oc r="L1893">
      <f>L1894</f>
    </oc>
    <nc r="L1893">
      <f>L1894</f>
    </nc>
    <odxf>
      <border outline="0">
        <right style="thin">
          <color indexed="64"/>
        </right>
      </border>
    </odxf>
    <ndxf>
      <border outline="0">
        <right/>
      </border>
    </ndxf>
  </rcc>
  <rcc rId="50669" sId="1" odxf="1" dxf="1">
    <oc r="M1893">
      <f>M1894</f>
    </oc>
    <nc r="M1893">
      <f>M1894</f>
    </nc>
    <odxf>
      <border outline="0">
        <right style="thin">
          <color indexed="64"/>
        </right>
      </border>
    </odxf>
    <ndxf>
      <border outline="0">
        <right/>
      </border>
    </ndxf>
  </rcc>
  <rcc rId="50670" sId="1" odxf="1" dxf="1">
    <oc r="N1893">
      <f>N1894</f>
    </oc>
    <nc r="N1893">
      <f>N1894</f>
    </nc>
    <odxf>
      <border outline="0">
        <right style="thin">
          <color indexed="64"/>
        </right>
      </border>
    </odxf>
    <ndxf>
      <border outline="0">
        <right/>
      </border>
    </ndxf>
  </rcc>
  <rcc rId="50671" sId="1" odxf="1" dxf="1">
    <oc r="O1893">
      <f>O1894</f>
    </oc>
    <nc r="O1893">
      <f>O1894</f>
    </nc>
    <odxf>
      <border outline="0">
        <right style="thin">
          <color indexed="64"/>
        </right>
      </border>
    </odxf>
    <ndxf>
      <border outline="0">
        <right/>
      </border>
    </ndxf>
  </rcc>
  <rcc rId="50672" sId="1">
    <oc r="P1893">
      <f>P1894</f>
    </oc>
    <nc r="P1893">
      <f>P1894</f>
    </nc>
  </rcc>
  <rcc rId="50673" sId="1" odxf="1" dxf="1">
    <oc r="Q1893">
      <f>Q1894</f>
    </oc>
    <nc r="Q1893">
      <f>Q1894</f>
    </nc>
    <odxf>
      <border outline="0">
        <right style="thin">
          <color indexed="64"/>
        </right>
      </border>
    </odxf>
    <ndxf>
      <border outline="0">
        <right/>
      </border>
    </ndxf>
  </rcc>
  <rcc rId="50674" sId="1">
    <oc r="D1903">
      <f>SUM(D1904:D1910)</f>
    </oc>
    <nc r="D1903">
      <f>SUM(D1904:D1910)</f>
    </nc>
  </rcc>
  <rcc rId="50675" sId="1" odxf="1" dxf="1">
    <oc r="E1903">
      <f>SUM(E1904:E1910)</f>
    </oc>
    <nc r="E1903">
      <f>SUM(E1904:E1910)</f>
    </nc>
    <odxf>
      <numFmt numFmtId="3" formatCode="#,##0"/>
      <alignment horizontal="center" readingOrder="0"/>
    </odxf>
    <ndxf>
      <numFmt numFmtId="4" formatCode="#,##0.00"/>
      <alignment horizontal="right" readingOrder="0"/>
    </ndxf>
  </rcc>
  <rcc rId="50676" sId="1">
    <oc r="F1903">
      <f>SUM(F1904:F1910)</f>
    </oc>
    <nc r="F1903">
      <f>SUM(F1904:F1910)</f>
    </nc>
  </rcc>
  <rcc rId="50677" sId="1">
    <oc r="G1903">
      <f>SUM(G1904:G1910)</f>
    </oc>
    <nc r="G1903">
      <f>SUM(G1904:G1910)</f>
    </nc>
  </rcc>
  <rcc rId="50678" sId="1">
    <oc r="H1903">
      <f>SUM(H1904:H1910)</f>
    </oc>
    <nc r="H1903">
      <f>SUM(H1904:H1910)</f>
    </nc>
  </rcc>
  <rcc rId="50679" sId="1">
    <oc r="I1903">
      <f>SUM(I1904:I1910)</f>
    </oc>
    <nc r="I1903">
      <f>SUM(I1904:I1910)</f>
    </nc>
  </rcc>
  <rcc rId="50680" sId="1">
    <oc r="J1903">
      <f>SUM(J1904:J1910)</f>
    </oc>
    <nc r="J1903">
      <f>SUM(J1904:J1910)</f>
    </nc>
  </rcc>
  <rcc rId="50681" sId="1">
    <oc r="K1903">
      <f>SUM(K1904:K1910)</f>
    </oc>
    <nc r="K1903">
      <f>SUM(K1904:K1910)</f>
    </nc>
  </rcc>
  <rcc rId="50682" sId="1">
    <oc r="L1903">
      <f>SUM(L1904:L1910)</f>
    </oc>
    <nc r="L1903">
      <f>SUM(L1904:L1910)</f>
    </nc>
  </rcc>
  <rcc rId="50683" sId="1">
    <oc r="M1903">
      <f>SUM(M1904:M1910)</f>
    </oc>
    <nc r="M1903">
      <f>SUM(M1904:M1910)</f>
    </nc>
  </rcc>
  <rcc rId="50684" sId="1">
    <oc r="N1903">
      <f>SUM(N1904:N1910)</f>
    </oc>
    <nc r="N1903">
      <f>SUM(N1904:N1910)</f>
    </nc>
  </rcc>
  <rcc rId="50685" sId="1">
    <oc r="O1903">
      <f>SUM(O1904:O1910)</f>
    </oc>
    <nc r="O1903">
      <f>SUM(O1904:O1910)</f>
    </nc>
  </rcc>
  <rcc rId="50686" sId="1">
    <oc r="P1903">
      <f>SUM(P1904:P1910)</f>
    </oc>
    <nc r="P1903">
      <f>SUM(P1904:P1910)</f>
    </nc>
  </rcc>
  <rcc rId="50687" sId="1" odxf="1" dxf="1">
    <oc r="Q1903">
      <f>SUM(Q1904:Q1910)</f>
    </oc>
    <nc r="Q1903">
      <f>SUM(Q1904:Q1910)</f>
    </nc>
    <odxf>
      <border outline="0">
        <right style="thin">
          <color indexed="64"/>
        </right>
      </border>
    </odxf>
    <ndxf>
      <border outline="0">
        <right/>
      </border>
    </ndxf>
  </rcc>
  <rcc rId="50688" sId="1">
    <oc r="D1917">
      <f>SUM(D1918:D1934)</f>
    </oc>
    <nc r="D1917">
      <f>SUM(D1918:D1934)</f>
    </nc>
  </rcc>
  <rcc rId="50689" sId="1" odxf="1" dxf="1">
    <oc r="E1917">
      <f>SUM(E1918:E1934)</f>
    </oc>
    <nc r="E1917">
      <f>SUM(E1918:E1934)</f>
    </nc>
    <odxf>
      <numFmt numFmtId="3" formatCode="#,##0"/>
      <alignment horizontal="center" readingOrder="0"/>
    </odxf>
    <ndxf>
      <numFmt numFmtId="4" formatCode="#,##0.00"/>
      <alignment horizontal="right" readingOrder="0"/>
    </ndxf>
  </rcc>
  <rcc rId="50690" sId="1">
    <oc r="F1917">
      <f>SUM(F1918:F1934)</f>
    </oc>
    <nc r="F1917">
      <f>SUM(F1918:F1934)</f>
    </nc>
  </rcc>
  <rcc rId="50691" sId="1">
    <oc r="G1917">
      <f>SUM(G1918:G1934)</f>
    </oc>
    <nc r="G1917">
      <f>SUM(G1918:G1934)</f>
    </nc>
  </rcc>
  <rcc rId="50692" sId="1">
    <oc r="H1917">
      <f>SUM(H1918:H1934)</f>
    </oc>
    <nc r="H1917">
      <f>SUM(H1918:H1934)</f>
    </nc>
  </rcc>
  <rcc rId="50693" sId="1">
    <oc r="I1917">
      <f>SUM(I1918:I1934)</f>
    </oc>
    <nc r="I1917">
      <f>SUM(I1918:I1934)</f>
    </nc>
  </rcc>
  <rcc rId="50694" sId="1">
    <oc r="J1917">
      <f>SUM(J1918:J1934)</f>
    </oc>
    <nc r="J1917">
      <f>SUM(J1918:J1934)</f>
    </nc>
  </rcc>
  <rcc rId="50695" sId="1">
    <oc r="K1917">
      <f>SUM(K1918:K1934)</f>
    </oc>
    <nc r="K1917">
      <f>SUM(K1918:K1934)</f>
    </nc>
  </rcc>
  <rcc rId="50696" sId="1">
    <oc r="L1917">
      <f>SUM(L1918:L1934)</f>
    </oc>
    <nc r="L1917">
      <f>SUM(L1918:L1934)</f>
    </nc>
  </rcc>
  <rcc rId="50697" sId="1">
    <oc r="M1917">
      <f>SUM(M1918:M1934)</f>
    </oc>
    <nc r="M1917">
      <f>SUM(M1918:M1934)</f>
    </nc>
  </rcc>
  <rcc rId="50698" sId="1">
    <oc r="N1917">
      <f>SUM(N1918:N1934)</f>
    </oc>
    <nc r="N1917">
      <f>SUM(N1918:N1934)</f>
    </nc>
  </rcc>
  <rcc rId="50699" sId="1">
    <oc r="O1917">
      <f>SUM(O1918:O1934)</f>
    </oc>
    <nc r="O1917">
      <f>SUM(O1918:O1934)</f>
    </nc>
  </rcc>
  <rcc rId="50700" sId="1">
    <oc r="P1917">
      <f>SUM(P1918:P1934)</f>
    </oc>
    <nc r="P1917">
      <f>SUM(P1918:P1934)</f>
    </nc>
  </rcc>
  <rcc rId="50701" sId="1" odxf="1" dxf="1">
    <oc r="Q1917">
      <f>SUM(Q1918:Q1934)</f>
    </oc>
    <nc r="Q1917">
      <f>SUM(Q1918:Q1934)</f>
    </nc>
    <odxf>
      <border outline="0">
        <right style="thin">
          <color indexed="64"/>
        </right>
      </border>
    </odxf>
    <ndxf>
      <border outline="0">
        <right/>
      </border>
    </ndxf>
  </rcc>
  <rcc rId="50702" sId="1">
    <oc r="D1936">
      <f>SUM(D1937:D1938)</f>
    </oc>
    <nc r="D1936">
      <f>SUM(D1937:D1938)</f>
    </nc>
  </rcc>
  <rcc rId="50703" sId="1" odxf="1" dxf="1">
    <oc r="E1936">
      <f>SUM(E1937:E1938)</f>
    </oc>
    <nc r="E1936">
      <f>SUM(E1937:E1938)</f>
    </nc>
    <odxf>
      <numFmt numFmtId="3" formatCode="#,##0"/>
      <alignment horizontal="center" readingOrder="0"/>
    </odxf>
    <ndxf>
      <numFmt numFmtId="4" formatCode="#,##0.00"/>
      <alignment horizontal="right" readingOrder="0"/>
    </ndxf>
  </rcc>
  <rcc rId="50704" sId="1">
    <oc r="F1936">
      <f>SUM(F1937:F1938)</f>
    </oc>
    <nc r="F1936">
      <f>SUM(F1937:F1938)</f>
    </nc>
  </rcc>
  <rcc rId="50705" sId="1">
    <oc r="G1936">
      <f>SUM(G1937:G1938)</f>
    </oc>
    <nc r="G1936">
      <f>SUM(G1937:G1938)</f>
    </nc>
  </rcc>
  <rcc rId="50706" sId="1">
    <oc r="H1936">
      <f>SUM(H1937:H1938)</f>
    </oc>
    <nc r="H1936">
      <f>SUM(H1937:H1938)</f>
    </nc>
  </rcc>
  <rcc rId="50707" sId="1">
    <oc r="I1936">
      <f>SUM(I1937:I1938)</f>
    </oc>
    <nc r="I1936">
      <f>SUM(I1937:I1938)</f>
    </nc>
  </rcc>
  <rcc rId="50708" sId="1">
    <oc r="J1936">
      <f>SUM(J1937:J1938)</f>
    </oc>
    <nc r="J1936">
      <f>SUM(J1937:J1938)</f>
    </nc>
  </rcc>
  <rcc rId="50709" sId="1">
    <oc r="K1936">
      <f>SUM(K1937:K1938)</f>
    </oc>
    <nc r="K1936">
      <f>SUM(K1937:K1938)</f>
    </nc>
  </rcc>
  <rcc rId="50710" sId="1">
    <oc r="L1936">
      <f>SUM(L1937:L1938)</f>
    </oc>
    <nc r="L1936">
      <f>SUM(L1937:L1938)</f>
    </nc>
  </rcc>
  <rcc rId="50711" sId="1">
    <oc r="M1936">
      <f>SUM(M1937:M1938)</f>
    </oc>
    <nc r="M1936">
      <f>SUM(M1937:M1938)</f>
    </nc>
  </rcc>
  <rcc rId="50712" sId="1">
    <oc r="N1936">
      <f>SUM(N1937:N1938)</f>
    </oc>
    <nc r="N1936">
      <f>SUM(N1937:N1938)</f>
    </nc>
  </rcc>
  <rcc rId="50713" sId="1">
    <oc r="O1936">
      <f>SUM(O1937:O1938)</f>
    </oc>
    <nc r="O1936">
      <f>SUM(O1937:O1938)</f>
    </nc>
  </rcc>
  <rcc rId="50714" sId="1">
    <oc r="P1936">
      <f>SUM(P1937:P1938)</f>
    </oc>
    <nc r="P1936">
      <f>SUM(P1937:P1938)</f>
    </nc>
  </rcc>
  <rcc rId="50715" sId="1" odxf="1" dxf="1">
    <oc r="Q1936">
      <f>SUM(Q1937:Q1938)</f>
    </oc>
    <nc r="Q1936">
      <f>SUM(Q1937:Q1938)</f>
    </nc>
    <odxf>
      <border outline="0">
        <right style="thin">
          <color indexed="64"/>
        </right>
      </border>
    </odxf>
    <ndxf>
      <border outline="0">
        <right/>
      </border>
    </ndxf>
  </rcc>
  <rcc rId="50716" sId="1">
    <oc r="D1943">
      <f>SUM(D1944:D1956)</f>
    </oc>
    <nc r="D1943">
      <f>SUM(D1944:D1956)</f>
    </nc>
  </rcc>
  <rcc rId="50717" sId="1" odxf="1" dxf="1">
    <oc r="E1943">
      <f>SUM(E1944:E1956)</f>
    </oc>
    <nc r="E1943">
      <f>SUM(E1944:E1956)</f>
    </nc>
    <odxf>
      <numFmt numFmtId="3" formatCode="#,##0"/>
      <alignment horizontal="center" readingOrder="0"/>
    </odxf>
    <ndxf>
      <numFmt numFmtId="4" formatCode="#,##0.00"/>
      <alignment horizontal="right" readingOrder="0"/>
    </ndxf>
  </rcc>
  <rcc rId="50718" sId="1">
    <oc r="F1943">
      <f>SUM(F1944:F1956)</f>
    </oc>
    <nc r="F1943">
      <f>SUM(F1944:F1956)</f>
    </nc>
  </rcc>
  <rcc rId="50719" sId="1">
    <oc r="G1943">
      <f>SUM(G1944:G1956)</f>
    </oc>
    <nc r="G1943">
      <f>SUM(G1944:G1956)</f>
    </nc>
  </rcc>
  <rcc rId="50720" sId="1">
    <oc r="H1943">
      <f>SUM(H1944:H1956)</f>
    </oc>
    <nc r="H1943">
      <f>SUM(H1944:H1956)</f>
    </nc>
  </rcc>
  <rcc rId="50721" sId="1">
    <oc r="I1943">
      <f>SUM(I1944:I1956)</f>
    </oc>
    <nc r="I1943">
      <f>SUM(I1944:I1956)</f>
    </nc>
  </rcc>
  <rcc rId="50722" sId="1">
    <oc r="J1943">
      <f>SUM(J1944:J1956)</f>
    </oc>
    <nc r="J1943">
      <f>SUM(J1944:J1956)</f>
    </nc>
  </rcc>
  <rcc rId="50723" sId="1">
    <oc r="K1943">
      <f>SUM(K1944:K1956)</f>
    </oc>
    <nc r="K1943">
      <f>SUM(K1944:K1956)</f>
    </nc>
  </rcc>
  <rcc rId="50724" sId="1">
    <oc r="L1943">
      <f>SUM(L1944:L1956)</f>
    </oc>
    <nc r="L1943">
      <f>SUM(L1944:L1956)</f>
    </nc>
  </rcc>
  <rcc rId="50725" sId="1">
    <oc r="M1943">
      <f>SUM(M1944:M1956)</f>
    </oc>
    <nc r="M1943">
      <f>SUM(M1944:M1956)</f>
    </nc>
  </rcc>
  <rcc rId="50726" sId="1">
    <oc r="N1943">
      <f>SUM(N1944:N1956)</f>
    </oc>
    <nc r="N1943">
      <f>SUM(N1944:N1956)</f>
    </nc>
  </rcc>
  <rcc rId="50727" sId="1">
    <oc r="O1943">
      <f>SUM(O1944:O1956)</f>
    </oc>
    <nc r="O1943">
      <f>SUM(O1944:O1956)</f>
    </nc>
  </rcc>
  <rcc rId="50728" sId="1">
    <oc r="P1943">
      <f>SUM(P1944:P1956)</f>
    </oc>
    <nc r="P1943">
      <f>SUM(P1944:P1956)</f>
    </nc>
  </rcc>
  <rcc rId="50729" sId="1" odxf="1" dxf="1">
    <oc r="Q1943">
      <f>SUM(Q1944:Q1956)</f>
    </oc>
    <nc r="Q1943">
      <f>SUM(Q1944:Q1956)</f>
    </nc>
    <odxf>
      <border outline="0">
        <right style="thin">
          <color indexed="64"/>
        </right>
      </border>
    </odxf>
    <ndxf>
      <border outline="0">
        <right/>
      </border>
    </ndxf>
  </rcc>
  <rcc rId="50730" sId="1">
    <oc r="D1962">
      <f>SUM(D1963:D1967)</f>
    </oc>
    <nc r="D1962">
      <f>SUM(D1963:D1967)</f>
    </nc>
  </rcc>
  <rcc rId="50731" sId="1" odxf="1" dxf="1">
    <oc r="E1962">
      <f>SUM(E1963:E1967)</f>
    </oc>
    <nc r="E1962">
      <f>SUM(E1963:E1967)</f>
    </nc>
    <odxf>
      <numFmt numFmtId="3" formatCode="#,##0"/>
      <alignment horizontal="center" readingOrder="0"/>
    </odxf>
    <ndxf>
      <numFmt numFmtId="4" formatCode="#,##0.00"/>
      <alignment horizontal="right" readingOrder="0"/>
    </ndxf>
  </rcc>
  <rcc rId="50732" sId="1">
    <oc r="F1962">
      <f>SUM(F1963:F1967)</f>
    </oc>
    <nc r="F1962">
      <f>SUM(F1963:F1967)</f>
    </nc>
  </rcc>
  <rcc rId="50733" sId="1">
    <oc r="G1962">
      <f>SUM(G1963:G1967)</f>
    </oc>
    <nc r="G1962">
      <f>SUM(G1963:G1967)</f>
    </nc>
  </rcc>
  <rcc rId="50734" sId="1">
    <oc r="H1962">
      <f>SUM(H1963:H1967)</f>
    </oc>
    <nc r="H1962">
      <f>SUM(H1963:H1967)</f>
    </nc>
  </rcc>
  <rcc rId="50735" sId="1">
    <oc r="I1962">
      <f>SUM(I1963:I1967)</f>
    </oc>
    <nc r="I1962">
      <f>SUM(I1963:I1967)</f>
    </nc>
  </rcc>
  <rcc rId="50736" sId="1">
    <oc r="J1962">
      <f>SUM(J1963:J1967)</f>
    </oc>
    <nc r="J1962">
      <f>SUM(J1963:J1967)</f>
    </nc>
  </rcc>
  <rcc rId="50737" sId="1">
    <oc r="K1962">
      <f>SUM(K1963:K1967)</f>
    </oc>
    <nc r="K1962">
      <f>SUM(K1963:K1967)</f>
    </nc>
  </rcc>
  <rcc rId="50738" sId="1">
    <oc r="L1962">
      <f>SUM(L1963:L1967)</f>
    </oc>
    <nc r="L1962">
      <f>SUM(L1963:L1967)</f>
    </nc>
  </rcc>
  <rcc rId="50739" sId="1">
    <oc r="M1962">
      <f>SUM(M1963:M1967)</f>
    </oc>
    <nc r="M1962">
      <f>SUM(M1963:M1967)</f>
    </nc>
  </rcc>
  <rcc rId="50740" sId="1">
    <oc r="N1962">
      <f>SUM(N1963:N1967)</f>
    </oc>
    <nc r="N1962">
      <f>SUM(N1963:N1967)</f>
    </nc>
  </rcc>
  <rcc rId="50741" sId="1">
    <oc r="O1962">
      <f>SUM(O1963:O1967)</f>
    </oc>
    <nc r="O1962">
      <f>SUM(O1963:O1967)</f>
    </nc>
  </rcc>
  <rcc rId="50742" sId="1">
    <oc r="P1962">
      <f>SUM(P1963:P1967)</f>
    </oc>
    <nc r="P1962">
      <f>SUM(P1963:P1967)</f>
    </nc>
  </rcc>
  <rcc rId="50743" sId="1" odxf="1" dxf="1">
    <oc r="Q1962">
      <f>SUM(Q1963:Q1967)</f>
    </oc>
    <nc r="Q1962">
      <f>SUM(Q1963:Q1967)</f>
    </nc>
    <odxf>
      <border outline="0">
        <right style="thin">
          <color indexed="64"/>
        </right>
      </border>
    </odxf>
    <ndxf>
      <border outline="0">
        <right/>
      </border>
    </ndxf>
  </rcc>
  <rcc rId="50744" sId="1">
    <oc r="D1974">
      <f>SUM(D1975:D1976)</f>
    </oc>
    <nc r="D1974">
      <f>SUM(D1975:D1976)</f>
    </nc>
  </rcc>
  <rcc rId="50745" sId="1" odxf="1" dxf="1">
    <oc r="E1974">
      <f>SUM(E1975:E1976)</f>
    </oc>
    <nc r="E1974">
      <f>SUM(E1975:E1976)</f>
    </nc>
    <odxf>
      <numFmt numFmtId="3" formatCode="#,##0"/>
      <alignment horizontal="center" readingOrder="0"/>
    </odxf>
    <ndxf>
      <numFmt numFmtId="4" formatCode="#,##0.00"/>
      <alignment horizontal="right" readingOrder="0"/>
    </ndxf>
  </rcc>
  <rcc rId="50746" sId="1">
    <oc r="F1974">
      <f>SUM(F1975:F1976)</f>
    </oc>
    <nc r="F1974">
      <f>SUM(F1975:F1976)</f>
    </nc>
  </rcc>
  <rcc rId="50747" sId="1">
    <oc r="G1974">
      <f>SUM(G1975:G1976)</f>
    </oc>
    <nc r="G1974">
      <f>SUM(G1975:G1976)</f>
    </nc>
  </rcc>
  <rcc rId="50748" sId="1">
    <oc r="H1974">
      <f>SUM(H1975:H1976)</f>
    </oc>
    <nc r="H1974">
      <f>SUM(H1975:H1976)</f>
    </nc>
  </rcc>
  <rcc rId="50749" sId="1">
    <oc r="I1974">
      <f>SUM(I1975:I1976)</f>
    </oc>
    <nc r="I1974">
      <f>SUM(I1975:I1976)</f>
    </nc>
  </rcc>
  <rcc rId="50750" sId="1">
    <oc r="J1974">
      <f>SUM(J1975:J1976)</f>
    </oc>
    <nc r="J1974">
      <f>SUM(J1975:J1976)</f>
    </nc>
  </rcc>
  <rcc rId="50751" sId="1">
    <oc r="K1974">
      <f>SUM(K1975:K1976)</f>
    </oc>
    <nc r="K1974">
      <f>SUM(K1975:K1976)</f>
    </nc>
  </rcc>
  <rcc rId="50752" sId="1">
    <oc r="L1974">
      <f>SUM(L1975:L1976)</f>
    </oc>
    <nc r="L1974">
      <f>SUM(L1975:L1976)</f>
    </nc>
  </rcc>
  <rcc rId="50753" sId="1">
    <oc r="M1974">
      <f>SUM(M1975:M1976)</f>
    </oc>
    <nc r="M1974">
      <f>SUM(M1975:M1976)</f>
    </nc>
  </rcc>
  <rcc rId="50754" sId="1">
    <oc r="N1974">
      <f>SUM(N1975:N1976)</f>
    </oc>
    <nc r="N1974">
      <f>SUM(N1975:N1976)</f>
    </nc>
  </rcc>
  <rcc rId="50755" sId="1">
    <oc r="O1974">
      <f>SUM(O1975:O1976)</f>
    </oc>
    <nc r="O1974">
      <f>SUM(O1975:O1976)</f>
    </nc>
  </rcc>
  <rcc rId="50756" sId="1">
    <oc r="P1974">
      <f>SUM(P1975:P1976)</f>
    </oc>
    <nc r="P1974">
      <f>SUM(P1975:P1976)</f>
    </nc>
  </rcc>
  <rcc rId="50757" sId="1" odxf="1" dxf="1">
    <oc r="Q1974">
      <f>SUM(Q1975:Q1976)</f>
    </oc>
    <nc r="Q1974">
      <f>SUM(Q1975:Q1976)</f>
    </nc>
    <odxf>
      <border outline="0">
        <right style="thin">
          <color indexed="64"/>
        </right>
      </border>
    </odxf>
    <ndxf>
      <border outline="0">
        <right/>
      </border>
    </ndxf>
  </rcc>
  <rcc rId="50758" sId="1" odxf="1" dxf="1">
    <oc r="D1978">
      <f>SUM(D1979:D1982)</f>
    </oc>
    <nc r="D1978">
      <f>SUM(D1979:D1982)</f>
    </nc>
    <odxf>
      <border outline="0">
        <right style="thin">
          <color indexed="64"/>
        </right>
      </border>
    </odxf>
    <ndxf>
      <border outline="0">
        <right/>
      </border>
    </ndxf>
  </rcc>
  <rcc rId="50759" sId="1" odxf="1" dxf="1">
    <oc r="E1978">
      <f>SUM(E1979:E1982)</f>
    </oc>
    <nc r="E1978">
      <f>SUM(E1979:E1982)</f>
    </nc>
    <odxf>
      <numFmt numFmtId="3" formatCode="#,##0"/>
      <alignment horizontal="center" readingOrder="0"/>
      <border outline="0">
        <right style="thin">
          <color indexed="64"/>
        </right>
      </border>
    </odxf>
    <ndxf>
      <numFmt numFmtId="4" formatCode="#,##0.00"/>
      <alignment horizontal="right" readingOrder="0"/>
      <border outline="0">
        <right/>
      </border>
    </ndxf>
  </rcc>
  <rcc rId="50760" sId="1" odxf="1" dxf="1">
    <oc r="F1978">
      <f>SUM(F1979:F1982)</f>
    </oc>
    <nc r="F1978">
      <f>SUM(F1979:F1982)</f>
    </nc>
    <odxf>
      <border outline="0">
        <right style="thin">
          <color indexed="64"/>
        </right>
      </border>
    </odxf>
    <ndxf>
      <border outline="0">
        <right/>
      </border>
    </ndxf>
  </rcc>
  <rcc rId="50761" sId="1" odxf="1" dxf="1">
    <oc r="G1978">
      <f>SUM(G1979:G1982)</f>
    </oc>
    <nc r="G1978">
      <f>SUM(G1979:G1982)</f>
    </nc>
    <odxf>
      <border outline="0">
        <right style="thin">
          <color indexed="64"/>
        </right>
      </border>
    </odxf>
    <ndxf>
      <border outline="0">
        <right/>
      </border>
    </ndxf>
  </rcc>
  <rcc rId="50762" sId="1" odxf="1" dxf="1">
    <oc r="H1978">
      <f>SUM(H1979:H1982)</f>
    </oc>
    <nc r="H1978">
      <f>SUM(H1979:H1982)</f>
    </nc>
    <odxf>
      <border outline="0">
        <right style="thin">
          <color indexed="64"/>
        </right>
      </border>
    </odxf>
    <ndxf>
      <border outline="0">
        <right/>
      </border>
    </ndxf>
  </rcc>
  <rcc rId="50763" sId="1" odxf="1" dxf="1">
    <oc r="I1978">
      <f>SUM(I1979:I1982)</f>
    </oc>
    <nc r="I1978">
      <f>SUM(I1979:I1982)</f>
    </nc>
    <odxf>
      <border outline="0">
        <right style="thin">
          <color indexed="64"/>
        </right>
      </border>
    </odxf>
    <ndxf>
      <border outline="0">
        <right/>
      </border>
    </ndxf>
  </rcc>
  <rcc rId="50764" sId="1" odxf="1" dxf="1">
    <oc r="J1978">
      <f>SUM(J1979:J1982)</f>
    </oc>
    <nc r="J1978">
      <f>SUM(J1979:J1982)</f>
    </nc>
    <odxf>
      <border outline="0">
        <right style="thin">
          <color indexed="64"/>
        </right>
      </border>
    </odxf>
    <ndxf>
      <border outline="0">
        <right/>
      </border>
    </ndxf>
  </rcc>
  <rcc rId="50765" sId="1" odxf="1" dxf="1">
    <oc r="K1978">
      <f>SUM(K1979:K1982)</f>
    </oc>
    <nc r="K1978">
      <f>SUM(K1979:K1982)</f>
    </nc>
    <odxf>
      <border outline="0">
        <right style="thin">
          <color indexed="64"/>
        </right>
      </border>
    </odxf>
    <ndxf>
      <border outline="0">
        <right/>
      </border>
    </ndxf>
  </rcc>
  <rcc rId="50766" sId="1" odxf="1" dxf="1">
    <oc r="L1978">
      <f>SUM(L1979:L1982)</f>
    </oc>
    <nc r="L1978">
      <f>SUM(L1979:L1982)</f>
    </nc>
    <odxf>
      <border outline="0">
        <right style="thin">
          <color indexed="64"/>
        </right>
      </border>
    </odxf>
    <ndxf>
      <border outline="0">
        <right/>
      </border>
    </ndxf>
  </rcc>
  <rcc rId="50767" sId="1" odxf="1" dxf="1">
    <oc r="M1978">
      <f>SUM(M1979:M1982)</f>
    </oc>
    <nc r="M1978">
      <f>SUM(M1979:M1982)</f>
    </nc>
    <odxf>
      <border outline="0">
        <right style="thin">
          <color indexed="64"/>
        </right>
      </border>
    </odxf>
    <ndxf>
      <border outline="0">
        <right/>
      </border>
    </ndxf>
  </rcc>
  <rcc rId="50768" sId="1" odxf="1" dxf="1">
    <oc r="N1978">
      <f>SUM(N1979:N1982)</f>
    </oc>
    <nc r="N1978">
      <f>SUM(N1979:N1982)</f>
    </nc>
    <odxf>
      <border outline="0">
        <right style="thin">
          <color indexed="64"/>
        </right>
      </border>
    </odxf>
    <ndxf>
      <border outline="0">
        <right/>
      </border>
    </ndxf>
  </rcc>
  <rcc rId="50769" sId="1" odxf="1" dxf="1">
    <oc r="O1978">
      <f>SUM(O1979:O1982)</f>
    </oc>
    <nc r="O1978">
      <f>SUM(O1979:O1982)</f>
    </nc>
    <odxf>
      <border outline="0">
        <right style="thin">
          <color indexed="64"/>
        </right>
      </border>
    </odxf>
    <ndxf>
      <border outline="0">
        <right/>
      </border>
    </ndxf>
  </rcc>
  <rcc rId="50770" sId="1">
    <oc r="P1978">
      <f>SUM(P1979:P1982)</f>
    </oc>
    <nc r="P1978">
      <f>SUM(P1979:P1982)</f>
    </nc>
  </rcc>
  <rcc rId="50771" sId="1" odxf="1" dxf="1">
    <oc r="Q1978">
      <f>SUM(Q1979:Q1982)</f>
    </oc>
    <nc r="Q1978">
      <f>SUM(Q1979:Q1982)</f>
    </nc>
    <odxf>
      <border outline="0">
        <right style="thin">
          <color indexed="64"/>
        </right>
      </border>
    </odxf>
    <ndxf>
      <border outline="0">
        <right/>
      </border>
    </ndxf>
  </rcc>
  <rcc rId="50772" sId="1">
    <oc r="D1991">
      <f>D1992</f>
    </oc>
    <nc r="D1991">
      <f>D1992</f>
    </nc>
  </rcc>
  <rcc rId="50773" sId="1" odxf="1" dxf="1">
    <oc r="E1991">
      <f>E1992</f>
    </oc>
    <nc r="E1991">
      <f>E1992</f>
    </nc>
    <odxf>
      <numFmt numFmtId="3" formatCode="#,##0"/>
      <alignment horizontal="center" readingOrder="0"/>
    </odxf>
    <ndxf>
      <numFmt numFmtId="4" formatCode="#,##0.00"/>
      <alignment horizontal="right" readingOrder="0"/>
    </ndxf>
  </rcc>
  <rcc rId="50774" sId="1">
    <oc r="F1991">
      <f>F1992</f>
    </oc>
    <nc r="F1991">
      <f>F1992</f>
    </nc>
  </rcc>
  <rcc rId="50775" sId="1">
    <oc r="G1991">
      <f>G1992</f>
    </oc>
    <nc r="G1991">
      <f>G1992</f>
    </nc>
  </rcc>
  <rcc rId="50776" sId="1">
    <oc r="H1991">
      <f>H1992</f>
    </oc>
    <nc r="H1991">
      <f>H1992</f>
    </nc>
  </rcc>
  <rcc rId="50777" sId="1">
    <oc r="I1991">
      <f>I1992</f>
    </oc>
    <nc r="I1991">
      <f>I1992</f>
    </nc>
  </rcc>
  <rcc rId="50778" sId="1">
    <oc r="J1991">
      <f>J1992</f>
    </oc>
    <nc r="J1991">
      <f>J1992</f>
    </nc>
  </rcc>
  <rcc rId="50779" sId="1">
    <oc r="K1991">
      <f>K1992</f>
    </oc>
    <nc r="K1991">
      <f>K1992</f>
    </nc>
  </rcc>
  <rcc rId="50780" sId="1">
    <oc r="L1991">
      <f>L1992</f>
    </oc>
    <nc r="L1991">
      <f>L1992</f>
    </nc>
  </rcc>
  <rcc rId="50781" sId="1">
    <oc r="M1991">
      <f>M1992</f>
    </oc>
    <nc r="M1991">
      <f>M1992</f>
    </nc>
  </rcc>
  <rcc rId="50782" sId="1">
    <oc r="N1991">
      <f>N1992</f>
    </oc>
    <nc r="N1991">
      <f>N1992</f>
    </nc>
  </rcc>
  <rcc rId="50783" sId="1">
    <oc r="O1991">
      <f>O1992</f>
    </oc>
    <nc r="O1991">
      <f>O1992</f>
    </nc>
  </rcc>
  <rcc rId="50784" sId="1">
    <oc r="P1991">
      <f>P1992</f>
    </oc>
    <nc r="P1991">
      <f>P1992</f>
    </nc>
  </rcc>
  <rcc rId="50785" sId="1" odxf="1" dxf="1">
    <oc r="Q1991">
      <f>Q1992</f>
    </oc>
    <nc r="Q1991">
      <f>Q1992</f>
    </nc>
    <odxf>
      <border outline="0">
        <right style="thin">
          <color indexed="64"/>
        </right>
      </border>
    </odxf>
    <ndxf>
      <border outline="0">
        <right/>
      </border>
    </ndxf>
  </rcc>
  <rcc rId="50786" sId="1">
    <oc r="D1996">
      <f>SUM(D1997:D2000)</f>
    </oc>
    <nc r="D1996">
      <f>SUM(D1997:D2000)</f>
    </nc>
  </rcc>
  <rcc rId="50787" sId="1" odxf="1" dxf="1">
    <oc r="E1996">
      <f>SUM(E1997:E2000)</f>
    </oc>
    <nc r="E1996">
      <f>SUM(E1997:E2000)</f>
    </nc>
    <odxf>
      <numFmt numFmtId="3" formatCode="#,##0"/>
      <alignment horizontal="center" readingOrder="0"/>
    </odxf>
    <ndxf>
      <numFmt numFmtId="4" formatCode="#,##0.00"/>
      <alignment horizontal="right" readingOrder="0"/>
    </ndxf>
  </rcc>
  <rcc rId="50788" sId="1">
    <oc r="F1996">
      <f>SUM(F1997:F2000)</f>
    </oc>
    <nc r="F1996">
      <f>SUM(F1997:F2000)</f>
    </nc>
  </rcc>
  <rcc rId="50789" sId="1">
    <oc r="G1996">
      <f>SUM(G1997:G2000)</f>
    </oc>
    <nc r="G1996">
      <f>SUM(G1997:G2000)</f>
    </nc>
  </rcc>
  <rcc rId="50790" sId="1">
    <oc r="H1996">
      <f>SUM(H1997:H2000)</f>
    </oc>
    <nc r="H1996">
      <f>SUM(H1997:H2000)</f>
    </nc>
  </rcc>
  <rcc rId="50791" sId="1">
    <oc r="I1996">
      <f>SUM(I1997:I2000)</f>
    </oc>
    <nc r="I1996">
      <f>SUM(I1997:I2000)</f>
    </nc>
  </rcc>
  <rcc rId="50792" sId="1">
    <oc r="J1996">
      <f>SUM(J1997:J2000)</f>
    </oc>
    <nc r="J1996">
      <f>SUM(J1997:J2000)</f>
    </nc>
  </rcc>
  <rcc rId="50793" sId="1">
    <oc r="K1996">
      <f>SUM(K1997:K2000)</f>
    </oc>
    <nc r="K1996">
      <f>SUM(K1997:K2000)</f>
    </nc>
  </rcc>
  <rcc rId="50794" sId="1">
    <oc r="L1996">
      <f>SUM(L1997:L2000)</f>
    </oc>
    <nc r="L1996">
      <f>SUM(L1997:L2000)</f>
    </nc>
  </rcc>
  <rcc rId="50795" sId="1">
    <oc r="M1996">
      <f>SUM(M1997:M2000)</f>
    </oc>
    <nc r="M1996">
      <f>SUM(M1997:M2000)</f>
    </nc>
  </rcc>
  <rcc rId="50796" sId="1">
    <oc r="N1996">
      <f>SUM(N1997:N2000)</f>
    </oc>
    <nc r="N1996">
      <f>SUM(N1997:N2000)</f>
    </nc>
  </rcc>
  <rcc rId="50797" sId="1">
    <oc r="O1996">
      <f>SUM(O1997:O2000)</f>
    </oc>
    <nc r="O1996">
      <f>SUM(O1997:O2000)</f>
    </nc>
  </rcc>
  <rcc rId="50798" sId="1">
    <oc r="P1996">
      <f>SUM(P1997:P2000)</f>
    </oc>
    <nc r="P1996">
      <f>SUM(P1997:P2000)</f>
    </nc>
  </rcc>
  <rcc rId="50799" sId="1" odxf="1" dxf="1">
    <oc r="Q1996">
      <f>SUM(Q1997:Q2000)</f>
    </oc>
    <nc r="Q1996">
      <f>SUM(Q1997:Q2000)</f>
    </nc>
    <odxf>
      <border outline="0">
        <right style="thin">
          <color indexed="64"/>
        </right>
      </border>
    </odxf>
    <ndxf>
      <border outline="0">
        <right/>
      </border>
    </ndxf>
  </rcc>
  <rcc rId="50800" sId="1">
    <oc r="D2004">
      <f>SUM(D2005:D2006)</f>
    </oc>
    <nc r="D2004">
      <f>SUM(D2005:D2006)</f>
    </nc>
  </rcc>
  <rcc rId="50801" sId="1" odxf="1" dxf="1">
    <oc r="E2004">
      <f>SUM(E2005:E2006)</f>
    </oc>
    <nc r="E2004">
      <f>SUM(E2005:E2006)</f>
    </nc>
    <odxf>
      <numFmt numFmtId="3" formatCode="#,##0"/>
      <alignment horizontal="center" readingOrder="0"/>
    </odxf>
    <ndxf>
      <numFmt numFmtId="4" formatCode="#,##0.00"/>
      <alignment horizontal="right" readingOrder="0"/>
    </ndxf>
  </rcc>
  <rcc rId="50802" sId="1">
    <oc r="F2004">
      <f>SUM(F2005:F2006)</f>
    </oc>
    <nc r="F2004">
      <f>SUM(F2005:F2006)</f>
    </nc>
  </rcc>
  <rcc rId="50803" sId="1">
    <oc r="G2004">
      <f>SUM(G2005:G2006)</f>
    </oc>
    <nc r="G2004">
      <f>SUM(G2005:G2006)</f>
    </nc>
  </rcc>
  <rcc rId="50804" sId="1">
    <oc r="H2004">
      <f>SUM(H2005:H2006)</f>
    </oc>
    <nc r="H2004">
      <f>SUM(H2005:H2006)</f>
    </nc>
  </rcc>
  <rcc rId="50805" sId="1">
    <oc r="I2004">
      <f>SUM(I2005:I2006)</f>
    </oc>
    <nc r="I2004">
      <f>SUM(I2005:I2006)</f>
    </nc>
  </rcc>
  <rcc rId="50806" sId="1">
    <oc r="J2004">
      <f>SUM(J2005:J2006)</f>
    </oc>
    <nc r="J2004">
      <f>SUM(J2005:J2006)</f>
    </nc>
  </rcc>
  <rcc rId="50807" sId="1">
    <oc r="K2004">
      <f>SUM(K2005:K2006)</f>
    </oc>
    <nc r="K2004">
      <f>SUM(K2005:K2006)</f>
    </nc>
  </rcc>
  <rcc rId="50808" sId="1">
    <oc r="L2004">
      <f>SUM(L2005:L2006)</f>
    </oc>
    <nc r="L2004">
      <f>SUM(L2005:L2006)</f>
    </nc>
  </rcc>
  <rcc rId="50809" sId="1">
    <oc r="M2004">
      <f>SUM(M2005:M2006)</f>
    </oc>
    <nc r="M2004">
      <f>SUM(M2005:M2006)</f>
    </nc>
  </rcc>
  <rcc rId="50810" sId="1">
    <oc r="N2004">
      <f>SUM(N2005:N2006)</f>
    </oc>
    <nc r="N2004">
      <f>SUM(N2005:N2006)</f>
    </nc>
  </rcc>
  <rcc rId="50811" sId="1">
    <oc r="O2004">
      <f>SUM(O2005:O2006)</f>
    </oc>
    <nc r="O2004">
      <f>SUM(O2005:O2006)</f>
    </nc>
  </rcc>
  <rcc rId="50812" sId="1">
    <oc r="P2004">
      <f>SUM(P2005:P2006)</f>
    </oc>
    <nc r="P2004">
      <f>SUM(P2005:P2006)</f>
    </nc>
  </rcc>
  <rcc rId="50813" sId="1" odxf="1" dxf="1">
    <oc r="Q2004">
      <f>SUM(Q2005:Q2006)</f>
    </oc>
    <nc r="Q2004">
      <f>SUM(Q2005:Q2006)</f>
    </nc>
    <odxf>
      <border outline="0">
        <right style="thin">
          <color indexed="64"/>
        </right>
      </border>
    </odxf>
    <ndxf>
      <border outline="0">
        <right/>
      </border>
    </ndxf>
  </rcc>
  <rcc rId="50814" sId="1" odxf="1" dxf="1">
    <oc r="D2011">
      <f>SUM(D2012:D2015)</f>
    </oc>
    <nc r="D2011">
      <f>SUM(D2012:D2015)</f>
    </nc>
    <odxf>
      <border outline="0">
        <right style="thin">
          <color indexed="64"/>
        </right>
      </border>
    </odxf>
    <ndxf>
      <border outline="0">
        <right/>
      </border>
    </ndxf>
  </rcc>
  <rcc rId="50815" sId="1" odxf="1" dxf="1">
    <oc r="E2011">
      <f>SUM(E2012:E2015)</f>
    </oc>
    <nc r="E2011">
      <f>SUM(E2012:E2015)</f>
    </nc>
    <odxf>
      <numFmt numFmtId="3" formatCode="#,##0"/>
      <alignment horizontal="center" readingOrder="0"/>
      <border outline="0">
        <right style="thin">
          <color indexed="64"/>
        </right>
      </border>
    </odxf>
    <ndxf>
      <numFmt numFmtId="4" formatCode="#,##0.00"/>
      <alignment horizontal="right" readingOrder="0"/>
      <border outline="0">
        <right/>
      </border>
    </ndxf>
  </rcc>
  <rcc rId="50816" sId="1" odxf="1" dxf="1">
    <oc r="F2011">
      <f>SUM(F2012:F2015)</f>
    </oc>
    <nc r="F2011">
      <f>SUM(F2012:F2015)</f>
    </nc>
    <odxf>
      <border outline="0">
        <right style="thin">
          <color indexed="64"/>
        </right>
      </border>
    </odxf>
    <ndxf>
      <border outline="0">
        <right/>
      </border>
    </ndxf>
  </rcc>
  <rcc rId="50817" sId="1" odxf="1" dxf="1">
    <oc r="G2011">
      <f>SUM(G2012:G2015)</f>
    </oc>
    <nc r="G2011">
      <f>SUM(G2012:G2015)</f>
    </nc>
    <odxf>
      <border outline="0">
        <right style="thin">
          <color indexed="64"/>
        </right>
      </border>
    </odxf>
    <ndxf>
      <border outline="0">
        <right/>
      </border>
    </ndxf>
  </rcc>
  <rcc rId="50818" sId="1" odxf="1" dxf="1">
    <oc r="H2011">
      <f>SUM(H2012:H2015)</f>
    </oc>
    <nc r="H2011">
      <f>SUM(H2012:H2015)</f>
    </nc>
    <odxf>
      <border outline="0">
        <right style="thin">
          <color indexed="64"/>
        </right>
      </border>
    </odxf>
    <ndxf>
      <border outline="0">
        <right/>
      </border>
    </ndxf>
  </rcc>
  <rcc rId="50819" sId="1" odxf="1" dxf="1">
    <oc r="I2011">
      <f>SUM(I2012:I2015)</f>
    </oc>
    <nc r="I2011">
      <f>SUM(I2012:I2015)</f>
    </nc>
    <odxf>
      <border outline="0">
        <right style="thin">
          <color indexed="64"/>
        </right>
      </border>
    </odxf>
    <ndxf>
      <border outline="0">
        <right/>
      </border>
    </ndxf>
  </rcc>
  <rcc rId="50820" sId="1" odxf="1" dxf="1">
    <oc r="J2011">
      <f>SUM(J2012:J2015)</f>
    </oc>
    <nc r="J2011">
      <f>SUM(J2012:J2015)</f>
    </nc>
    <odxf>
      <border outline="0">
        <right style="thin">
          <color indexed="64"/>
        </right>
      </border>
    </odxf>
    <ndxf>
      <border outline="0">
        <right/>
      </border>
    </ndxf>
  </rcc>
  <rcc rId="50821" sId="1" odxf="1" dxf="1">
    <oc r="K2011">
      <f>SUM(K2012:K2015)</f>
    </oc>
    <nc r="K2011">
      <f>SUM(K2012:K2015)</f>
    </nc>
    <odxf>
      <border outline="0">
        <right style="thin">
          <color indexed="64"/>
        </right>
      </border>
    </odxf>
    <ndxf>
      <border outline="0">
        <right/>
      </border>
    </ndxf>
  </rcc>
  <rcc rId="50822" sId="1" odxf="1" dxf="1">
    <oc r="L2011">
      <f>SUM(L2012:L2015)</f>
    </oc>
    <nc r="L2011">
      <f>SUM(L2012:L2015)</f>
    </nc>
    <odxf>
      <border outline="0">
        <right style="thin">
          <color indexed="64"/>
        </right>
      </border>
    </odxf>
    <ndxf>
      <border outline="0">
        <right/>
      </border>
    </ndxf>
  </rcc>
  <rcc rId="50823" sId="1" odxf="1" dxf="1">
    <oc r="M2011">
      <f>SUM(M2012:M2015)</f>
    </oc>
    <nc r="M2011">
      <f>SUM(M2012:M2015)</f>
    </nc>
    <odxf>
      <border outline="0">
        <right style="thin">
          <color indexed="64"/>
        </right>
      </border>
    </odxf>
    <ndxf>
      <border outline="0">
        <right/>
      </border>
    </ndxf>
  </rcc>
  <rcc rId="50824" sId="1" odxf="1" dxf="1">
    <oc r="N2011">
      <f>SUM(N2012:N2015)</f>
    </oc>
    <nc r="N2011">
      <f>SUM(N2012:N2015)</f>
    </nc>
    <odxf>
      <border outline="0">
        <right style="thin">
          <color indexed="64"/>
        </right>
      </border>
    </odxf>
    <ndxf>
      <border outline="0">
        <right/>
      </border>
    </ndxf>
  </rcc>
  <rcc rId="50825" sId="1" odxf="1" dxf="1">
    <oc r="O2011">
      <f>SUM(O2012:O2015)</f>
    </oc>
    <nc r="O2011">
      <f>SUM(O2012:O2015)</f>
    </nc>
    <odxf>
      <border outline="0">
        <right style="thin">
          <color indexed="64"/>
        </right>
      </border>
    </odxf>
    <ndxf>
      <border outline="0">
        <right/>
      </border>
    </ndxf>
  </rcc>
  <rcc rId="50826" sId="1">
    <oc r="P2011">
      <f>SUM(P2012:P2015)</f>
    </oc>
    <nc r="P2011">
      <f>SUM(P2012:P2015)</f>
    </nc>
  </rcc>
  <rcc rId="50827" sId="1" odxf="1" dxf="1">
    <oc r="Q2011">
      <f>SUM(Q2012:Q2015)</f>
    </oc>
    <nc r="Q2011">
      <f>SUM(Q2012:Q2015)</f>
    </nc>
    <odxf>
      <border outline="0">
        <right style="thin">
          <color indexed="64"/>
        </right>
      </border>
    </odxf>
    <ndxf>
      <border outline="0">
        <right/>
      </border>
    </ndxf>
  </rcc>
  <rcc rId="50828" sId="1">
    <oc r="D2019">
      <f>SUM(D2020:D2023)</f>
    </oc>
    <nc r="D2019">
      <f>SUM(D2020:D2023)</f>
    </nc>
  </rcc>
  <rcc rId="50829" sId="1" odxf="1" dxf="1">
    <oc r="E2019">
      <f>SUM(E2020:E2023)</f>
    </oc>
    <nc r="E2019">
      <f>SUM(E2020:E2023)</f>
    </nc>
    <odxf>
      <numFmt numFmtId="3" formatCode="#,##0"/>
      <alignment horizontal="center" readingOrder="0"/>
    </odxf>
    <ndxf>
      <numFmt numFmtId="4" formatCode="#,##0.00"/>
      <alignment horizontal="right" readingOrder="0"/>
    </ndxf>
  </rcc>
  <rcc rId="50830" sId="1">
    <oc r="F2019">
      <f>SUM(F2020:F2023)</f>
    </oc>
    <nc r="F2019">
      <f>SUM(F2020:F2023)</f>
    </nc>
  </rcc>
  <rcc rId="50831" sId="1">
    <oc r="G2019">
      <f>SUM(G2020:G2023)</f>
    </oc>
    <nc r="G2019">
      <f>SUM(G2020:G2023)</f>
    </nc>
  </rcc>
  <rcc rId="50832" sId="1">
    <oc r="H2019">
      <f>SUM(H2020:H2023)</f>
    </oc>
    <nc r="H2019">
      <f>SUM(H2020:H2023)</f>
    </nc>
  </rcc>
  <rcc rId="50833" sId="1">
    <oc r="I2019">
      <f>SUM(I2020:I2023)</f>
    </oc>
    <nc r="I2019">
      <f>SUM(I2020:I2023)</f>
    </nc>
  </rcc>
  <rcc rId="50834" sId="1">
    <oc r="J2019">
      <f>SUM(J2020:J2023)</f>
    </oc>
    <nc r="J2019">
      <f>SUM(J2020:J2023)</f>
    </nc>
  </rcc>
  <rcc rId="50835" sId="1">
    <oc r="K2019">
      <f>SUM(K2020:K2023)</f>
    </oc>
    <nc r="K2019">
      <f>SUM(K2020:K2023)</f>
    </nc>
  </rcc>
  <rcc rId="50836" sId="1">
    <oc r="L2019">
      <f>SUM(L2020:L2023)</f>
    </oc>
    <nc r="L2019">
      <f>SUM(L2020:L2023)</f>
    </nc>
  </rcc>
  <rcc rId="50837" sId="1">
    <oc r="M2019">
      <f>SUM(M2020:M2023)</f>
    </oc>
    <nc r="M2019">
      <f>SUM(M2020:M2023)</f>
    </nc>
  </rcc>
  <rcc rId="50838" sId="1">
    <oc r="N2019">
      <f>SUM(N2020:N2023)</f>
    </oc>
    <nc r="N2019">
      <f>SUM(N2020:N2023)</f>
    </nc>
  </rcc>
  <rcc rId="50839" sId="1">
    <oc r="O2019">
      <f>SUM(O2020:O2023)</f>
    </oc>
    <nc r="O2019">
      <f>SUM(O2020:O2023)</f>
    </nc>
  </rcc>
  <rcc rId="50840" sId="1">
    <oc r="P2019">
      <f>SUM(P2020:P2023)</f>
    </oc>
    <nc r="P2019">
      <f>SUM(P2020:P2023)</f>
    </nc>
  </rcc>
  <rcc rId="50841" sId="1" odxf="1" dxf="1">
    <oc r="Q2019">
      <f>SUM(Q2020:Q2023)</f>
    </oc>
    <nc r="Q2019">
      <f>SUM(Q2020:Q2023)</f>
    </nc>
    <odxf>
      <border outline="0">
        <right style="thin">
          <color indexed="64"/>
        </right>
      </border>
    </odxf>
    <ndxf>
      <border outline="0">
        <right/>
      </border>
    </ndxf>
  </rcc>
  <rcc rId="50842" sId="1">
    <oc r="D2028">
      <f>SUM(D2029:D2034)</f>
    </oc>
    <nc r="D2028">
      <f>SUM(D2029:D2034)</f>
    </nc>
  </rcc>
  <rcc rId="50843" sId="1" odxf="1" dxf="1">
    <oc r="E2028">
      <f>SUM(E2029:E2034)</f>
    </oc>
    <nc r="E2028">
      <f>SUM(E2029:E2034)</f>
    </nc>
    <odxf>
      <numFmt numFmtId="3" formatCode="#,##0"/>
      <alignment horizontal="center" readingOrder="0"/>
    </odxf>
    <ndxf>
      <numFmt numFmtId="4" formatCode="#,##0.00"/>
      <alignment horizontal="right" readingOrder="0"/>
    </ndxf>
  </rcc>
  <rcc rId="50844" sId="1">
    <oc r="F2028">
      <f>SUM(F2029:F2034)</f>
    </oc>
    <nc r="F2028">
      <f>SUM(F2029:F2034)</f>
    </nc>
  </rcc>
  <rcc rId="50845" sId="1">
    <oc r="G2028">
      <f>SUM(G2029:G2034)</f>
    </oc>
    <nc r="G2028">
      <f>SUM(G2029:G2034)</f>
    </nc>
  </rcc>
  <rcc rId="50846" sId="1">
    <oc r="H2028">
      <f>SUM(H2029:H2034)</f>
    </oc>
    <nc r="H2028">
      <f>SUM(H2029:H2034)</f>
    </nc>
  </rcc>
  <rcc rId="50847" sId="1">
    <oc r="I2028">
      <f>SUM(I2029:I2034)</f>
    </oc>
    <nc r="I2028">
      <f>SUM(I2029:I2034)</f>
    </nc>
  </rcc>
  <rcc rId="50848" sId="1">
    <oc r="J2028">
      <f>SUM(J2029:J2034)</f>
    </oc>
    <nc r="J2028">
      <f>SUM(J2029:J2034)</f>
    </nc>
  </rcc>
  <rcc rId="50849" sId="1">
    <oc r="K2028">
      <f>SUM(K2029:K2034)</f>
    </oc>
    <nc r="K2028">
      <f>SUM(K2029:K2034)</f>
    </nc>
  </rcc>
  <rcc rId="50850" sId="1">
    <oc r="L2028">
      <f>SUM(L2029:L2034)</f>
    </oc>
    <nc r="L2028">
      <f>SUM(L2029:L2034)</f>
    </nc>
  </rcc>
  <rcc rId="50851" sId="1">
    <oc r="M2028">
      <f>SUM(M2029:M2034)</f>
    </oc>
    <nc r="M2028">
      <f>SUM(M2029:M2034)</f>
    </nc>
  </rcc>
  <rcc rId="50852" sId="1">
    <oc r="N2028">
      <f>SUM(N2029:N2034)</f>
    </oc>
    <nc r="N2028">
      <f>SUM(N2029:N2034)</f>
    </nc>
  </rcc>
  <rcc rId="50853" sId="1">
    <oc r="O2028">
      <f>SUM(O2029:O2034)</f>
    </oc>
    <nc r="O2028">
      <f>SUM(O2029:O2034)</f>
    </nc>
  </rcc>
  <rcc rId="50854" sId="1">
    <oc r="P2028">
      <f>SUM(P2029:P2034)</f>
    </oc>
    <nc r="P2028">
      <f>SUM(P2029:P2034)</f>
    </nc>
  </rcc>
  <rcc rId="50855" sId="1" odxf="1" dxf="1">
    <oc r="Q2028">
      <f>SUM(Q2029:Q2034)</f>
    </oc>
    <nc r="Q2028">
      <f>SUM(Q2029:Q2034)</f>
    </nc>
    <odxf>
      <border outline="0">
        <right style="thin">
          <color indexed="64"/>
        </right>
      </border>
    </odxf>
    <ndxf>
      <border outline="0">
        <right/>
      </border>
    </ndxf>
  </rcc>
  <rcc rId="50856" sId="1">
    <oc r="D2039">
      <f>SUM(D2040:D2053)</f>
    </oc>
    <nc r="D2039">
      <f>SUM(D2040:D2053)</f>
    </nc>
  </rcc>
  <rcc rId="50857" sId="1" odxf="1" dxf="1">
    <oc r="E2039">
      <f>SUM(E2040:E2053)</f>
    </oc>
    <nc r="E2039">
      <f>SUM(E2040:E2053)</f>
    </nc>
    <odxf>
      <numFmt numFmtId="3" formatCode="#,##0"/>
      <alignment horizontal="center" readingOrder="0"/>
    </odxf>
    <ndxf>
      <numFmt numFmtId="4" formatCode="#,##0.00"/>
      <alignment horizontal="right" readingOrder="0"/>
    </ndxf>
  </rcc>
  <rcc rId="50858" sId="1">
    <oc r="F2039">
      <f>SUM(F2040:F2053)</f>
    </oc>
    <nc r="F2039">
      <f>SUM(F2040:F2053)</f>
    </nc>
  </rcc>
  <rcc rId="50859" sId="1">
    <oc r="G2039">
      <f>SUM(G2040:G2053)</f>
    </oc>
    <nc r="G2039">
      <f>SUM(G2040:G2053)</f>
    </nc>
  </rcc>
  <rcc rId="50860" sId="1">
    <oc r="H2039">
      <f>SUM(H2040:H2053)</f>
    </oc>
    <nc r="H2039">
      <f>SUM(H2040:H2053)</f>
    </nc>
  </rcc>
  <rcc rId="50861" sId="1">
    <oc r="I2039">
      <f>SUM(I2040:I2053)</f>
    </oc>
    <nc r="I2039">
      <f>SUM(I2040:I2053)</f>
    </nc>
  </rcc>
  <rcc rId="50862" sId="1">
    <oc r="J2039">
      <f>SUM(J2040:J2053)</f>
    </oc>
    <nc r="J2039">
      <f>SUM(J2040:J2053)</f>
    </nc>
  </rcc>
  <rcc rId="50863" sId="1">
    <oc r="K2039">
      <f>SUM(K2040:K2053)</f>
    </oc>
    <nc r="K2039">
      <f>SUM(K2040:K2053)</f>
    </nc>
  </rcc>
  <rcc rId="50864" sId="1">
    <oc r="L2039">
      <f>SUM(L2040:L2053)</f>
    </oc>
    <nc r="L2039">
      <f>SUM(L2040:L2053)</f>
    </nc>
  </rcc>
  <rcc rId="50865" sId="1">
    <oc r="M2039">
      <f>SUM(M2040:M2053)</f>
    </oc>
    <nc r="M2039">
      <f>SUM(M2040:M2053)</f>
    </nc>
  </rcc>
  <rcc rId="50866" sId="1">
    <oc r="N2039">
      <f>SUM(N2040:N2053)</f>
    </oc>
    <nc r="N2039">
      <f>SUM(N2040:N2053)</f>
    </nc>
  </rcc>
  <rcc rId="50867" sId="1">
    <oc r="O2039">
      <f>SUM(O2040:O2053)</f>
    </oc>
    <nc r="O2039">
      <f>SUM(O2040:O2053)</f>
    </nc>
  </rcc>
  <rcc rId="50868" sId="1">
    <oc r="P2039">
      <f>SUM(P2040:P2053)</f>
    </oc>
    <nc r="P2039">
      <f>SUM(P2040:P2053)</f>
    </nc>
  </rcc>
  <rcc rId="50869" sId="1">
    <oc r="Q2039">
      <f>SUM(Q2040:Q2053)</f>
    </oc>
    <nc r="Q2039">
      <f>SUM(Q2040:Q2053)</f>
    </nc>
  </rcc>
  <rfmt sheetId="1" sqref="E21 E28 E353 E425 E504 E639 E688 E831 E1090 E1142 E1159 E1187 E1199 E1220 E1231 E1286 E1299 E1316 E1325 E1330 E1362 E1369 E2039 E2028 E2019 E1427 E1443 E1468 E1504 E1514 E1533 E1550 E1556 E1565 E1599 E1604 E1617 E1652 E1677 E1696 E1704 E1756 E1765 E1820 E1833 E1846 E1881 E1889 E1893 E1903 E1917 E1936 E1943 E1962 E1974 E1978 E1991 E1996 E2004 E2011 E1382 E1394 E1400">
    <dxf>
      <numFmt numFmtId="164" formatCode="#,##0.0"/>
    </dxf>
  </rfmt>
  <rfmt sheetId="1" sqref="E21 E28 E353 E425 E504 E639 E688 E831 E1090 E1142 E1159 E1187 E1199 E1220 E1231 E1286 E1299 E1316 E1325 E1330 E1362 E1369 E2039 E2028 E2019 E1427 E1443 E1468 E1504 E1514 E1533 E1550 E1556 E1565 E1599 E1604 E1617 E1652 E1677 E1696 E1704 E1756 E1765 E1820 E1833 E1846 E1881 E1889 E1893 E1903 E1917 E1936 E1943 E1962 E1974 E1978 E1991 E1996 E2004 E2011 E1382 E1394 E1400">
    <dxf>
      <numFmt numFmtId="4" formatCode="#,##0.00"/>
    </dxf>
  </rfmt>
  <rfmt sheetId="1" sqref="E21 E28 E353 E425 E504 E639 E688 E831 E1090 E1142 E1159 E1187 E1199 E1220 E1231 E1286 E1299 E1316 E1325 E1330 E1362 E1369 E2039 E2028 E2019 E1427 E1443 E1468 E1504 E1514 E1533 E1550 E1556 E1565 E1599 E1604 E1617 E1652 E1677 E1696 E1704 E1756 E1765 E1820 E1833 E1846 E1881 E1889 E1893 E1903 E1917 E1936 E1943 E1962 E1974 E1978 E1991 E1996 E2004 E2011 E1382 E1394 E1400">
    <dxf>
      <numFmt numFmtId="164" formatCode="#,##0.0"/>
    </dxf>
  </rfmt>
  <rfmt sheetId="1" sqref="E21 E28 E353 E425 E504 E639 E688 E831 E1090 E1142 E1159 E1187 E1199 E1220 E1231 E1286 E1299 E1316 E1325 E1330 E1362 E1369 E2039 E2028 E2019 E1427 E1443 E1468 E1504 E1514 E1533 E1550 E1556 E1565 E1599 E1604 E1617 E1652 E1677 E1696 E1704 E1756 E1765 E1820 E1833 E1846 E1881 E1889 E1893 E1903 E1917 E1936 E1943 E1962 E1974 E1978 E1991 E1996 E2004 E2011 E1382 E1394 E1400">
    <dxf>
      <numFmt numFmtId="3" formatCode="#,##0"/>
    </dxf>
  </rfmt>
  <rfmt sheetId="1" sqref="E21 E28 E353 E425 E504 E639 E688 E831 E1090 E1142 E1159 E1187 E1199 E1220 E1231 E1286 E1299 E1316 E1325 E1330 E1362 E1369 E2039 E2028 E2019 E1427 E1443 E1468 E1504 E1514 E1533 E1550 E1556 E1565 E1599 E1604 E1617 E1652 E1677 E1696 E1704 E1756 E1765 E1820 E1833 E1846 E1881 E1889 E1893 E1903 E1917 E1936 E1943 E1962 E1974 E1978 E1991 E1996 E2004 E2011 E1382 E1394 E1400">
    <dxf>
      <alignment horizontal="general" readingOrder="0"/>
    </dxf>
  </rfmt>
  <rfmt sheetId="1" sqref="E21 E28 E353 E425 E504 E639 E688 E831 E1090 E1142 E1159 E1187 E1199 E1220 E1231 E1286 E1299 E1316 E1325 E1330 E1362 E1369 E2039 E2028 E2019 E1427 E1443 E1468 E1504 E1514 E1533 E1550 E1556 E1565 E1599 E1604 E1617 E1652 E1677 E1696 E1704 E1756 E1765 E1820 E1833 E1846 E1881 E1889 E1893 E1903 E1917 E1936 E1943 E1962 E1974 E1978 E1991 E1996 E2004 E2011 E1382 E1394 E1400">
    <dxf>
      <alignment horizontal="center" readingOrder="0"/>
    </dxf>
  </rfmt>
  <rfmt sheetId="1" sqref="Q21" start="0" length="0">
    <dxf>
      <border>
        <left style="thin">
          <color indexed="64"/>
        </left>
        <right style="thin">
          <color indexed="64"/>
        </right>
        <top style="thin">
          <color indexed="64"/>
        </top>
        <bottom style="thin">
          <color indexed="64"/>
        </bottom>
      </border>
    </dxf>
  </rfmt>
  <rfmt sheetId="1" sqref="Q28" start="0" length="0">
    <dxf>
      <border>
        <left style="thin">
          <color indexed="64"/>
        </left>
        <right style="thin">
          <color indexed="64"/>
        </right>
        <top style="thin">
          <color indexed="64"/>
        </top>
        <bottom style="thin">
          <color indexed="64"/>
        </bottom>
      </border>
    </dxf>
  </rfmt>
  <rfmt sheetId="1" sqref="Q353" start="0" length="0">
    <dxf>
      <border>
        <left style="thin">
          <color indexed="64"/>
        </left>
        <right style="thin">
          <color indexed="64"/>
        </right>
        <top style="thin">
          <color indexed="64"/>
        </top>
        <bottom style="thin">
          <color indexed="64"/>
        </bottom>
      </border>
    </dxf>
  </rfmt>
  <rfmt sheetId="1" sqref="Q425" start="0" length="0">
    <dxf>
      <border>
        <left style="thin">
          <color indexed="64"/>
        </left>
        <right style="thin">
          <color indexed="64"/>
        </right>
        <top style="thin">
          <color indexed="64"/>
        </top>
        <bottom style="thin">
          <color indexed="64"/>
        </bottom>
      </border>
    </dxf>
  </rfmt>
  <rfmt sheetId="1" sqref="Q504" start="0" length="0">
    <dxf>
      <border>
        <left style="thin">
          <color indexed="64"/>
        </left>
        <right style="thin">
          <color indexed="64"/>
        </right>
        <top style="thin">
          <color indexed="64"/>
        </top>
        <bottom style="thin">
          <color indexed="64"/>
        </bottom>
      </border>
    </dxf>
  </rfmt>
  <rfmt sheetId="1" sqref="Q639" start="0" length="0">
    <dxf>
      <border>
        <left style="thin">
          <color indexed="64"/>
        </left>
        <right style="thin">
          <color indexed="64"/>
        </right>
        <top style="thin">
          <color indexed="64"/>
        </top>
        <bottom style="thin">
          <color indexed="64"/>
        </bottom>
      </border>
    </dxf>
  </rfmt>
  <rfmt sheetId="1" sqref="Q688" start="0" length="0">
    <dxf>
      <border>
        <left style="thin">
          <color indexed="64"/>
        </left>
        <right style="thin">
          <color indexed="64"/>
        </right>
        <top style="thin">
          <color indexed="64"/>
        </top>
        <bottom style="thin">
          <color indexed="64"/>
        </bottom>
      </border>
    </dxf>
  </rfmt>
  <rfmt sheetId="1" sqref="Q831" start="0" length="0">
    <dxf>
      <border>
        <left style="thin">
          <color indexed="64"/>
        </left>
        <right style="thin">
          <color indexed="64"/>
        </right>
        <top style="thin">
          <color indexed="64"/>
        </top>
        <bottom style="thin">
          <color indexed="64"/>
        </bottom>
      </border>
    </dxf>
  </rfmt>
  <rfmt sheetId="1" sqref="Q1090" start="0" length="0">
    <dxf>
      <border>
        <left style="thin">
          <color indexed="64"/>
        </left>
        <right style="thin">
          <color indexed="64"/>
        </right>
        <top style="thin">
          <color indexed="64"/>
        </top>
        <bottom style="thin">
          <color indexed="64"/>
        </bottom>
      </border>
    </dxf>
  </rfmt>
  <rfmt sheetId="1" sqref="Q1142" start="0" length="0">
    <dxf>
      <border>
        <left style="thin">
          <color indexed="64"/>
        </left>
        <right style="thin">
          <color indexed="64"/>
        </right>
        <top style="thin">
          <color indexed="64"/>
        </top>
        <bottom style="thin">
          <color indexed="64"/>
        </bottom>
      </border>
    </dxf>
  </rfmt>
  <rfmt sheetId="1" sqref="Q1159" start="0" length="0">
    <dxf>
      <border>
        <left style="thin">
          <color indexed="64"/>
        </left>
        <right style="thin">
          <color indexed="64"/>
        </right>
        <top style="thin">
          <color indexed="64"/>
        </top>
        <bottom style="thin">
          <color indexed="64"/>
        </bottom>
      </border>
    </dxf>
  </rfmt>
  <rfmt sheetId="1" sqref="Q1187" start="0" length="0">
    <dxf>
      <border>
        <left style="thin">
          <color indexed="64"/>
        </left>
        <right style="thin">
          <color indexed="64"/>
        </right>
        <top style="thin">
          <color indexed="64"/>
        </top>
        <bottom style="thin">
          <color indexed="64"/>
        </bottom>
      </border>
    </dxf>
  </rfmt>
  <rfmt sheetId="1" sqref="Q1199" start="0" length="0">
    <dxf>
      <border>
        <left style="thin">
          <color indexed="64"/>
        </left>
        <right style="thin">
          <color indexed="64"/>
        </right>
        <top style="thin">
          <color indexed="64"/>
        </top>
        <bottom style="thin">
          <color indexed="64"/>
        </bottom>
      </border>
    </dxf>
  </rfmt>
  <rfmt sheetId="1" sqref="Q1220" start="0" length="0">
    <dxf>
      <border>
        <left style="thin">
          <color indexed="64"/>
        </left>
        <right style="thin">
          <color indexed="64"/>
        </right>
        <top style="thin">
          <color indexed="64"/>
        </top>
        <bottom style="thin">
          <color indexed="64"/>
        </bottom>
      </border>
    </dxf>
  </rfmt>
  <rfmt sheetId="1" sqref="Q1231" start="0" length="0">
    <dxf>
      <border>
        <left style="thin">
          <color indexed="64"/>
        </left>
        <right style="thin">
          <color indexed="64"/>
        </right>
        <top style="thin">
          <color indexed="64"/>
        </top>
        <bottom style="thin">
          <color indexed="64"/>
        </bottom>
      </border>
    </dxf>
  </rfmt>
  <rfmt sheetId="1" sqref="Q1286" start="0" length="0">
    <dxf>
      <border>
        <left style="thin">
          <color indexed="64"/>
        </left>
        <right style="thin">
          <color indexed="64"/>
        </right>
        <top style="thin">
          <color indexed="64"/>
        </top>
        <bottom style="thin">
          <color indexed="64"/>
        </bottom>
      </border>
    </dxf>
  </rfmt>
  <rfmt sheetId="1" sqref="Q1299" start="0" length="0">
    <dxf>
      <border>
        <left style="thin">
          <color indexed="64"/>
        </left>
        <right style="thin">
          <color indexed="64"/>
        </right>
        <top style="thin">
          <color indexed="64"/>
        </top>
        <bottom style="thin">
          <color indexed="64"/>
        </bottom>
      </border>
    </dxf>
  </rfmt>
  <rfmt sheetId="1" sqref="Q1316" start="0" length="0">
    <dxf>
      <border>
        <left style="thin">
          <color indexed="64"/>
        </left>
        <right style="thin">
          <color indexed="64"/>
        </right>
        <top style="thin">
          <color indexed="64"/>
        </top>
        <bottom style="thin">
          <color indexed="64"/>
        </bottom>
      </border>
    </dxf>
  </rfmt>
  <rfmt sheetId="1" sqref="Q1325" start="0" length="0">
    <dxf>
      <border>
        <left style="thin">
          <color indexed="64"/>
        </left>
        <right style="thin">
          <color indexed="64"/>
        </right>
        <top style="thin">
          <color indexed="64"/>
        </top>
        <bottom style="thin">
          <color indexed="64"/>
        </bottom>
      </border>
    </dxf>
  </rfmt>
  <rfmt sheetId="1" sqref="Q1330" start="0" length="0">
    <dxf>
      <border>
        <left style="thin">
          <color indexed="64"/>
        </left>
        <right style="thin">
          <color indexed="64"/>
        </right>
        <top style="thin">
          <color indexed="64"/>
        </top>
        <bottom style="thin">
          <color indexed="64"/>
        </bottom>
      </border>
    </dxf>
  </rfmt>
  <rfmt sheetId="1" sqref="Q1362" start="0" length="0">
    <dxf>
      <border>
        <left style="thin">
          <color indexed="64"/>
        </left>
        <right style="thin">
          <color indexed="64"/>
        </right>
        <top style="thin">
          <color indexed="64"/>
        </top>
        <bottom style="thin">
          <color indexed="64"/>
        </bottom>
      </border>
    </dxf>
  </rfmt>
  <rfmt sheetId="1" sqref="Q1369" start="0" length="0">
    <dxf>
      <border>
        <left style="thin">
          <color indexed="64"/>
        </left>
        <right style="thin">
          <color indexed="64"/>
        </right>
        <top style="thin">
          <color indexed="64"/>
        </top>
        <bottom style="thin">
          <color indexed="64"/>
        </bottom>
      </border>
    </dxf>
  </rfmt>
  <rfmt sheetId="1" sqref="Q1382" start="0" length="0">
    <dxf>
      <border>
        <left style="thin">
          <color indexed="64"/>
        </left>
        <right style="thin">
          <color indexed="64"/>
        </right>
        <top style="thin">
          <color indexed="64"/>
        </top>
        <bottom style="thin">
          <color indexed="64"/>
        </bottom>
      </border>
    </dxf>
  </rfmt>
  <rfmt sheetId="1" sqref="Q1394" start="0" length="0">
    <dxf>
      <border>
        <left style="thin">
          <color indexed="64"/>
        </left>
        <right style="thin">
          <color indexed="64"/>
        </right>
        <top style="thin">
          <color indexed="64"/>
        </top>
        <bottom style="thin">
          <color indexed="64"/>
        </bottom>
      </border>
    </dxf>
  </rfmt>
  <rfmt sheetId="1" sqref="Q1400" start="0" length="0">
    <dxf>
      <border>
        <left style="thin">
          <color indexed="64"/>
        </left>
        <right style="thin">
          <color indexed="64"/>
        </right>
        <top style="thin">
          <color indexed="64"/>
        </top>
        <bottom style="thin">
          <color indexed="64"/>
        </bottom>
      </border>
    </dxf>
  </rfmt>
  <rfmt sheetId="1" sqref="Q1427" start="0" length="0">
    <dxf>
      <border>
        <left style="thin">
          <color indexed="64"/>
        </left>
        <right style="thin">
          <color indexed="64"/>
        </right>
        <top style="thin">
          <color indexed="64"/>
        </top>
        <bottom style="thin">
          <color indexed="64"/>
        </bottom>
      </border>
    </dxf>
  </rfmt>
  <rfmt sheetId="1" sqref="Q1443" start="0" length="0">
    <dxf>
      <border>
        <left style="thin">
          <color indexed="64"/>
        </left>
        <right style="thin">
          <color indexed="64"/>
        </right>
        <top style="thin">
          <color indexed="64"/>
        </top>
        <bottom style="thin">
          <color indexed="64"/>
        </bottom>
      </border>
    </dxf>
  </rfmt>
  <rfmt sheetId="1" sqref="Q1468" start="0" length="0">
    <dxf>
      <border>
        <left style="thin">
          <color indexed="64"/>
        </left>
        <right style="thin">
          <color indexed="64"/>
        </right>
        <top style="thin">
          <color indexed="64"/>
        </top>
        <bottom style="thin">
          <color indexed="64"/>
        </bottom>
      </border>
    </dxf>
  </rfmt>
  <rfmt sheetId="1" sqref="Q1504" start="0" length="0">
    <dxf>
      <border>
        <left style="thin">
          <color indexed="64"/>
        </left>
        <right style="thin">
          <color indexed="64"/>
        </right>
        <top style="thin">
          <color indexed="64"/>
        </top>
        <bottom style="thin">
          <color indexed="64"/>
        </bottom>
      </border>
    </dxf>
  </rfmt>
  <rfmt sheetId="1" sqref="Q1514" start="0" length="0">
    <dxf>
      <border>
        <left style="thin">
          <color indexed="64"/>
        </left>
        <right style="thin">
          <color indexed="64"/>
        </right>
        <top style="thin">
          <color indexed="64"/>
        </top>
        <bottom style="thin">
          <color indexed="64"/>
        </bottom>
      </border>
    </dxf>
  </rfmt>
  <rfmt sheetId="1" sqref="Q1533" start="0" length="0">
    <dxf>
      <border>
        <left style="thin">
          <color indexed="64"/>
        </left>
        <right style="thin">
          <color indexed="64"/>
        </right>
        <top style="thin">
          <color indexed="64"/>
        </top>
        <bottom style="thin">
          <color indexed="64"/>
        </bottom>
      </border>
    </dxf>
  </rfmt>
  <rfmt sheetId="1" sqref="Q1550" start="0" length="0">
    <dxf>
      <border>
        <left style="thin">
          <color indexed="64"/>
        </left>
        <right style="thin">
          <color indexed="64"/>
        </right>
        <top style="thin">
          <color indexed="64"/>
        </top>
        <bottom style="thin">
          <color indexed="64"/>
        </bottom>
      </border>
    </dxf>
  </rfmt>
  <rfmt sheetId="1" sqref="Q1556" start="0" length="0">
    <dxf>
      <border>
        <left style="thin">
          <color indexed="64"/>
        </left>
        <right style="thin">
          <color indexed="64"/>
        </right>
        <top style="thin">
          <color indexed="64"/>
        </top>
        <bottom style="thin">
          <color indexed="64"/>
        </bottom>
      </border>
    </dxf>
  </rfmt>
  <rfmt sheetId="1" sqref="Q1565" start="0" length="0">
    <dxf>
      <border>
        <left style="thin">
          <color indexed="64"/>
        </left>
        <right style="thin">
          <color indexed="64"/>
        </right>
        <top style="thin">
          <color indexed="64"/>
        </top>
        <bottom style="thin">
          <color indexed="64"/>
        </bottom>
      </border>
    </dxf>
  </rfmt>
  <rfmt sheetId="1" sqref="Q1599" start="0" length="0">
    <dxf>
      <border>
        <left style="thin">
          <color indexed="64"/>
        </left>
        <right style="thin">
          <color indexed="64"/>
        </right>
        <top style="thin">
          <color indexed="64"/>
        </top>
        <bottom style="thin">
          <color indexed="64"/>
        </bottom>
      </border>
    </dxf>
  </rfmt>
  <rfmt sheetId="1" sqref="Q1604" start="0" length="0">
    <dxf>
      <border>
        <left style="thin">
          <color indexed="64"/>
        </left>
        <right style="thin">
          <color indexed="64"/>
        </right>
        <top style="thin">
          <color indexed="64"/>
        </top>
        <bottom style="thin">
          <color indexed="64"/>
        </bottom>
      </border>
    </dxf>
  </rfmt>
  <rfmt sheetId="1" sqref="Q1617" start="0" length="0">
    <dxf>
      <border>
        <left style="thin">
          <color indexed="64"/>
        </left>
        <right style="thin">
          <color indexed="64"/>
        </right>
        <top style="thin">
          <color indexed="64"/>
        </top>
        <bottom style="thin">
          <color indexed="64"/>
        </bottom>
      </border>
    </dxf>
  </rfmt>
  <rfmt sheetId="1" sqref="Q1652" start="0" length="0">
    <dxf>
      <border>
        <left style="thin">
          <color indexed="64"/>
        </left>
        <right style="thin">
          <color indexed="64"/>
        </right>
        <top style="thin">
          <color indexed="64"/>
        </top>
        <bottom style="thin">
          <color indexed="64"/>
        </bottom>
      </border>
    </dxf>
  </rfmt>
  <rfmt sheetId="1" sqref="Q1677" start="0" length="0">
    <dxf>
      <border>
        <left style="thin">
          <color indexed="64"/>
        </left>
        <right style="thin">
          <color indexed="64"/>
        </right>
        <top style="thin">
          <color indexed="64"/>
        </top>
        <bottom style="thin">
          <color indexed="64"/>
        </bottom>
      </border>
    </dxf>
  </rfmt>
  <rfmt sheetId="1" sqref="Q1696" start="0" length="0">
    <dxf>
      <border>
        <left style="thin">
          <color indexed="64"/>
        </left>
        <right style="thin">
          <color indexed="64"/>
        </right>
        <top style="thin">
          <color indexed="64"/>
        </top>
        <bottom style="thin">
          <color indexed="64"/>
        </bottom>
      </border>
    </dxf>
  </rfmt>
  <rfmt sheetId="1" sqref="Q1704" start="0" length="0">
    <dxf>
      <border>
        <left style="thin">
          <color indexed="64"/>
        </left>
        <right style="thin">
          <color indexed="64"/>
        </right>
        <top style="thin">
          <color indexed="64"/>
        </top>
        <bottom style="thin">
          <color indexed="64"/>
        </bottom>
      </border>
    </dxf>
  </rfmt>
  <rfmt sheetId="1" sqref="Q1756" start="0" length="0">
    <dxf>
      <border>
        <left style="thin">
          <color indexed="64"/>
        </left>
        <right style="thin">
          <color indexed="64"/>
        </right>
        <top style="thin">
          <color indexed="64"/>
        </top>
        <bottom style="thin">
          <color indexed="64"/>
        </bottom>
      </border>
    </dxf>
  </rfmt>
  <rfmt sheetId="1" sqref="Q1765" start="0" length="0">
    <dxf>
      <border>
        <left style="thin">
          <color indexed="64"/>
        </left>
        <right style="thin">
          <color indexed="64"/>
        </right>
        <top style="thin">
          <color indexed="64"/>
        </top>
        <bottom style="thin">
          <color indexed="64"/>
        </bottom>
      </border>
    </dxf>
  </rfmt>
  <rfmt sheetId="1" sqref="Q1820" start="0" length="0">
    <dxf>
      <border>
        <left style="thin">
          <color indexed="64"/>
        </left>
        <right style="thin">
          <color indexed="64"/>
        </right>
        <top style="thin">
          <color indexed="64"/>
        </top>
        <bottom style="thin">
          <color indexed="64"/>
        </bottom>
      </border>
    </dxf>
  </rfmt>
  <rfmt sheetId="1" sqref="Q1833" start="0" length="0">
    <dxf>
      <border>
        <left style="thin">
          <color indexed="64"/>
        </left>
        <right style="thin">
          <color indexed="64"/>
        </right>
        <top style="thin">
          <color indexed="64"/>
        </top>
        <bottom style="thin">
          <color indexed="64"/>
        </bottom>
      </border>
    </dxf>
  </rfmt>
  <rfmt sheetId="1" sqref="Q1846" start="0" length="0">
    <dxf>
      <border>
        <left style="thin">
          <color indexed="64"/>
        </left>
        <right style="thin">
          <color indexed="64"/>
        </right>
        <top style="thin">
          <color indexed="64"/>
        </top>
        <bottom style="thin">
          <color indexed="64"/>
        </bottom>
      </border>
    </dxf>
  </rfmt>
  <rfmt sheetId="1" sqref="Q1881" start="0" length="0">
    <dxf>
      <border>
        <left style="thin">
          <color indexed="64"/>
        </left>
        <right style="thin">
          <color indexed="64"/>
        </right>
        <top style="thin">
          <color indexed="64"/>
        </top>
        <bottom style="thin">
          <color indexed="64"/>
        </bottom>
      </border>
    </dxf>
  </rfmt>
  <rfmt sheetId="1" sqref="Q1889" start="0" length="0">
    <dxf>
      <border>
        <left style="thin">
          <color indexed="64"/>
        </left>
        <right style="thin">
          <color indexed="64"/>
        </right>
        <top style="thin">
          <color indexed="64"/>
        </top>
        <bottom style="thin">
          <color indexed="64"/>
        </bottom>
      </border>
    </dxf>
  </rfmt>
  <rfmt sheetId="1" sqref="Q1893" start="0" length="0">
    <dxf>
      <border>
        <left style="thin">
          <color indexed="64"/>
        </left>
        <right style="thin">
          <color indexed="64"/>
        </right>
        <top style="thin">
          <color indexed="64"/>
        </top>
        <bottom style="thin">
          <color indexed="64"/>
        </bottom>
      </border>
    </dxf>
  </rfmt>
  <rfmt sheetId="1" sqref="Q1903" start="0" length="0">
    <dxf>
      <border>
        <left style="thin">
          <color indexed="64"/>
        </left>
        <right style="thin">
          <color indexed="64"/>
        </right>
        <top style="thin">
          <color indexed="64"/>
        </top>
        <bottom style="thin">
          <color indexed="64"/>
        </bottom>
      </border>
    </dxf>
  </rfmt>
  <rfmt sheetId="1" sqref="Q1917" start="0" length="0">
    <dxf>
      <border>
        <left style="thin">
          <color indexed="64"/>
        </left>
        <right style="thin">
          <color indexed="64"/>
        </right>
        <top style="thin">
          <color indexed="64"/>
        </top>
        <bottom style="thin">
          <color indexed="64"/>
        </bottom>
      </border>
    </dxf>
  </rfmt>
  <rfmt sheetId="1" sqref="Q1936" start="0" length="0">
    <dxf>
      <border>
        <left style="thin">
          <color indexed="64"/>
        </left>
        <right style="thin">
          <color indexed="64"/>
        </right>
        <top style="thin">
          <color indexed="64"/>
        </top>
        <bottom style="thin">
          <color indexed="64"/>
        </bottom>
      </border>
    </dxf>
  </rfmt>
  <rfmt sheetId="1" sqref="Q1943" start="0" length="0">
    <dxf>
      <border>
        <left style="thin">
          <color indexed="64"/>
        </left>
        <right style="thin">
          <color indexed="64"/>
        </right>
        <top style="thin">
          <color indexed="64"/>
        </top>
        <bottom style="thin">
          <color indexed="64"/>
        </bottom>
      </border>
    </dxf>
  </rfmt>
  <rfmt sheetId="1" sqref="Q1962" start="0" length="0">
    <dxf>
      <border>
        <left style="thin">
          <color indexed="64"/>
        </left>
        <right style="thin">
          <color indexed="64"/>
        </right>
        <top style="thin">
          <color indexed="64"/>
        </top>
        <bottom style="thin">
          <color indexed="64"/>
        </bottom>
      </border>
    </dxf>
  </rfmt>
  <rfmt sheetId="1" sqref="Q1974" start="0" length="0">
    <dxf>
      <border>
        <left style="thin">
          <color indexed="64"/>
        </left>
        <right style="thin">
          <color indexed="64"/>
        </right>
        <top style="thin">
          <color indexed="64"/>
        </top>
        <bottom style="thin">
          <color indexed="64"/>
        </bottom>
      </border>
    </dxf>
  </rfmt>
  <rfmt sheetId="1" sqref="Q1978" start="0" length="0">
    <dxf>
      <border>
        <left style="thin">
          <color indexed="64"/>
        </left>
        <right style="thin">
          <color indexed="64"/>
        </right>
        <top style="thin">
          <color indexed="64"/>
        </top>
        <bottom style="thin">
          <color indexed="64"/>
        </bottom>
      </border>
    </dxf>
  </rfmt>
  <rfmt sheetId="1" sqref="Q1991" start="0" length="0">
    <dxf>
      <border>
        <left style="thin">
          <color indexed="64"/>
        </left>
        <right style="thin">
          <color indexed="64"/>
        </right>
        <top style="thin">
          <color indexed="64"/>
        </top>
        <bottom style="thin">
          <color indexed="64"/>
        </bottom>
      </border>
    </dxf>
  </rfmt>
  <rfmt sheetId="1" sqref="Q1996" start="0" length="0">
    <dxf>
      <border>
        <left style="thin">
          <color indexed="64"/>
        </left>
        <right style="thin">
          <color indexed="64"/>
        </right>
        <top style="thin">
          <color indexed="64"/>
        </top>
        <bottom style="thin">
          <color indexed="64"/>
        </bottom>
      </border>
    </dxf>
  </rfmt>
  <rfmt sheetId="1" sqref="Q2004" start="0" length="0">
    <dxf>
      <border>
        <left style="thin">
          <color indexed="64"/>
        </left>
        <right style="thin">
          <color indexed="64"/>
        </right>
        <top style="thin">
          <color indexed="64"/>
        </top>
        <bottom style="thin">
          <color indexed="64"/>
        </bottom>
      </border>
    </dxf>
  </rfmt>
  <rfmt sheetId="1" sqref="Q2011" start="0" length="0">
    <dxf>
      <border>
        <left style="thin">
          <color indexed="64"/>
        </left>
        <right style="thin">
          <color indexed="64"/>
        </right>
        <top style="thin">
          <color indexed="64"/>
        </top>
        <bottom style="thin">
          <color indexed="64"/>
        </bottom>
      </border>
    </dxf>
  </rfmt>
  <rfmt sheetId="1" sqref="Q2019" start="0" length="0">
    <dxf>
      <border>
        <left style="thin">
          <color indexed="64"/>
        </left>
        <right style="thin">
          <color indexed="64"/>
        </right>
        <top style="thin">
          <color indexed="64"/>
        </top>
        <bottom style="thin">
          <color indexed="64"/>
        </bottom>
      </border>
    </dxf>
  </rfmt>
  <rfmt sheetId="1" sqref="Q2028" start="0" length="0">
    <dxf>
      <border>
        <left style="thin">
          <color indexed="64"/>
        </left>
        <right style="thin">
          <color indexed="64"/>
        </right>
        <top style="thin">
          <color indexed="64"/>
        </top>
        <bottom style="thin">
          <color indexed="64"/>
        </bottom>
      </border>
    </dxf>
  </rfmt>
  <rfmt sheetId="1" sqref="Q2039" start="0" length="0">
    <dxf>
      <border>
        <left style="thin">
          <color indexed="64"/>
        </left>
        <right style="thin">
          <color indexed="64"/>
        </right>
        <top style="thin">
          <color indexed="64"/>
        </top>
        <bottom style="thin">
          <color indexed="64"/>
        </bottom>
      </border>
    </dxf>
  </rfmt>
  <rcc rId="50870" sId="1" numFmtId="4">
    <oc r="C1696">
      <v>193750</v>
    </oc>
    <nc r="C1696">
      <f>C1697</f>
    </nc>
  </rcc>
  <rcc rId="50871" sId="1" numFmtId="4">
    <oc r="D1696">
      <v>193750</v>
    </oc>
    <nc r="D1696">
      <f>D1697</f>
    </nc>
  </rcc>
  <rcc rId="50872" sId="1" odxf="1" dxf="1" numFmtId="4">
    <oc r="E1696">
      <v>0</v>
    </oc>
    <nc r="E1696">
      <f>E1697</f>
    </nc>
    <odxf>
      <numFmt numFmtId="3" formatCode="#,##0"/>
      <alignment horizontal="center" readingOrder="0"/>
    </odxf>
    <ndxf>
      <numFmt numFmtId="4" formatCode="#,##0.00"/>
      <alignment horizontal="right" readingOrder="0"/>
    </ndxf>
  </rcc>
  <rcc rId="50873" sId="1" numFmtId="4">
    <oc r="F1696">
      <v>0</v>
    </oc>
    <nc r="F1696">
      <f>F1697</f>
    </nc>
  </rcc>
  <rcc rId="50874" sId="1" numFmtId="4">
    <oc r="G1696">
      <v>0</v>
    </oc>
    <nc r="G1696">
      <f>G1697</f>
    </nc>
  </rcc>
  <rcc rId="50875" sId="1" numFmtId="4">
    <oc r="H1696">
      <v>0</v>
    </oc>
    <nc r="H1696">
      <f>H1697</f>
    </nc>
  </rcc>
  <rcc rId="50876" sId="1" numFmtId="4">
    <oc r="I1696">
      <v>0</v>
    </oc>
    <nc r="I1696">
      <f>I1697</f>
    </nc>
  </rcc>
  <rcc rId="50877" sId="1" numFmtId="4">
    <oc r="J1696">
      <v>0</v>
    </oc>
    <nc r="J1696">
      <f>J1697</f>
    </nc>
  </rcc>
  <rcc rId="50878" sId="1" numFmtId="4">
    <oc r="K1696">
      <v>0</v>
    </oc>
    <nc r="K1696">
      <f>K1697</f>
    </nc>
  </rcc>
  <rcc rId="50879" sId="1" numFmtId="4">
    <oc r="L1696">
      <v>0</v>
    </oc>
    <nc r="L1696">
      <f>L1697</f>
    </nc>
  </rcc>
  <rcc rId="50880" sId="1" numFmtId="4">
    <oc r="M1696">
      <v>0</v>
    </oc>
    <nc r="M1696">
      <f>M1697</f>
    </nc>
  </rcc>
  <rcc rId="50881" sId="1" numFmtId="4">
    <oc r="N1696">
      <v>0</v>
    </oc>
    <nc r="N1696">
      <f>N1697</f>
    </nc>
  </rcc>
  <rcc rId="50882" sId="1" numFmtId="4">
    <oc r="O1696">
      <v>0</v>
    </oc>
    <nc r="O1696">
      <f>O1697</f>
    </nc>
  </rcc>
  <rcc rId="50883" sId="1" odxf="1" dxf="1" numFmtId="4">
    <oc r="P1696">
      <v>0</v>
    </oc>
    <nc r="P1696">
      <f>P1697</f>
    </nc>
    <odxf>
      <border outline="0">
        <right/>
      </border>
    </odxf>
    <ndxf>
      <border outline="0">
        <right style="thin">
          <color indexed="64"/>
        </right>
      </border>
    </ndxf>
  </rcc>
  <rcc rId="50884" sId="1" numFmtId="4">
    <oc r="Q1696">
      <v>0</v>
    </oc>
    <nc r="Q1696">
      <f>Q1697</f>
    </nc>
  </rcc>
  <rfmt sheetId="1" sqref="E1696">
    <dxf>
      <numFmt numFmtId="164" formatCode="#,##0.0"/>
    </dxf>
  </rfmt>
  <rfmt sheetId="1" sqref="E1696">
    <dxf>
      <numFmt numFmtId="3" formatCode="#,##0"/>
    </dxf>
  </rfmt>
  <rfmt sheetId="1" sqref="E1696">
    <dxf>
      <alignment horizontal="center" readingOrder="0"/>
    </dxf>
  </rfmt>
  <rfmt sheetId="1" sqref="A412" start="0" length="0">
    <dxf>
      <alignment vertical="top" readingOrder="0"/>
    </dxf>
  </rfmt>
  <rcc rId="50885" sId="1" numFmtId="4">
    <oc r="Q687">
      <v>3675956</v>
    </oc>
    <nc r="Q687">
      <v>3593034.06</v>
    </nc>
  </rcc>
  <rfmt sheetId="1" sqref="A687:XFD687">
    <dxf>
      <fill>
        <patternFill>
          <bgColor theme="0"/>
        </patternFill>
      </fill>
    </dxf>
  </rfmt>
  <rcc rId="50886" sId="1">
    <oc r="C688">
      <f>SUM(C698:C744)</f>
    </oc>
    <nc r="C688">
      <f>SUM(C689:C744)</f>
    </nc>
  </rcc>
  <rcc rId="50887" sId="1">
    <oc r="D688">
      <f>SUM(D698:D744)</f>
    </oc>
    <nc r="D688">
      <f>SUM(D689:D744)</f>
    </nc>
  </rcc>
  <rcc rId="50888" sId="1" odxf="1" dxf="1">
    <oc r="E688">
      <f>SUM(E698:E744)</f>
    </oc>
    <nc r="E688">
      <f>SUM(E689:E744)</f>
    </nc>
    <ndxf>
      <numFmt numFmtId="4" formatCode="#,##0.00"/>
      <alignment horizontal="right" readingOrder="0"/>
    </ndxf>
  </rcc>
  <rcc rId="50889" sId="1">
    <oc r="F688">
      <f>SUM(F698:F744)</f>
    </oc>
    <nc r="F688">
      <f>SUM(F689:F744)</f>
    </nc>
  </rcc>
  <rcc rId="50890" sId="1">
    <oc r="G688">
      <f>SUM(G698:G744)</f>
    </oc>
    <nc r="G688">
      <f>SUM(G689:G744)</f>
    </nc>
  </rcc>
  <rcc rId="50891" sId="1">
    <oc r="H688">
      <f>SUM(H698:H744)</f>
    </oc>
    <nc r="H688">
      <f>SUM(H689:H744)</f>
    </nc>
  </rcc>
  <rcc rId="50892" sId="1">
    <oc r="I688">
      <f>SUM(I698:I744)</f>
    </oc>
    <nc r="I688">
      <f>SUM(I689:I744)</f>
    </nc>
  </rcc>
  <rcc rId="50893" sId="1">
    <oc r="J688">
      <f>SUM(J698:J744)</f>
    </oc>
    <nc r="J688">
      <f>SUM(J689:J744)</f>
    </nc>
  </rcc>
  <rcc rId="50894" sId="1">
    <oc r="K688">
      <f>SUM(K698:K744)</f>
    </oc>
    <nc r="K688">
      <f>SUM(K689:K744)</f>
    </nc>
  </rcc>
  <rcc rId="50895" sId="1">
    <oc r="L688">
      <f>SUM(L698:L744)</f>
    </oc>
    <nc r="L688">
      <f>SUM(L689:L744)</f>
    </nc>
  </rcc>
  <rcc rId="50896" sId="1">
    <oc r="M688">
      <f>SUM(M698:M744)</f>
    </oc>
    <nc r="M688">
      <f>SUM(M689:M744)</f>
    </nc>
  </rcc>
  <rcc rId="50897" sId="1">
    <oc r="N688">
      <f>SUM(N698:N744)</f>
    </oc>
    <nc r="N688">
      <f>SUM(N689:N744)</f>
    </nc>
  </rcc>
  <rcc rId="50898" sId="1">
    <oc r="O688">
      <f>SUM(O698:O744)</f>
    </oc>
    <nc r="O688">
      <f>SUM(O689:O744)</f>
    </nc>
  </rcc>
  <rcc rId="50899" sId="1" odxf="1" dxf="1">
    <oc r="P688">
      <f>SUM(P698:P744)</f>
    </oc>
    <nc r="P688">
      <f>SUM(P689:P744)</f>
    </nc>
    <ndxf>
      <border outline="0">
        <right style="thin">
          <color indexed="64"/>
        </right>
      </border>
    </ndxf>
  </rcc>
  <rcc rId="50900" sId="1">
    <oc r="Q688">
      <f>SUM(Q698:Q744)</f>
    </oc>
    <nc r="Q688">
      <f>SUM(Q689:Q744)</f>
    </nc>
  </rcc>
  <rcc rId="50901" sId="1">
    <oc r="A351">
      <v>174</v>
    </oc>
    <nc r="A351">
      <v>173</v>
    </nc>
  </rcc>
  <rcc rId="50902" sId="1">
    <oc r="A352">
      <v>175</v>
    </oc>
    <nc r="A352">
      <v>174</v>
    </nc>
  </rcc>
  <rcc rId="50903" sId="1">
    <oc r="A403">
      <v>50</v>
    </oc>
    <nc r="A403">
      <v>49</v>
    </nc>
  </rcc>
  <rcc rId="50904" sId="1">
    <oc r="A402">
      <v>49</v>
    </oc>
    <nc r="A402">
      <v>50</v>
    </nc>
  </rcc>
  <rcc rId="50905" sId="1">
    <oc r="A412">
      <v>173</v>
    </oc>
    <nc r="A412">
      <v>59</v>
    </nc>
  </rcc>
  <rcc rId="50906" sId="1">
    <oc r="A413">
      <v>59</v>
    </oc>
    <nc r="A413">
      <v>60</v>
    </nc>
  </rcc>
  <rfmt sheetId="1" sqref="G1363:H1363">
    <dxf>
      <fill>
        <patternFill>
          <bgColor rgb="FFFF0000"/>
        </patternFill>
      </fill>
    </dxf>
  </rfmt>
  <rcc rId="50907" sId="1" numFmtId="4">
    <nc r="H1363">
      <v>1796427.32</v>
    </nc>
  </rcc>
  <rcc rId="50908" sId="1" numFmtId="4">
    <nc r="G1363">
      <v>354</v>
    </nc>
  </rcc>
  <rcc rId="50909" sId="1" odxf="1" s="1" dxf="1" numFmtId="4">
    <nc r="H493">
      <v>2073139.16</v>
    </nc>
    <o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odxf>
    <n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50910" sId="1" numFmtId="4">
    <nc r="G493">
      <v>864</v>
    </nc>
  </rcc>
  <rcc rId="50911" sId="1" numFmtId="4">
    <oc r="Q493">
      <v>2073139.16</v>
    </oc>
    <nc r="Q493"/>
  </rcc>
  <rcc rId="50912" sId="1">
    <oc r="A483">
      <v>8</v>
    </oc>
    <nc r="A483">
      <v>7</v>
    </nc>
  </rcc>
  <rcc rId="50913" sId="1">
    <oc r="A484">
      <v>9</v>
    </oc>
    <nc r="A484">
      <v>8</v>
    </nc>
  </rcc>
  <rcc rId="50914" sId="1">
    <oc r="A485">
      <v>10</v>
    </oc>
    <nc r="A485">
      <v>9</v>
    </nc>
  </rcc>
  <rcc rId="50915" sId="1">
    <oc r="A486">
      <v>11</v>
    </oc>
    <nc r="A486">
      <v>10</v>
    </nc>
  </rcc>
  <rcc rId="50916" sId="1">
    <oc r="A487">
      <v>12</v>
    </oc>
    <nc r="A487">
      <v>11</v>
    </nc>
  </rcc>
  <rcc rId="50917" sId="1">
    <oc r="A488">
      <v>13</v>
    </oc>
    <nc r="A488">
      <v>12</v>
    </nc>
  </rcc>
  <rcc rId="50918" sId="1">
    <oc r="A489">
      <v>14</v>
    </oc>
    <nc r="A489">
      <v>13</v>
    </nc>
  </rcc>
  <rcc rId="50919" sId="1">
    <oc r="A490">
      <v>15</v>
    </oc>
    <nc r="A490">
      <v>14</v>
    </nc>
  </rcc>
  <rcc rId="50920" sId="1">
    <oc r="A491">
      <v>16</v>
    </oc>
    <nc r="A491">
      <v>15</v>
    </nc>
  </rcc>
  <rcc rId="50921" sId="1">
    <oc r="A492">
      <v>17</v>
    </oc>
    <nc r="A492">
      <v>16</v>
    </nc>
  </rcc>
  <rcc rId="50922" sId="1">
    <oc r="A493">
      <v>18</v>
    </oc>
    <nc r="A493">
      <v>17</v>
    </nc>
  </rcc>
  <rcc rId="50923" sId="1">
    <oc r="A494">
      <v>19</v>
    </oc>
    <nc r="A494">
      <v>18</v>
    </nc>
  </rcc>
  <rcc rId="50924" sId="1">
    <oc r="A495">
      <v>20</v>
    </oc>
    <nc r="A495">
      <v>19</v>
    </nc>
  </rcc>
  <rcc rId="50925" sId="1">
    <oc r="A496">
      <v>21</v>
    </oc>
    <nc r="A496">
      <v>20</v>
    </nc>
  </rcc>
  <rcc rId="50926" sId="1">
    <oc r="A497">
      <v>22</v>
    </oc>
    <nc r="A497">
      <v>21</v>
    </nc>
  </rcc>
  <rcc rId="50927" sId="1">
    <oc r="A498">
      <v>23</v>
    </oc>
    <nc r="A498">
      <v>22</v>
    </nc>
  </rcc>
  <rcc rId="50928" sId="1">
    <oc r="A499">
      <v>24</v>
    </oc>
    <nc r="A499">
      <v>23</v>
    </nc>
  </rcc>
  <rcc rId="50929" sId="1">
    <oc r="A500">
      <v>25</v>
    </oc>
    <nc r="A500">
      <v>24</v>
    </nc>
  </rcc>
  <rcc rId="50930" sId="1">
    <oc r="A501">
      <v>26</v>
    </oc>
    <nc r="A501">
      <v>25</v>
    </nc>
  </rcc>
  <rcc rId="50931" sId="1">
    <oc r="A502">
      <v>27</v>
    </oc>
    <nc r="A502">
      <v>26</v>
    </nc>
  </rcc>
  <rcc rId="50932" sId="1">
    <oc r="A503">
      <v>28</v>
    </oc>
    <nc r="A503">
      <v>27</v>
    </nc>
  </rcc>
  <rcc rId="50933" sId="1" odxf="1" dxf="1">
    <oc r="A1340">
      <v>11</v>
    </oc>
    <nc r="A1340">
      <v>10</v>
    </nc>
    <odxf>
      <border outline="0">
        <right style="thin">
          <color indexed="8"/>
        </right>
      </border>
    </odxf>
    <ndxf>
      <border outline="0">
        <right/>
      </border>
    </ndxf>
  </rcc>
  <rcc rId="50934" sId="1" odxf="1" dxf="1">
    <oc r="A1341">
      <v>12</v>
    </oc>
    <nc r="A1341">
      <v>11</v>
    </nc>
    <odxf>
      <border outline="0">
        <right/>
      </border>
    </odxf>
    <ndxf>
      <border outline="0">
        <right style="thin">
          <color indexed="8"/>
        </right>
      </border>
    </ndxf>
  </rcc>
  <rcc rId="50935" sId="1" odxf="1" dxf="1">
    <oc r="A1342">
      <v>13</v>
    </oc>
    <nc r="A1342">
      <v>12</v>
    </nc>
    <odxf>
      <border outline="0">
        <right style="thin">
          <color indexed="8"/>
        </right>
      </border>
    </odxf>
    <ndxf>
      <border outline="0">
        <right/>
      </border>
    </ndxf>
  </rcc>
  <rcc rId="50936" sId="1" odxf="1" dxf="1">
    <oc r="A1343">
      <v>14</v>
    </oc>
    <nc r="A1343">
      <v>13</v>
    </nc>
    <odxf>
      <border outline="0">
        <right/>
      </border>
    </odxf>
    <ndxf>
      <border outline="0">
        <right style="thin">
          <color indexed="8"/>
        </right>
      </border>
    </ndxf>
  </rcc>
  <rcc rId="50937" sId="1" odxf="1" dxf="1">
    <oc r="A1344">
      <v>15</v>
    </oc>
    <nc r="A1344">
      <v>14</v>
    </nc>
    <odxf>
      <border outline="0">
        <right style="thin">
          <color indexed="8"/>
        </right>
      </border>
    </odxf>
    <ndxf>
      <border outline="0">
        <right/>
      </border>
    </ndxf>
  </rcc>
  <rcc rId="50938" sId="1" odxf="1" dxf="1">
    <oc r="A1345">
      <v>16</v>
    </oc>
    <nc r="A1345">
      <v>15</v>
    </nc>
    <odxf>
      <border outline="0">
        <right/>
      </border>
    </odxf>
    <ndxf>
      <border outline="0">
        <right style="thin">
          <color indexed="8"/>
        </right>
      </border>
    </ndxf>
  </rcc>
  <rcc rId="50939" sId="1" odxf="1" dxf="1">
    <oc r="A1346">
      <v>17</v>
    </oc>
    <nc r="A1346">
      <v>16</v>
    </nc>
    <odxf>
      <border outline="0">
        <right style="thin">
          <color indexed="8"/>
        </right>
      </border>
    </odxf>
    <ndxf>
      <border outline="0">
        <right/>
      </border>
    </ndxf>
  </rcc>
  <rcc rId="50940" sId="1" odxf="1" dxf="1">
    <oc r="A1347">
      <v>18</v>
    </oc>
    <nc r="A1347">
      <v>17</v>
    </nc>
    <odxf>
      <border outline="0">
        <right/>
      </border>
    </odxf>
    <ndxf>
      <border outline="0">
        <right style="thin">
          <color indexed="8"/>
        </right>
      </border>
    </ndxf>
  </rcc>
  <rcc rId="50941" sId="1" odxf="1" dxf="1">
    <oc r="A1348">
      <v>19</v>
    </oc>
    <nc r="A1348">
      <v>18</v>
    </nc>
    <odxf>
      <border outline="0">
        <right style="thin">
          <color indexed="8"/>
        </right>
      </border>
    </odxf>
    <ndxf>
      <border outline="0">
        <right/>
      </border>
    </ndxf>
  </rcc>
  <rcc rId="50942" sId="1">
    <oc r="A1349">
      <v>21</v>
    </oc>
    <nc r="A1349">
      <v>19</v>
    </nc>
  </rcc>
  <rcc rId="50943" sId="1">
    <oc r="A1350">
      <v>22</v>
    </oc>
    <nc r="A1350">
      <v>20</v>
    </nc>
  </rcc>
  <rcc rId="50944" sId="1">
    <oc r="A1351">
      <v>23</v>
    </oc>
    <nc r="A1351">
      <v>21</v>
    </nc>
  </rcc>
  <rcc rId="50945" sId="1">
    <oc r="A1352">
      <v>24</v>
    </oc>
    <nc r="A1352">
      <v>22</v>
    </nc>
  </rcc>
  <rcc rId="50946" sId="1">
    <oc r="A1353">
      <v>25</v>
    </oc>
    <nc r="A1353">
      <v>23</v>
    </nc>
  </rcc>
  <rcc rId="50947" sId="1">
    <oc r="A1354">
      <v>26</v>
    </oc>
    <nc r="A1354">
      <v>24</v>
    </nc>
  </rcc>
  <rcc rId="50948" sId="1">
    <oc r="A1355">
      <v>27</v>
    </oc>
    <nc r="A1355">
      <v>25</v>
    </nc>
  </rcc>
  <rcc rId="50949" sId="1">
    <oc r="A1356">
      <v>28</v>
    </oc>
    <nc r="A1356">
      <v>26</v>
    </nc>
  </rcc>
  <rfmt sheetId="1" sqref="G1363:H1363">
    <dxf>
      <fill>
        <patternFill>
          <bgColor rgb="FF00B050"/>
        </patternFill>
      </fill>
    </dxf>
  </rfmt>
  <rfmt sheetId="1" sqref="G1363:H1363">
    <dxf>
      <fill>
        <patternFill>
          <bgColor rgb="FF92D050"/>
        </patternFill>
      </fill>
    </dxf>
  </rfmt>
  <rcc rId="50950" sId="1">
    <oc r="A1457">
      <v>2</v>
    </oc>
    <nc r="A1457">
      <v>3</v>
    </nc>
  </rcc>
  <rcc rId="50951" sId="1" odxf="1" dxf="1">
    <oc r="A1458">
      <v>3</v>
    </oc>
    <nc r="A1458">
      <v>4</v>
    </nc>
    <ndxf>
      <font>
        <sz val="14"/>
        <color indexed="8"/>
        <name val="Times New Roman"/>
        <scheme val="none"/>
      </font>
      <alignment wrapText="1" readingOrder="0"/>
    </ndxf>
  </rcc>
  <rcc rId="50952" sId="1">
    <oc r="A1459">
      <v>4</v>
    </oc>
    <nc r="A1459">
      <v>5</v>
    </nc>
  </rcc>
  <rcc rId="50953" sId="1" odxf="1" dxf="1">
    <oc r="A1460">
      <v>5</v>
    </oc>
    <nc r="A1460">
      <v>6</v>
    </nc>
    <ndxf>
      <font>
        <sz val="14"/>
        <color indexed="8"/>
        <name val="Times New Roman"/>
        <scheme val="none"/>
      </font>
      <alignment wrapText="1" readingOrder="0"/>
    </ndxf>
  </rcc>
  <rcc rId="50954" sId="1">
    <oc r="A1461">
      <v>6</v>
    </oc>
    <nc r="A1461">
      <v>7</v>
    </nc>
  </rcc>
  <rcc rId="50955" sId="1" odxf="1" dxf="1">
    <oc r="A1462">
      <v>7</v>
    </oc>
    <nc r="A1462">
      <v>8</v>
    </nc>
    <ndxf>
      <font>
        <sz val="14"/>
        <color indexed="8"/>
        <name val="Times New Roman"/>
        <scheme val="none"/>
      </font>
      <alignment wrapText="1" readingOrder="0"/>
    </ndxf>
  </rcc>
  <rcc rId="50956" sId="1">
    <oc r="A1463">
      <v>8</v>
    </oc>
    <nc r="A1463">
      <v>9</v>
    </nc>
  </rcc>
  <rcc rId="50957" sId="1" odxf="1" dxf="1">
    <oc r="A1464">
      <v>9</v>
    </oc>
    <nc r="A1464">
      <v>10</v>
    </nc>
    <ndxf>
      <font>
        <sz val="14"/>
        <color indexed="8"/>
        <name val="Times New Roman"/>
        <scheme val="none"/>
      </font>
      <alignment wrapText="1" readingOrder="0"/>
    </ndxf>
  </rcc>
  <rcc rId="50958" sId="1">
    <oc r="A1465">
      <v>10</v>
    </oc>
    <nc r="A1465">
      <v>11</v>
    </nc>
  </rcc>
  <rcc rId="50959" sId="1" odxf="1" dxf="1">
    <oc r="A1466">
      <v>11</v>
    </oc>
    <nc r="A1466">
      <v>12</v>
    </nc>
    <ndxf>
      <font>
        <sz val="14"/>
        <color indexed="8"/>
        <name val="Times New Roman"/>
        <scheme val="none"/>
      </font>
      <alignment wrapText="1" readingOrder="0"/>
    </ndxf>
  </rcc>
  <rcc rId="50960" sId="1">
    <oc r="A1467">
      <v>12</v>
    </oc>
    <nc r="A1467">
      <v>13</v>
    </nc>
  </rcc>
  <rcv guid="{52C56C69-E76E-46A4-93DC-3FEF3C34E98B}" action="delete"/>
  <rdn rId="0" localSheetId="1" customView="1" name="Z_52C56C69_E76E_46A4_93DC_3FEF3C34E98B_.wvu.PrintArea" hidden="1" oldHidden="1">
    <formula>'Лист 1'!$A$1:$R$2054</formula>
    <oldFormula>'Лист 1'!$A$1:$R$2054</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1'!$A$14:$S$2053</formula>
    <oldFormula>'Лист 1'!$A$14:$S$2053</oldFormula>
  </rdn>
  <rcv guid="{52C56C69-E76E-46A4-93DC-3FEF3C34E98B}" action="add"/>
</revisions>
</file>

<file path=xl/revisions/revisionLog15111.xml><?xml version="1.0" encoding="utf-8"?>
<revisions xmlns="http://schemas.openxmlformats.org/spreadsheetml/2006/main" xmlns:r="http://schemas.openxmlformats.org/officeDocument/2006/relationships">
  <rrc rId="47729" sId="1" ref="A1505:XFD1505" action="insertRow"/>
  <rcc rId="47730" sId="1" odxf="1" dxf="1">
    <nc r="B1505" t="inlineStr">
      <is>
        <t>Ключевской район, с. Ключи, пер. Аптечный, д. 16</t>
      </is>
    </nc>
    <odxf/>
    <ndxf/>
  </rcc>
  <rcc rId="47731" sId="1">
    <nc r="C1505">
      <f>D1505+F1505+H1505+J1505+L1505+N1505+P1505+Q1505</f>
    </nc>
  </rcc>
  <rcc rId="47732" sId="1" numFmtId="4">
    <nc r="K1505">
      <v>604.9</v>
    </nc>
  </rcc>
  <rcc rId="47733" sId="1">
    <nc r="L1505">
      <f>K1505*984.99</f>
    </nc>
  </rcc>
  <rcc rId="47734" sId="1" numFmtId="4">
    <nc r="M1505">
      <v>604.9</v>
    </nc>
  </rcc>
  <rcc rId="47735" sId="1">
    <nc r="N1505">
      <f>M1505*1035.48</f>
    </nc>
  </rcc>
  <rfmt sheetId="1" sqref="R1505" start="0" length="0">
    <dxf>
      <alignment vertical="top" readingOrder="0"/>
    </dxf>
  </rfmt>
  <rfmt sheetId="1" sqref="S1505" start="0" length="0">
    <dxf>
      <alignment vertical="top" readingOrder="0"/>
    </dxf>
  </rfmt>
  <rfmt sheetId="1" sqref="T1505" start="0" length="0">
    <dxf>
      <alignment vertical="top" readingOrder="0"/>
    </dxf>
  </rfmt>
  <rfmt sheetId="1" sqref="U1505" start="0" length="0">
    <dxf>
      <alignment vertical="top" readingOrder="0"/>
    </dxf>
  </rfmt>
  <rfmt sheetId="1" sqref="V1505" start="0" length="0">
    <dxf>
      <alignment vertical="top" readingOrder="0"/>
    </dxf>
  </rfmt>
  <rfmt sheetId="1" sqref="W1505" start="0" length="0">
    <dxf>
      <alignment vertical="top" readingOrder="0"/>
    </dxf>
  </rfmt>
  <rfmt sheetId="1" sqref="X1505" start="0" length="0">
    <dxf>
      <alignment vertical="top" readingOrder="0"/>
    </dxf>
  </rfmt>
  <rfmt sheetId="1" sqref="Y1505" start="0" length="0">
    <dxf>
      <alignment vertical="top" readingOrder="0"/>
    </dxf>
  </rfmt>
  <rfmt sheetId="1" sqref="Z1505" start="0" length="0">
    <dxf>
      <alignment vertical="top" readingOrder="0"/>
    </dxf>
  </rfmt>
  <rfmt sheetId="1" sqref="AA1505" start="0" length="0">
    <dxf>
      <alignment vertical="top" readingOrder="0"/>
    </dxf>
  </rfmt>
  <rfmt sheetId="1" sqref="AB1505" start="0" length="0">
    <dxf>
      <alignment vertical="top" readingOrder="0"/>
    </dxf>
  </rfmt>
  <rfmt sheetId="1" sqref="AC1505" start="0" length="0">
    <dxf>
      <alignment vertical="top" readingOrder="0"/>
    </dxf>
  </rfmt>
  <rfmt sheetId="1" sqref="AD1505" start="0" length="0">
    <dxf>
      <alignment vertical="top" readingOrder="0"/>
    </dxf>
  </rfmt>
  <rfmt sheetId="1" sqref="AE1505" start="0" length="0">
    <dxf>
      <alignment vertical="top" readingOrder="0"/>
    </dxf>
  </rfmt>
  <rfmt sheetId="1" sqref="AF1505" start="0" length="0">
    <dxf>
      <alignment vertical="top" readingOrder="0"/>
    </dxf>
  </rfmt>
  <rfmt sheetId="1" sqref="AG1505" start="0" length="0">
    <dxf>
      <alignment vertical="top" readingOrder="0"/>
    </dxf>
  </rfmt>
  <rfmt sheetId="1" sqref="AH1505" start="0" length="0">
    <dxf>
      <alignment vertical="top" readingOrder="0"/>
    </dxf>
  </rfmt>
  <rfmt sheetId="1" sqref="AI1505" start="0" length="0">
    <dxf>
      <alignment vertical="top" readingOrder="0"/>
    </dxf>
  </rfmt>
  <rfmt sheetId="1" sqref="AJ1505" start="0" length="0">
    <dxf>
      <alignment vertical="top" readingOrder="0"/>
    </dxf>
  </rfmt>
  <rfmt sheetId="1" sqref="A1505:XFD1505" start="0" length="0">
    <dxf>
      <alignment vertical="top" readingOrder="0"/>
    </dxf>
  </rfmt>
  <rcc rId="47736" sId="1" numFmtId="4">
    <oc r="K1502">
      <v>604.9</v>
    </oc>
    <nc r="K1502"/>
  </rcc>
  <rcc rId="47737" sId="1">
    <oc r="L1502">
      <f>K1502*984.99</f>
    </oc>
    <nc r="L1502"/>
  </rcc>
  <rcc rId="47738" sId="1" numFmtId="4">
    <oc r="M1502">
      <v>604.9</v>
    </oc>
    <nc r="M1502"/>
  </rcc>
  <rcc rId="47739" sId="1">
    <oc r="N1502">
      <f>M1502*1035.48</f>
    </oc>
    <nc r="N1502"/>
  </rcc>
  <rcc rId="47740" sId="1">
    <nc r="A1505">
      <v>2</v>
    </nc>
  </rcc>
  <rcc rId="47741" sId="1">
    <oc r="A1506">
      <v>2</v>
    </oc>
    <nc r="A1506">
      <v>3</v>
    </nc>
  </rcc>
  <rcc rId="47742" sId="1">
    <oc r="A1507">
      <v>3</v>
    </oc>
    <nc r="A1507">
      <v>4</v>
    </nc>
  </rcc>
  <rcc rId="47743" sId="1">
    <oc r="A1508">
      <v>4</v>
    </oc>
    <nc r="A1508">
      <v>5</v>
    </nc>
  </rcc>
  <rcc rId="47744" sId="1">
    <oc r="A1509">
      <v>5</v>
    </oc>
    <nc r="A1509">
      <v>6</v>
    </nc>
  </rcc>
  <rcc rId="47745" sId="1">
    <oc r="C1503">
      <f>SUM(C1504:C1509)</f>
    </oc>
    <nc r="C1503">
      <f>SUM(C1504:C1509)</f>
    </nc>
  </rcc>
  <rcc rId="47746" sId="1">
    <oc r="D1503">
      <f>SUM(D1504:D1509)</f>
    </oc>
    <nc r="D1503">
      <f>SUM(D1504:D1509)</f>
    </nc>
  </rcc>
  <rcc rId="47747" sId="1">
    <oc r="E1503">
      <f>SUM(E1504:E1509)</f>
    </oc>
    <nc r="E1503">
      <f>SUM(E1504:E1509)</f>
    </nc>
  </rcc>
  <rcc rId="47748" sId="1">
    <oc r="F1503">
      <f>SUM(F1504:F1509)</f>
    </oc>
    <nc r="F1503">
      <f>SUM(F1504:F1509)</f>
    </nc>
  </rcc>
  <rcc rId="47749" sId="1">
    <oc r="G1503">
      <f>SUM(G1504:G1509)</f>
    </oc>
    <nc r="G1503">
      <f>SUM(G1504:G1509)</f>
    </nc>
  </rcc>
  <rcc rId="47750" sId="1">
    <oc r="H1503">
      <f>SUM(H1504:H1509)</f>
    </oc>
    <nc r="H1503">
      <f>SUM(H1504:H1509)</f>
    </nc>
  </rcc>
  <rcc rId="47751" sId="1">
    <oc r="I1503">
      <f>SUM(I1504:I1509)</f>
    </oc>
    <nc r="I1503">
      <f>SUM(I1504:I1509)</f>
    </nc>
  </rcc>
  <rcc rId="47752" sId="1">
    <oc r="J1503">
      <f>SUM(J1504:J1509)</f>
    </oc>
    <nc r="J1503">
      <f>SUM(J1504:J1509)</f>
    </nc>
  </rcc>
  <rcc rId="47753" sId="1">
    <oc r="K1503">
      <f>SUM(K1504:K1509)</f>
    </oc>
    <nc r="K1503">
      <f>SUM(K1504:K1509)</f>
    </nc>
  </rcc>
  <rcc rId="47754" sId="1">
    <oc r="L1503">
      <f>SUM(L1504:L1509)</f>
    </oc>
    <nc r="L1503">
      <f>SUM(L1504:L1509)</f>
    </nc>
  </rcc>
  <rcc rId="47755" sId="1">
    <oc r="M1503">
      <f>SUM(M1504:M1509)</f>
    </oc>
    <nc r="M1503">
      <f>SUM(M1504:M1509)</f>
    </nc>
  </rcc>
  <rcc rId="47756" sId="1">
    <oc r="N1503">
      <f>SUM(N1504:N1509)</f>
    </oc>
    <nc r="N1503">
      <f>SUM(N1504:N1509)</f>
    </nc>
  </rcc>
  <rcc rId="47757" sId="1">
    <oc r="O1503">
      <f>SUM(O1504:O1509)</f>
    </oc>
    <nc r="O1503">
      <f>SUM(O1504:O1509)</f>
    </nc>
  </rcc>
  <rcc rId="47758" sId="1">
    <oc r="P1503">
      <f>SUM(P1504:P1509)</f>
    </oc>
    <nc r="P1503">
      <f>SUM(P1504:P1509)</f>
    </nc>
  </rcc>
  <rcc rId="47759" sId="1" odxf="1" dxf="1">
    <oc r="Q1503">
      <f>SUM(Q1504:Q1509)</f>
    </oc>
    <nc r="Q1503">
      <f>SUM(Q1504:Q1509)</f>
    </nc>
    <odxf>
      <border outline="0">
        <right style="thin">
          <color indexed="64"/>
        </right>
      </border>
    </odxf>
    <ndxf>
      <border outline="0">
        <right/>
      </border>
    </ndxf>
  </rcc>
  <rfmt sheetId="1" sqref="Q1503" start="0" length="0">
    <dxf>
      <border>
        <right style="thin">
          <color indexed="64"/>
        </right>
      </border>
    </dxf>
  </rfmt>
  <rfmt sheetId="1" sqref="A1500:Q1509">
    <dxf>
      <fill>
        <patternFill>
          <bgColor rgb="FF92D050"/>
        </patternFill>
      </fill>
    </dxf>
  </rfmt>
  <rrc rId="47760" sId="1" ref="A1518:XFD1518" action="insertRow"/>
  <rm rId="47761" sheetId="1" source="A1513:XFD1513" destination="A1518:XFD1518" sourceSheetId="1">
    <rfmt sheetId="1" xfDxf="1" sqref="A1518:XFD1518" start="0" length="0"/>
    <rfmt sheetId="1" sqref="A1518"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518" start="0" length="0">
      <dxf>
        <font>
          <sz val="14"/>
          <color theme="1"/>
          <name val="Times New Roman"/>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 sqref="C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D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518"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518"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518"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518" start="0" length="0">
      <dxf>
        <fill>
          <patternFill patternType="solid">
            <bgColor theme="0"/>
          </patternFill>
        </fill>
      </dxf>
    </rfmt>
    <rfmt sheetId="1" sqref="S1518" start="0" length="0">
      <dxf>
        <fill>
          <patternFill patternType="solid">
            <bgColor theme="0"/>
          </patternFill>
        </fill>
      </dxf>
    </rfmt>
  </rm>
  <rrc rId="47762" sId="1" ref="A1513:XFD1513" action="deleteRow">
    <rfmt sheetId="1" xfDxf="1" sqref="A1513:XFD1513" start="0" length="0">
      <dxf>
        <font>
          <sz val="14"/>
          <name val="Times New Roman"/>
          <scheme val="none"/>
        </font>
      </dxf>
    </rfmt>
    <rfmt sheetId="1" sqref="A1513" start="0" length="0">
      <dxf>
        <fill>
          <patternFill patternType="solid">
            <bgColor theme="0"/>
          </patternFill>
        </fill>
        <alignment horizontal="center" readingOrder="0"/>
      </dxf>
    </rfmt>
    <rfmt sheetId="1" sqref="B1513" start="0" length="0">
      <dxf>
        <fill>
          <patternFill patternType="solid">
            <bgColor theme="0"/>
          </patternFill>
        </fill>
      </dxf>
    </rfmt>
    <rfmt sheetId="1" sqref="C1513" start="0" length="0">
      <dxf>
        <fill>
          <patternFill patternType="solid">
            <bgColor theme="0"/>
          </patternFill>
        </fill>
      </dxf>
    </rfmt>
    <rfmt sheetId="1" sqref="D1513" start="0" length="0">
      <dxf>
        <fill>
          <patternFill patternType="solid">
            <bgColor theme="0"/>
          </patternFill>
        </fill>
      </dxf>
    </rfmt>
    <rfmt sheetId="1" sqref="E1513" start="0" length="0">
      <dxf>
        <fill>
          <patternFill patternType="solid">
            <bgColor theme="0"/>
          </patternFill>
        </fill>
      </dxf>
    </rfmt>
    <rfmt sheetId="1" sqref="F1513" start="0" length="0">
      <dxf>
        <fill>
          <patternFill patternType="solid">
            <bgColor theme="0"/>
          </patternFill>
        </fill>
      </dxf>
    </rfmt>
    <rfmt sheetId="1" sqref="G1513" start="0" length="0">
      <dxf>
        <fill>
          <patternFill patternType="solid">
            <bgColor theme="0"/>
          </patternFill>
        </fill>
      </dxf>
    </rfmt>
    <rfmt sheetId="1" sqref="H1513" start="0" length="0">
      <dxf>
        <fill>
          <patternFill patternType="solid">
            <bgColor theme="0"/>
          </patternFill>
        </fill>
      </dxf>
    </rfmt>
    <rfmt sheetId="1" sqref="I1513" start="0" length="0">
      <dxf>
        <fill>
          <patternFill patternType="solid">
            <bgColor theme="0"/>
          </patternFill>
        </fill>
      </dxf>
    </rfmt>
    <rfmt sheetId="1" sqref="J1513" start="0" length="0">
      <dxf>
        <fill>
          <patternFill patternType="solid">
            <bgColor theme="0"/>
          </patternFill>
        </fill>
      </dxf>
    </rfmt>
    <rfmt sheetId="1" sqref="K1513" start="0" length="0">
      <dxf>
        <fill>
          <patternFill patternType="solid">
            <bgColor theme="0"/>
          </patternFill>
        </fill>
        <alignment horizontal="right" readingOrder="0"/>
      </dxf>
    </rfmt>
    <rfmt sheetId="1" sqref="L1513" start="0" length="0">
      <dxf>
        <fill>
          <patternFill patternType="solid">
            <bgColor theme="0"/>
          </patternFill>
        </fill>
      </dxf>
    </rfmt>
    <rfmt sheetId="1" sqref="M1513" start="0" length="0">
      <dxf>
        <fill>
          <patternFill patternType="solid">
            <bgColor theme="0"/>
          </patternFill>
        </fill>
      </dxf>
    </rfmt>
    <rfmt sheetId="1" sqref="N1513" start="0" length="0">
      <dxf>
        <fill>
          <patternFill patternType="solid">
            <bgColor theme="0"/>
          </patternFill>
        </fill>
      </dxf>
    </rfmt>
    <rfmt sheetId="1" sqref="O1513" start="0" length="0">
      <dxf>
        <fill>
          <patternFill patternType="solid">
            <bgColor theme="0"/>
          </patternFill>
        </fill>
      </dxf>
    </rfmt>
    <rfmt sheetId="1" sqref="P1513" start="0" length="0">
      <dxf>
        <fill>
          <patternFill patternType="solid">
            <bgColor theme="0"/>
          </patternFill>
        </fill>
      </dxf>
    </rfmt>
    <rfmt sheetId="1" sqref="Q1513" start="0" length="0">
      <dxf>
        <fill>
          <patternFill patternType="solid">
            <bgColor theme="0"/>
          </patternFill>
        </fill>
      </dxf>
    </rfmt>
    <rfmt sheetId="1" sqref="R1513" start="0" length="0">
      <dxf>
        <fill>
          <patternFill patternType="solid">
            <bgColor theme="0"/>
          </patternFill>
        </fill>
      </dxf>
    </rfmt>
    <rfmt sheetId="1" sqref="S1513" start="0" length="0">
      <dxf>
        <fill>
          <patternFill patternType="solid">
            <bgColor theme="0"/>
          </patternFill>
        </fill>
      </dxf>
    </rfmt>
  </rrc>
  <rrc rId="47763" sId="1" ref="A1519:XFD1519" action="insertRow"/>
  <rm rId="47764" sheetId="1" source="A1513:XFD1513" destination="A1519:XFD1519" sourceSheetId="1">
    <undo index="0" exp="area" dr="C1512:C1513" r="C1511" sId="1"/>
    <undo index="0" exp="area" dr="D1512:D1513" r="D1511" sId="1"/>
    <undo index="0" exp="area" dr="E1512:E1513" r="E1511" sId="1"/>
    <undo index="0" exp="area" dr="F1512:F1513" r="F1511" sId="1"/>
    <undo index="0" exp="area" dr="G1512:G1513" r="G1511" sId="1"/>
    <undo index="0" exp="area" dr="H1512:H1513" r="H1511" sId="1"/>
    <undo index="0" exp="area" dr="I1512:I1513" r="I1511" sId="1"/>
    <undo index="0" exp="area" dr="J1512:J1513" r="J1511" sId="1"/>
    <undo index="0" exp="area" dr="K1512:K1513" r="K1511" sId="1"/>
    <undo index="0" exp="area" dr="L1512:L1513" r="L1511" sId="1"/>
    <undo index="0" exp="area" dr="M1512:M1513" r="M1511" sId="1"/>
    <undo index="0" exp="area" dr="N1512:N1513" r="N1511" sId="1"/>
    <undo index="0" exp="area" dr="O1512:O1513" r="O1511" sId="1"/>
    <undo index="0" exp="area" dr="P1512:P1513" r="P1511" sId="1"/>
    <undo index="0" exp="area" dr="Q1512:Q1513" r="Q1511" sId="1"/>
    <rfmt sheetId="1" xfDxf="1" sqref="A1519:XFD1519" start="0" length="0"/>
    <rfmt sheetId="1" sqref="A1519" start="0" length="0">
      <dxf>
        <font>
          <sz val="14"/>
          <color indexed="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519" start="0" length="0">
      <dxf>
        <font>
          <sz val="14"/>
          <color theme="1"/>
          <name val="Times New Roman"/>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 sqref="C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D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519"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519"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519"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51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519" start="0" length="0">
      <dxf>
        <fill>
          <patternFill patternType="solid">
            <bgColor theme="0"/>
          </patternFill>
        </fill>
      </dxf>
    </rfmt>
    <rfmt sheetId="1" sqref="S1519" start="0" length="0">
      <dxf>
        <fill>
          <patternFill patternType="solid">
            <bgColor theme="0"/>
          </patternFill>
        </fill>
      </dxf>
    </rfmt>
  </rm>
  <rrc rId="47765" sId="1" ref="A1513:XFD1513" action="deleteRow">
    <rfmt sheetId="1" xfDxf="1" sqref="A1513:XFD1513" start="0" length="0">
      <dxf>
        <font>
          <sz val="14"/>
          <name val="Times New Roman"/>
          <scheme val="none"/>
        </font>
      </dxf>
    </rfmt>
    <rfmt sheetId="1" sqref="A1513" start="0" length="0">
      <dxf>
        <fill>
          <patternFill patternType="solid">
            <bgColor theme="0"/>
          </patternFill>
        </fill>
        <alignment horizontal="center" readingOrder="0"/>
      </dxf>
    </rfmt>
    <rfmt sheetId="1" sqref="B1513" start="0" length="0">
      <dxf>
        <fill>
          <patternFill patternType="solid">
            <bgColor theme="0"/>
          </patternFill>
        </fill>
      </dxf>
    </rfmt>
    <rfmt sheetId="1" sqref="C1513" start="0" length="0">
      <dxf>
        <fill>
          <patternFill patternType="solid">
            <bgColor theme="0"/>
          </patternFill>
        </fill>
      </dxf>
    </rfmt>
    <rfmt sheetId="1" sqref="D1513" start="0" length="0">
      <dxf>
        <fill>
          <patternFill patternType="solid">
            <bgColor theme="0"/>
          </patternFill>
        </fill>
      </dxf>
    </rfmt>
    <rfmt sheetId="1" sqref="E1513" start="0" length="0">
      <dxf>
        <fill>
          <patternFill patternType="solid">
            <bgColor theme="0"/>
          </patternFill>
        </fill>
      </dxf>
    </rfmt>
    <rfmt sheetId="1" sqref="F1513" start="0" length="0">
      <dxf>
        <fill>
          <patternFill patternType="solid">
            <bgColor theme="0"/>
          </patternFill>
        </fill>
      </dxf>
    </rfmt>
    <rfmt sheetId="1" sqref="G1513" start="0" length="0">
      <dxf>
        <fill>
          <patternFill patternType="solid">
            <bgColor theme="0"/>
          </patternFill>
        </fill>
      </dxf>
    </rfmt>
    <rfmt sheetId="1" sqref="H1513" start="0" length="0">
      <dxf>
        <fill>
          <patternFill patternType="solid">
            <bgColor theme="0"/>
          </patternFill>
        </fill>
      </dxf>
    </rfmt>
    <rfmt sheetId="1" sqref="I1513" start="0" length="0">
      <dxf>
        <fill>
          <patternFill patternType="solid">
            <bgColor theme="0"/>
          </patternFill>
        </fill>
      </dxf>
    </rfmt>
    <rfmt sheetId="1" sqref="J1513" start="0" length="0">
      <dxf>
        <fill>
          <patternFill patternType="solid">
            <bgColor theme="0"/>
          </patternFill>
        </fill>
      </dxf>
    </rfmt>
    <rfmt sheetId="1" sqref="K1513" start="0" length="0">
      <dxf>
        <fill>
          <patternFill patternType="solid">
            <bgColor theme="0"/>
          </patternFill>
        </fill>
        <alignment horizontal="right" readingOrder="0"/>
      </dxf>
    </rfmt>
    <rfmt sheetId="1" sqref="L1513" start="0" length="0">
      <dxf>
        <fill>
          <patternFill patternType="solid">
            <bgColor theme="0"/>
          </patternFill>
        </fill>
      </dxf>
    </rfmt>
    <rfmt sheetId="1" sqref="M1513" start="0" length="0">
      <dxf>
        <fill>
          <patternFill patternType="solid">
            <bgColor theme="0"/>
          </patternFill>
        </fill>
      </dxf>
    </rfmt>
    <rfmt sheetId="1" sqref="N1513" start="0" length="0">
      <dxf>
        <fill>
          <patternFill patternType="solid">
            <bgColor theme="0"/>
          </patternFill>
        </fill>
      </dxf>
    </rfmt>
    <rfmt sheetId="1" sqref="O1513" start="0" length="0">
      <dxf>
        <fill>
          <patternFill patternType="solid">
            <bgColor theme="0"/>
          </patternFill>
        </fill>
      </dxf>
    </rfmt>
    <rfmt sheetId="1" sqref="P1513" start="0" length="0">
      <dxf>
        <fill>
          <patternFill patternType="solid">
            <bgColor theme="0"/>
          </patternFill>
        </fill>
      </dxf>
    </rfmt>
    <rfmt sheetId="1" sqref="Q1513" start="0" length="0">
      <dxf>
        <fill>
          <patternFill patternType="solid">
            <bgColor theme="0"/>
          </patternFill>
        </fill>
      </dxf>
    </rfmt>
    <rfmt sheetId="1" sqref="R1513" start="0" length="0">
      <dxf>
        <fill>
          <patternFill patternType="solid">
            <bgColor theme="0"/>
          </patternFill>
        </fill>
      </dxf>
    </rfmt>
    <rfmt sheetId="1" sqref="S1513" start="0" length="0">
      <dxf>
        <fill>
          <patternFill patternType="solid">
            <bgColor theme="0"/>
          </patternFill>
        </fill>
      </dxf>
    </rfmt>
  </rrc>
  <rcc rId="47766" sId="1">
    <oc r="A1516">
      <v>2</v>
    </oc>
    <nc r="A1516">
      <v>3</v>
    </nc>
  </rcc>
  <rcc rId="47767" sId="1">
    <oc r="A1517">
      <v>3</v>
    </oc>
    <nc r="A1517">
      <v>4</v>
    </nc>
  </rcc>
  <rcc rId="47768" sId="1">
    <oc r="A1518">
      <v>3</v>
    </oc>
    <nc r="A1518">
      <v>5</v>
    </nc>
  </rcc>
  <rcc rId="47769" sId="1">
    <oc r="A1519">
      <v>4</v>
    </oc>
    <nc r="A1519">
      <v>6</v>
    </nc>
  </rcc>
  <rcc rId="47770" sId="1">
    <oc r="A1520">
      <v>5</v>
    </oc>
    <nc r="A1520">
      <v>7</v>
    </nc>
  </rcc>
  <rcc rId="47771" sId="1">
    <oc r="A1521">
      <v>6</v>
    </oc>
    <nc r="A1521">
      <v>8</v>
    </nc>
  </rcc>
  <rcc rId="47772" sId="1">
    <oc r="A1522">
      <v>7</v>
    </oc>
    <nc r="A1522">
      <v>9</v>
    </nc>
  </rcc>
  <rcc rId="47773" sId="1">
    <oc r="A1523">
      <v>8</v>
    </oc>
    <nc r="A1523">
      <v>10</v>
    </nc>
  </rcc>
  <rcc rId="47774" sId="1">
    <oc r="A1524">
      <v>9</v>
    </oc>
    <nc r="A1524">
      <v>11</v>
    </nc>
  </rcc>
  <rcc rId="47775" sId="1">
    <oc r="A1525">
      <v>10</v>
    </oc>
    <nc r="A1525">
      <v>12</v>
    </nc>
  </rcc>
  <rcc rId="47776" sId="1">
    <oc r="A1526">
      <v>11</v>
    </oc>
    <nc r="A1526">
      <v>13</v>
    </nc>
  </rcc>
  <rcc rId="47777" sId="1">
    <oc r="C1511">
      <f>SUM(C1512:C1518)</f>
    </oc>
    <nc r="C1511">
      <f>SUM(C1512)</f>
    </nc>
  </rcc>
  <rcc rId="47778" sId="1">
    <oc r="D1511">
      <f>SUM(D1512:D1518)</f>
    </oc>
    <nc r="D1511">
      <f>SUM(D1512)</f>
    </nc>
  </rcc>
  <rcc rId="47779" sId="1">
    <oc r="E1511">
      <f>SUM(E1512:E1518)</f>
    </oc>
    <nc r="E1511">
      <f>SUM(E1512)</f>
    </nc>
  </rcc>
  <rcc rId="47780" sId="1">
    <oc r="F1511">
      <f>SUM(F1512:F1518)</f>
    </oc>
    <nc r="F1511">
      <f>SUM(F1512)</f>
    </nc>
  </rcc>
  <rcc rId="47781" sId="1">
    <oc r="G1511">
      <f>SUM(G1512:G1518)</f>
    </oc>
    <nc r="G1511">
      <f>SUM(G1512)</f>
    </nc>
  </rcc>
  <rcc rId="47782" sId="1">
    <oc r="H1511">
      <f>SUM(H1512:H1518)</f>
    </oc>
    <nc r="H1511">
      <f>SUM(H1512)</f>
    </nc>
  </rcc>
  <rcc rId="47783" sId="1">
    <oc r="I1511">
      <f>SUM(I1512:I1518)</f>
    </oc>
    <nc r="I1511">
      <f>SUM(I1512)</f>
    </nc>
  </rcc>
  <rcc rId="47784" sId="1">
    <oc r="J1511">
      <f>SUM(J1512:J1518)</f>
    </oc>
    <nc r="J1511">
      <f>SUM(J1512)</f>
    </nc>
  </rcc>
  <rcc rId="47785" sId="1">
    <oc r="K1511">
      <f>SUM(K1512:K1518)</f>
    </oc>
    <nc r="K1511">
      <f>SUM(K1512)</f>
    </nc>
  </rcc>
  <rcc rId="47786" sId="1">
    <oc r="L1511">
      <f>SUM(L1512:L1518)</f>
    </oc>
    <nc r="L1511">
      <f>SUM(L1512)</f>
    </nc>
  </rcc>
  <rcc rId="47787" sId="1">
    <oc r="M1511">
      <f>SUM(M1512:M1518)</f>
    </oc>
    <nc r="M1511">
      <f>SUM(M1512)</f>
    </nc>
  </rcc>
  <rcc rId="47788" sId="1">
    <oc r="N1511">
      <f>SUM(N1512:N1518)</f>
    </oc>
    <nc r="N1511">
      <f>SUM(N1512)</f>
    </nc>
  </rcc>
  <rcc rId="47789" sId="1">
    <oc r="O1511">
      <f>SUM(O1512:O1518)</f>
    </oc>
    <nc r="O1511">
      <f>SUM(O1512)</f>
    </nc>
  </rcc>
  <rcc rId="47790" sId="1">
    <oc r="P1511">
      <f>SUM(P1512:P1518)</f>
    </oc>
    <nc r="P1511">
      <f>SUM(P1512)</f>
    </nc>
  </rcc>
  <rcc rId="47791" sId="1" odxf="1" dxf="1">
    <oc r="Q1511">
      <f>SUM(Q1512:Q1518)</f>
    </oc>
    <nc r="Q1511">
      <f>SUM(Q1512)</f>
    </nc>
    <odxf>
      <border outline="0">
        <right style="thin">
          <color indexed="64"/>
        </right>
      </border>
    </odxf>
    <ndxf>
      <border outline="0">
        <right/>
      </border>
    </ndxf>
  </rcc>
  <rfmt sheetId="1" sqref="Q1511" start="0" length="0">
    <dxf>
      <border>
        <right style="thin">
          <color indexed="64"/>
        </right>
      </border>
    </dxf>
  </rfmt>
  <rcc rId="47792" sId="1">
    <oc r="C1513">
      <f>SUM(C1514:C1526)</f>
    </oc>
    <nc r="C1513">
      <f>SUM(C1514:C1526)</f>
    </nc>
  </rcc>
  <rcc rId="47793" sId="1" numFmtId="4">
    <oc r="Q1512">
      <v>1306300.56</v>
    </oc>
    <nc r="Q1512">
      <v>1910729.76</v>
    </nc>
  </rcc>
  <rfmt sheetId="1" sqref="A1510:Q1526">
    <dxf>
      <fill>
        <patternFill>
          <bgColor rgb="FF92D050"/>
        </patternFill>
      </fill>
    </dxf>
  </rfmt>
  <rcc rId="47794" sId="1" numFmtId="4">
    <oc r="G1531">
      <v>372</v>
    </oc>
    <nc r="G1531">
      <v>398.1</v>
    </nc>
  </rcc>
  <rcc rId="47795" sId="1">
    <oc r="C1549">
      <f>SUM(C1551:C1551)</f>
    </oc>
    <nc r="C1549">
      <f>SUM(C1550:C1551)</f>
    </nc>
  </rcc>
  <rcc rId="47796" sId="1">
    <oc r="D1549">
      <f>D1548+D1551</f>
    </oc>
    <nc r="D1549">
      <f>SUM(D1550:D1551)</f>
    </nc>
  </rcc>
  <rcc rId="47797" sId="1" odxf="1" dxf="1">
    <oc r="E1549">
      <f>E1548+E1551</f>
    </oc>
    <nc r="E1549">
      <f>SUM(E1550:E1551)</f>
    </nc>
    <odxf>
      <numFmt numFmtId="3" formatCode="#,##0"/>
      <alignment horizontal="center" readingOrder="0"/>
    </odxf>
    <ndxf>
      <numFmt numFmtId="4" formatCode="#,##0.00"/>
      <alignment horizontal="right" readingOrder="0"/>
    </ndxf>
  </rcc>
  <rcc rId="47798" sId="1">
    <oc r="F1549">
      <f>F1548+F1551</f>
    </oc>
    <nc r="F1549">
      <f>SUM(F1550:F1551)</f>
    </nc>
  </rcc>
  <rcc rId="47799" sId="1">
    <oc r="G1549">
      <f>G1548+G1551</f>
    </oc>
    <nc r="G1549">
      <f>SUM(G1550:G1551)</f>
    </nc>
  </rcc>
  <rcc rId="47800" sId="1">
    <oc r="H1549">
      <f>H1548+H1551</f>
    </oc>
    <nc r="H1549">
      <f>SUM(H1550:H1551)</f>
    </nc>
  </rcc>
  <rcc rId="47801" sId="1">
    <oc r="I1549">
      <f>I1548+I1551</f>
    </oc>
    <nc r="I1549">
      <f>SUM(I1550:I1551)</f>
    </nc>
  </rcc>
  <rcc rId="47802" sId="1">
    <oc r="J1549">
      <f>J1548+J1551</f>
    </oc>
    <nc r="J1549">
      <f>SUM(J1550:J1551)</f>
    </nc>
  </rcc>
  <rcc rId="47803" sId="1">
    <oc r="K1549">
      <f>K1548+K1551</f>
    </oc>
    <nc r="K1549">
      <f>SUM(K1550:K1551)</f>
    </nc>
  </rcc>
  <rcc rId="47804" sId="1">
    <oc r="L1549">
      <f>L1548+L1551</f>
    </oc>
    <nc r="L1549">
      <f>SUM(L1550:L1551)</f>
    </nc>
  </rcc>
  <rcc rId="47805" sId="1">
    <oc r="M1549">
      <f>M1548+M1551</f>
    </oc>
    <nc r="M1549">
      <f>SUM(M1550:M1551)</f>
    </nc>
  </rcc>
  <rcc rId="47806" sId="1">
    <oc r="N1549">
      <f>N1548+N1551</f>
    </oc>
    <nc r="N1549">
      <f>SUM(N1550:N1551)</f>
    </nc>
  </rcc>
  <rcc rId="47807" sId="1">
    <oc r="O1549">
      <f>O1548+O1551</f>
    </oc>
    <nc r="O1549">
      <f>SUM(O1550:O1551)</f>
    </nc>
  </rcc>
  <rcc rId="47808" sId="1">
    <oc r="P1549">
      <f>P1548+P1551</f>
    </oc>
    <nc r="P1549">
      <f>SUM(P1550:P1551)</f>
    </nc>
  </rcc>
  <rcc rId="47809" sId="1">
    <oc r="Q1549">
      <f>Q1548+Q1551</f>
    </oc>
    <nc r="Q1549">
      <f>SUM(Q1550:Q1551)</f>
    </nc>
  </rcc>
  <rcc rId="47810" sId="1">
    <oc r="C1546">
      <f>C1548+C1551</f>
    </oc>
    <nc r="C1546">
      <f>C1547+C1549</f>
    </nc>
  </rcc>
  <rcc rId="47811" sId="1" odxf="1" dxf="1">
    <oc r="D1546">
      <f>D1548+D1551</f>
    </oc>
    <nc r="D1546">
      <f>D1547+D1549</f>
    </nc>
    <odxf>
      <border outline="0">
        <right style="thin">
          <color indexed="64"/>
        </right>
      </border>
    </odxf>
    <ndxf>
      <border outline="0">
        <right/>
      </border>
    </ndxf>
  </rcc>
  <rcc rId="47812" sId="1" odxf="1" dxf="1">
    <oc r="E1546">
      <f>E1548+E1551</f>
    </oc>
    <nc r="E1546">
      <f>E1547+E1549</f>
    </nc>
    <odxf>
      <numFmt numFmtId="3" formatCode="#,##0"/>
      <alignment horizontal="center" readingOrder="0"/>
      <border outline="0">
        <right style="thin">
          <color indexed="64"/>
        </right>
      </border>
    </odxf>
    <ndxf>
      <numFmt numFmtId="4" formatCode="#,##0.00"/>
      <alignment horizontal="right" readingOrder="0"/>
      <border outline="0">
        <right/>
      </border>
    </ndxf>
  </rcc>
  <rcc rId="47813" sId="1" odxf="1" dxf="1">
    <oc r="F1546">
      <f>F1548+F1551</f>
    </oc>
    <nc r="F1546">
      <f>F1547+F1549</f>
    </nc>
    <odxf>
      <border outline="0">
        <right style="thin">
          <color indexed="64"/>
        </right>
      </border>
    </odxf>
    <ndxf>
      <border outline="0">
        <right/>
      </border>
    </ndxf>
  </rcc>
  <rcc rId="47814" sId="1" odxf="1" dxf="1">
    <oc r="G1546">
      <f>G1548+G1551</f>
    </oc>
    <nc r="G1546">
      <f>G1547+G1549</f>
    </nc>
    <odxf>
      <border outline="0">
        <right style="thin">
          <color indexed="64"/>
        </right>
      </border>
    </odxf>
    <ndxf>
      <border outline="0">
        <right/>
      </border>
    </ndxf>
  </rcc>
  <rcc rId="47815" sId="1" odxf="1" dxf="1">
    <oc r="H1546">
      <f>H1548+H1551</f>
    </oc>
    <nc r="H1546">
      <f>H1547+H1549</f>
    </nc>
    <odxf>
      <border outline="0">
        <right style="thin">
          <color indexed="64"/>
        </right>
      </border>
    </odxf>
    <ndxf>
      <border outline="0">
        <right/>
      </border>
    </ndxf>
  </rcc>
  <rcc rId="47816" sId="1" odxf="1" dxf="1">
    <oc r="I1546">
      <f>I1548+I1551</f>
    </oc>
    <nc r="I1546">
      <f>I1547+I1549</f>
    </nc>
    <odxf>
      <border outline="0">
        <right style="thin">
          <color indexed="64"/>
        </right>
      </border>
    </odxf>
    <ndxf>
      <border outline="0">
        <right/>
      </border>
    </ndxf>
  </rcc>
  <rcc rId="47817" sId="1" odxf="1" dxf="1">
    <oc r="J1546">
      <f>J1548+J1551</f>
    </oc>
    <nc r="J1546">
      <f>J1547+J1549</f>
    </nc>
    <odxf>
      <border outline="0">
        <right style="thin">
          <color indexed="64"/>
        </right>
      </border>
    </odxf>
    <ndxf>
      <border outline="0">
        <right/>
      </border>
    </ndxf>
  </rcc>
  <rcc rId="47818" sId="1" odxf="1" dxf="1">
    <oc r="K1546">
      <f>K1548+K1551</f>
    </oc>
    <nc r="K1546">
      <f>K1547+K1549</f>
    </nc>
    <odxf>
      <border outline="0">
        <right style="thin">
          <color indexed="64"/>
        </right>
      </border>
    </odxf>
    <ndxf>
      <border outline="0">
        <right/>
      </border>
    </ndxf>
  </rcc>
  <rcc rId="47819" sId="1" odxf="1" dxf="1">
    <oc r="L1546">
      <f>L1548+L1551</f>
    </oc>
    <nc r="L1546">
      <f>L1547+L1549</f>
    </nc>
    <odxf>
      <border outline="0">
        <right style="thin">
          <color indexed="64"/>
        </right>
      </border>
    </odxf>
    <ndxf>
      <border outline="0">
        <right/>
      </border>
    </ndxf>
  </rcc>
  <rcc rId="47820" sId="1" odxf="1" dxf="1">
    <oc r="M1546">
      <f>M1548+M1551</f>
    </oc>
    <nc r="M1546">
      <f>M1547+M1549</f>
    </nc>
    <odxf>
      <border outline="0">
        <right style="thin">
          <color indexed="64"/>
        </right>
      </border>
    </odxf>
    <ndxf>
      <border outline="0">
        <right/>
      </border>
    </ndxf>
  </rcc>
  <rcc rId="47821" sId="1" odxf="1" dxf="1">
    <oc r="N1546">
      <f>N1548+N1551</f>
    </oc>
    <nc r="N1546">
      <f>N1547+N1549</f>
    </nc>
    <odxf>
      <border outline="0">
        <right style="thin">
          <color indexed="64"/>
        </right>
      </border>
    </odxf>
    <ndxf>
      <border outline="0">
        <right/>
      </border>
    </ndxf>
  </rcc>
  <rcc rId="47822" sId="1" odxf="1" dxf="1">
    <oc r="O1546">
      <f>O1548+O1551</f>
    </oc>
    <nc r="O1546">
      <f>O1547+O1549</f>
    </nc>
    <odxf>
      <border outline="0">
        <right style="thin">
          <color indexed="64"/>
        </right>
      </border>
    </odxf>
    <ndxf>
      <border outline="0">
        <right/>
      </border>
    </ndxf>
  </rcc>
  <rcc rId="47823" sId="1">
    <oc r="P1546">
      <f>P1548+P1551</f>
    </oc>
    <nc r="P1546">
      <f>P1547+P1549</f>
    </nc>
  </rcc>
  <rcc rId="47824" sId="1" odxf="1" dxf="1">
    <oc r="Q1546">
      <f>Q1548+Q1551</f>
    </oc>
    <nc r="Q1546">
      <f>Q1547+Q1549</f>
    </nc>
    <odxf>
      <border outline="0">
        <right style="thin">
          <color indexed="64"/>
        </right>
      </border>
    </odxf>
    <ndxf>
      <border outline="0">
        <right/>
      </border>
    </ndxf>
  </rcc>
  <rfmt sheetId="1" sqref="Q1546" start="0" length="0">
    <dxf>
      <border>
        <right style="thin">
          <color indexed="64"/>
        </right>
      </border>
    </dxf>
  </rfmt>
  <rcc rId="47825" sId="1" numFmtId="4">
    <oc r="G1554">
      <v>320</v>
    </oc>
    <nc r="G1554">
      <v>271.95</v>
    </nc>
  </rcc>
  <rcc rId="47826" sId="1" numFmtId="4">
    <oc r="H1554">
      <v>886553.59999999998</v>
    </oc>
    <nc r="H1554">
      <v>827568.33</v>
    </nc>
  </rcc>
  <rcc rId="47827" sId="1">
    <oc r="C1555">
      <f>SUM(C1556:C1557)</f>
    </oc>
    <nc r="C1555">
      <f>SUM(C1556:C1557)</f>
    </nc>
  </rcc>
  <rfmt sheetId="1" sqref="A1552:Q1557">
    <dxf>
      <fill>
        <patternFill>
          <bgColor rgb="FF92D050"/>
        </patternFill>
      </fill>
    </dxf>
  </rfmt>
  <rrc rId="47828" sId="1" ref="A1569:XFD1572" action="insertRow"/>
  <rm rId="47829" sheetId="1" source="A1561:XFD1564" destination="A1569:XFD1572" sourceSheetId="1">
    <rfmt sheetId="1" xfDxf="1" sqref="A1569:XFD1569" start="0" length="0">
      <dxf>
        <font>
          <sz val="14"/>
          <color indexed="8"/>
          <name val="Calibri"/>
          <scheme val="none"/>
        </font>
        <alignment vertical="top" readingOrder="0"/>
      </dxf>
    </rfmt>
    <rfmt sheetId="1" xfDxf="1" sqref="A1570:XFD1570" start="0" length="0">
      <dxf>
        <font>
          <sz val="14"/>
          <color indexed="8"/>
          <name val="Calibri"/>
          <scheme val="none"/>
        </font>
        <alignment vertical="top" readingOrder="0"/>
      </dxf>
    </rfmt>
    <rfmt sheetId="1" xfDxf="1" sqref="A1571:XFD1571" start="0" length="0">
      <dxf>
        <font>
          <sz val="14"/>
          <color indexed="8"/>
          <name val="Calibri"/>
          <scheme val="none"/>
        </font>
        <alignment vertical="top" readingOrder="0"/>
      </dxf>
    </rfmt>
    <rfmt sheetId="1" xfDxf="1" sqref="A1572:XFD1572" start="0" length="0">
      <dxf>
        <font>
          <sz val="14"/>
          <color indexed="8"/>
          <name val="Calibri"/>
          <scheme val="none"/>
        </font>
        <alignment vertical="top" readingOrder="0"/>
      </dxf>
    </rfmt>
    <rfmt sheetId="1" sqref="A1569"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569" start="0" length="0">
      <dxf>
        <font>
          <b/>
          <sz val="14"/>
          <color indexed="8"/>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569"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569"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569" start="0" length="0">
      <dxf>
        <fill>
          <patternFill patternType="solid">
            <bgColor theme="0"/>
          </patternFill>
        </fill>
      </dxf>
    </rfmt>
    <rfmt sheetId="1" sqref="S1569" start="0" length="0">
      <dxf>
        <fill>
          <patternFill patternType="solid">
            <bgColor theme="0"/>
          </patternFill>
        </fill>
      </dxf>
    </rfmt>
    <rfmt sheetId="1" sqref="A1570"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570" start="0" length="0">
      <dxf>
        <font>
          <b/>
          <sz val="14"/>
          <color indexed="8"/>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570"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57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570" start="0" length="0">
      <dxf>
        <fill>
          <patternFill patternType="solid">
            <bgColor theme="0"/>
          </patternFill>
        </fill>
      </dxf>
    </rfmt>
    <rfmt sheetId="1" sqref="S1570" start="0" length="0">
      <dxf>
        <fill>
          <patternFill patternType="solid">
            <bgColor theme="0"/>
          </patternFill>
        </fill>
      </dxf>
    </rfmt>
    <rfmt sheetId="1" sqref="A1571"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571" start="0" length="0">
      <dxf>
        <font>
          <b/>
          <sz val="14"/>
          <color indexed="8"/>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571"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57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571" start="0" length="0">
      <dxf>
        <fill>
          <patternFill patternType="solid">
            <bgColor theme="0"/>
          </patternFill>
        </fill>
      </dxf>
    </rfmt>
    <rfmt sheetId="1" sqref="S1571" start="0" length="0">
      <dxf>
        <fill>
          <patternFill patternType="solid">
            <bgColor theme="0"/>
          </patternFill>
        </fill>
      </dxf>
    </rfmt>
    <rfmt sheetId="1" sqref="A1572"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572" start="0" length="0">
      <dxf>
        <font>
          <b/>
          <sz val="14"/>
          <color indexed="8"/>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572"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57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572" start="0" length="0">
      <dxf>
        <fill>
          <patternFill patternType="solid">
            <bgColor theme="0"/>
          </patternFill>
        </fill>
      </dxf>
    </rfmt>
    <rfmt sheetId="1" sqref="S1572" start="0" length="0">
      <dxf>
        <fill>
          <patternFill patternType="solid">
            <bgColor theme="0"/>
          </patternFill>
        </fill>
      </dxf>
    </rfmt>
  </rm>
  <rrc rId="47830" sId="1" ref="A1561:XFD1561" action="deleteRow">
    <rfmt sheetId="1" xfDxf="1" sqref="A1561:XFD1561" start="0" length="0">
      <dxf>
        <font>
          <sz val="14"/>
          <name val="Times New Roman"/>
          <scheme val="none"/>
        </font>
      </dxf>
    </rfmt>
    <rfmt sheetId="1" sqref="A1561" start="0" length="0">
      <dxf>
        <fill>
          <patternFill patternType="solid">
            <bgColor theme="0"/>
          </patternFill>
        </fill>
        <alignment horizontal="center" readingOrder="0"/>
      </dxf>
    </rfmt>
    <rfmt sheetId="1" sqref="B1561" start="0" length="0">
      <dxf>
        <fill>
          <patternFill patternType="solid">
            <bgColor theme="0"/>
          </patternFill>
        </fill>
      </dxf>
    </rfmt>
    <rfmt sheetId="1" sqref="C1561" start="0" length="0">
      <dxf>
        <fill>
          <patternFill patternType="solid">
            <bgColor theme="0"/>
          </patternFill>
        </fill>
      </dxf>
    </rfmt>
    <rfmt sheetId="1" sqref="D1561" start="0" length="0">
      <dxf>
        <fill>
          <patternFill patternType="solid">
            <bgColor theme="0"/>
          </patternFill>
        </fill>
      </dxf>
    </rfmt>
    <rfmt sheetId="1" sqref="E1561" start="0" length="0">
      <dxf>
        <fill>
          <patternFill patternType="solid">
            <bgColor theme="0"/>
          </patternFill>
        </fill>
      </dxf>
    </rfmt>
    <rfmt sheetId="1" sqref="F1561" start="0" length="0">
      <dxf>
        <fill>
          <patternFill patternType="solid">
            <bgColor theme="0"/>
          </patternFill>
        </fill>
      </dxf>
    </rfmt>
    <rfmt sheetId="1" sqref="G1561" start="0" length="0">
      <dxf>
        <fill>
          <patternFill patternType="solid">
            <bgColor theme="0"/>
          </patternFill>
        </fill>
      </dxf>
    </rfmt>
    <rfmt sheetId="1" sqref="H1561" start="0" length="0">
      <dxf>
        <fill>
          <patternFill patternType="solid">
            <bgColor theme="0"/>
          </patternFill>
        </fill>
      </dxf>
    </rfmt>
    <rfmt sheetId="1" sqref="I1561" start="0" length="0">
      <dxf>
        <fill>
          <patternFill patternType="solid">
            <bgColor theme="0"/>
          </patternFill>
        </fill>
      </dxf>
    </rfmt>
    <rfmt sheetId="1" sqref="J1561" start="0" length="0">
      <dxf>
        <fill>
          <patternFill patternType="solid">
            <bgColor theme="0"/>
          </patternFill>
        </fill>
      </dxf>
    </rfmt>
    <rfmt sheetId="1" sqref="K1561" start="0" length="0">
      <dxf>
        <fill>
          <patternFill patternType="solid">
            <bgColor theme="0"/>
          </patternFill>
        </fill>
        <alignment horizontal="right" readingOrder="0"/>
      </dxf>
    </rfmt>
    <rfmt sheetId="1" sqref="L1561" start="0" length="0">
      <dxf>
        <fill>
          <patternFill patternType="solid">
            <bgColor theme="0"/>
          </patternFill>
        </fill>
      </dxf>
    </rfmt>
    <rfmt sheetId="1" sqref="M1561" start="0" length="0">
      <dxf>
        <fill>
          <patternFill patternType="solid">
            <bgColor theme="0"/>
          </patternFill>
        </fill>
      </dxf>
    </rfmt>
    <rfmt sheetId="1" sqref="N1561" start="0" length="0">
      <dxf>
        <fill>
          <patternFill patternType="solid">
            <bgColor theme="0"/>
          </patternFill>
        </fill>
      </dxf>
    </rfmt>
    <rfmt sheetId="1" sqref="O1561" start="0" length="0">
      <dxf>
        <fill>
          <patternFill patternType="solid">
            <bgColor theme="0"/>
          </patternFill>
        </fill>
      </dxf>
    </rfmt>
    <rfmt sheetId="1" sqref="P1561" start="0" length="0">
      <dxf>
        <fill>
          <patternFill patternType="solid">
            <bgColor theme="0"/>
          </patternFill>
        </fill>
      </dxf>
    </rfmt>
    <rfmt sheetId="1" sqref="Q1561" start="0" length="0">
      <dxf>
        <fill>
          <patternFill patternType="solid">
            <bgColor theme="0"/>
          </patternFill>
        </fill>
      </dxf>
    </rfmt>
    <rfmt sheetId="1" sqref="R1561" start="0" length="0">
      <dxf>
        <fill>
          <patternFill patternType="solid">
            <bgColor theme="0"/>
          </patternFill>
        </fill>
      </dxf>
    </rfmt>
    <rfmt sheetId="1" sqref="S1561" start="0" length="0">
      <dxf>
        <fill>
          <patternFill patternType="solid">
            <bgColor theme="0"/>
          </patternFill>
        </fill>
      </dxf>
    </rfmt>
  </rrc>
  <rrc rId="47831" sId="1" ref="A1561:XFD1561" action="deleteRow">
    <rfmt sheetId="1" xfDxf="1" sqref="A1561:XFD1561" start="0" length="0">
      <dxf>
        <font>
          <sz val="14"/>
          <name val="Times New Roman"/>
          <scheme val="none"/>
        </font>
      </dxf>
    </rfmt>
    <rfmt sheetId="1" sqref="A1561" start="0" length="0">
      <dxf>
        <fill>
          <patternFill patternType="solid">
            <bgColor theme="0"/>
          </patternFill>
        </fill>
        <alignment horizontal="center" readingOrder="0"/>
      </dxf>
    </rfmt>
    <rfmt sheetId="1" sqref="B1561" start="0" length="0">
      <dxf>
        <fill>
          <patternFill patternType="solid">
            <bgColor theme="0"/>
          </patternFill>
        </fill>
      </dxf>
    </rfmt>
    <rfmt sheetId="1" sqref="C1561" start="0" length="0">
      <dxf>
        <fill>
          <patternFill patternType="solid">
            <bgColor theme="0"/>
          </patternFill>
        </fill>
      </dxf>
    </rfmt>
    <rfmt sheetId="1" sqref="D1561" start="0" length="0">
      <dxf>
        <fill>
          <patternFill patternType="solid">
            <bgColor theme="0"/>
          </patternFill>
        </fill>
      </dxf>
    </rfmt>
    <rfmt sheetId="1" sqref="E1561" start="0" length="0">
      <dxf>
        <fill>
          <patternFill patternType="solid">
            <bgColor theme="0"/>
          </patternFill>
        </fill>
      </dxf>
    </rfmt>
    <rfmt sheetId="1" sqref="F1561" start="0" length="0">
      <dxf>
        <fill>
          <patternFill patternType="solid">
            <bgColor theme="0"/>
          </patternFill>
        </fill>
      </dxf>
    </rfmt>
    <rfmt sheetId="1" sqref="G1561" start="0" length="0">
      <dxf>
        <fill>
          <patternFill patternType="solid">
            <bgColor theme="0"/>
          </patternFill>
        </fill>
      </dxf>
    </rfmt>
    <rfmt sheetId="1" sqref="H1561" start="0" length="0">
      <dxf>
        <fill>
          <patternFill patternType="solid">
            <bgColor theme="0"/>
          </patternFill>
        </fill>
      </dxf>
    </rfmt>
    <rfmt sheetId="1" sqref="I1561" start="0" length="0">
      <dxf>
        <fill>
          <patternFill patternType="solid">
            <bgColor theme="0"/>
          </patternFill>
        </fill>
      </dxf>
    </rfmt>
    <rfmt sheetId="1" sqref="J1561" start="0" length="0">
      <dxf>
        <fill>
          <patternFill patternType="solid">
            <bgColor theme="0"/>
          </patternFill>
        </fill>
      </dxf>
    </rfmt>
    <rfmt sheetId="1" sqref="K1561" start="0" length="0">
      <dxf>
        <fill>
          <patternFill patternType="solid">
            <bgColor theme="0"/>
          </patternFill>
        </fill>
        <alignment horizontal="right" readingOrder="0"/>
      </dxf>
    </rfmt>
    <rfmt sheetId="1" sqref="L1561" start="0" length="0">
      <dxf>
        <fill>
          <patternFill patternType="solid">
            <bgColor theme="0"/>
          </patternFill>
        </fill>
      </dxf>
    </rfmt>
    <rfmt sheetId="1" sqref="M1561" start="0" length="0">
      <dxf>
        <fill>
          <patternFill patternType="solid">
            <bgColor theme="0"/>
          </patternFill>
        </fill>
      </dxf>
    </rfmt>
    <rfmt sheetId="1" sqref="N1561" start="0" length="0">
      <dxf>
        <fill>
          <patternFill patternType="solid">
            <bgColor theme="0"/>
          </patternFill>
        </fill>
      </dxf>
    </rfmt>
    <rfmt sheetId="1" sqref="O1561" start="0" length="0">
      <dxf>
        <fill>
          <patternFill patternType="solid">
            <bgColor theme="0"/>
          </patternFill>
        </fill>
      </dxf>
    </rfmt>
    <rfmt sheetId="1" sqref="P1561" start="0" length="0">
      <dxf>
        <fill>
          <patternFill patternType="solid">
            <bgColor theme="0"/>
          </patternFill>
        </fill>
      </dxf>
    </rfmt>
    <rfmt sheetId="1" sqref="Q1561" start="0" length="0">
      <dxf>
        <fill>
          <patternFill patternType="solid">
            <bgColor theme="0"/>
          </patternFill>
        </fill>
      </dxf>
    </rfmt>
    <rfmt sheetId="1" sqref="R1561" start="0" length="0">
      <dxf>
        <fill>
          <patternFill patternType="solid">
            <bgColor theme="0"/>
          </patternFill>
        </fill>
      </dxf>
    </rfmt>
    <rfmt sheetId="1" sqref="S1561" start="0" length="0">
      <dxf>
        <fill>
          <patternFill patternType="solid">
            <bgColor theme="0"/>
          </patternFill>
        </fill>
      </dxf>
    </rfmt>
  </rrc>
  <rrc rId="47832" sId="1" ref="A1561:XFD1561" action="deleteRow">
    <rfmt sheetId="1" xfDxf="1" sqref="A1561:XFD1561" start="0" length="0">
      <dxf>
        <font>
          <sz val="14"/>
          <name val="Times New Roman"/>
          <scheme val="none"/>
        </font>
      </dxf>
    </rfmt>
    <rfmt sheetId="1" sqref="A1561" start="0" length="0">
      <dxf>
        <fill>
          <patternFill patternType="solid">
            <bgColor theme="0"/>
          </patternFill>
        </fill>
        <alignment horizontal="center" readingOrder="0"/>
      </dxf>
    </rfmt>
    <rfmt sheetId="1" sqref="B1561" start="0" length="0">
      <dxf>
        <fill>
          <patternFill patternType="solid">
            <bgColor theme="0"/>
          </patternFill>
        </fill>
      </dxf>
    </rfmt>
    <rfmt sheetId="1" sqref="C1561" start="0" length="0">
      <dxf>
        <fill>
          <patternFill patternType="solid">
            <bgColor theme="0"/>
          </patternFill>
        </fill>
      </dxf>
    </rfmt>
    <rfmt sheetId="1" sqref="D1561" start="0" length="0">
      <dxf>
        <fill>
          <patternFill patternType="solid">
            <bgColor theme="0"/>
          </patternFill>
        </fill>
      </dxf>
    </rfmt>
    <rfmt sheetId="1" sqref="E1561" start="0" length="0">
      <dxf>
        <fill>
          <patternFill patternType="solid">
            <bgColor theme="0"/>
          </patternFill>
        </fill>
      </dxf>
    </rfmt>
    <rfmt sheetId="1" sqref="F1561" start="0" length="0">
      <dxf>
        <fill>
          <patternFill patternType="solid">
            <bgColor theme="0"/>
          </patternFill>
        </fill>
      </dxf>
    </rfmt>
    <rfmt sheetId="1" sqref="G1561" start="0" length="0">
      <dxf>
        <fill>
          <patternFill patternType="solid">
            <bgColor theme="0"/>
          </patternFill>
        </fill>
      </dxf>
    </rfmt>
    <rfmt sheetId="1" sqref="H1561" start="0" length="0">
      <dxf>
        <fill>
          <patternFill patternType="solid">
            <bgColor theme="0"/>
          </patternFill>
        </fill>
      </dxf>
    </rfmt>
    <rfmt sheetId="1" sqref="I1561" start="0" length="0">
      <dxf>
        <fill>
          <patternFill patternType="solid">
            <bgColor theme="0"/>
          </patternFill>
        </fill>
      </dxf>
    </rfmt>
    <rfmt sheetId="1" sqref="J1561" start="0" length="0">
      <dxf>
        <fill>
          <patternFill patternType="solid">
            <bgColor theme="0"/>
          </patternFill>
        </fill>
      </dxf>
    </rfmt>
    <rfmt sheetId="1" sqref="K1561" start="0" length="0">
      <dxf>
        <fill>
          <patternFill patternType="solid">
            <bgColor theme="0"/>
          </patternFill>
        </fill>
        <alignment horizontal="right" readingOrder="0"/>
      </dxf>
    </rfmt>
    <rfmt sheetId="1" sqref="L1561" start="0" length="0">
      <dxf>
        <fill>
          <patternFill patternType="solid">
            <bgColor theme="0"/>
          </patternFill>
        </fill>
      </dxf>
    </rfmt>
    <rfmt sheetId="1" sqref="M1561" start="0" length="0">
      <dxf>
        <fill>
          <patternFill patternType="solid">
            <bgColor theme="0"/>
          </patternFill>
        </fill>
      </dxf>
    </rfmt>
    <rfmt sheetId="1" sqref="N1561" start="0" length="0">
      <dxf>
        <fill>
          <patternFill patternType="solid">
            <bgColor theme="0"/>
          </patternFill>
        </fill>
      </dxf>
    </rfmt>
    <rfmt sheetId="1" sqref="O1561" start="0" length="0">
      <dxf>
        <fill>
          <patternFill patternType="solid">
            <bgColor theme="0"/>
          </patternFill>
        </fill>
      </dxf>
    </rfmt>
    <rfmt sheetId="1" sqref="P1561" start="0" length="0">
      <dxf>
        <fill>
          <patternFill patternType="solid">
            <bgColor theme="0"/>
          </patternFill>
        </fill>
      </dxf>
    </rfmt>
    <rfmt sheetId="1" sqref="Q1561" start="0" length="0">
      <dxf>
        <fill>
          <patternFill patternType="solid">
            <bgColor theme="0"/>
          </patternFill>
        </fill>
      </dxf>
    </rfmt>
    <rfmt sheetId="1" sqref="R1561" start="0" length="0">
      <dxf>
        <fill>
          <patternFill patternType="solid">
            <bgColor theme="0"/>
          </patternFill>
        </fill>
      </dxf>
    </rfmt>
    <rfmt sheetId="1" sqref="S1561" start="0" length="0">
      <dxf>
        <fill>
          <patternFill patternType="solid">
            <bgColor theme="0"/>
          </patternFill>
        </fill>
      </dxf>
    </rfmt>
  </rrc>
  <rrc rId="47833" sId="1" ref="A1561:XFD1561" action="deleteRow">
    <rfmt sheetId="1" xfDxf="1" sqref="A1561:XFD1561" start="0" length="0">
      <dxf>
        <font>
          <sz val="14"/>
          <name val="Times New Roman"/>
          <scheme val="none"/>
        </font>
      </dxf>
    </rfmt>
    <rfmt sheetId="1" sqref="A1561" start="0" length="0">
      <dxf>
        <fill>
          <patternFill patternType="solid">
            <bgColor theme="0"/>
          </patternFill>
        </fill>
        <alignment horizontal="center" readingOrder="0"/>
      </dxf>
    </rfmt>
    <rfmt sheetId="1" sqref="B1561" start="0" length="0">
      <dxf>
        <fill>
          <patternFill patternType="solid">
            <bgColor theme="0"/>
          </patternFill>
        </fill>
      </dxf>
    </rfmt>
    <rfmt sheetId="1" sqref="C1561" start="0" length="0">
      <dxf>
        <fill>
          <patternFill patternType="solid">
            <bgColor theme="0"/>
          </patternFill>
        </fill>
      </dxf>
    </rfmt>
    <rfmt sheetId="1" sqref="D1561" start="0" length="0">
      <dxf>
        <fill>
          <patternFill patternType="solid">
            <bgColor theme="0"/>
          </patternFill>
        </fill>
      </dxf>
    </rfmt>
    <rfmt sheetId="1" sqref="E1561" start="0" length="0">
      <dxf>
        <fill>
          <patternFill patternType="solid">
            <bgColor theme="0"/>
          </patternFill>
        </fill>
      </dxf>
    </rfmt>
    <rfmt sheetId="1" sqref="F1561" start="0" length="0">
      <dxf>
        <fill>
          <patternFill patternType="solid">
            <bgColor theme="0"/>
          </patternFill>
        </fill>
      </dxf>
    </rfmt>
    <rfmt sheetId="1" sqref="G1561" start="0" length="0">
      <dxf>
        <fill>
          <patternFill patternType="solid">
            <bgColor theme="0"/>
          </patternFill>
        </fill>
      </dxf>
    </rfmt>
    <rfmt sheetId="1" sqref="H1561" start="0" length="0">
      <dxf>
        <fill>
          <patternFill patternType="solid">
            <bgColor theme="0"/>
          </patternFill>
        </fill>
      </dxf>
    </rfmt>
    <rfmt sheetId="1" sqref="I1561" start="0" length="0">
      <dxf>
        <fill>
          <patternFill patternType="solid">
            <bgColor theme="0"/>
          </patternFill>
        </fill>
      </dxf>
    </rfmt>
    <rfmt sheetId="1" sqref="J1561" start="0" length="0">
      <dxf>
        <fill>
          <patternFill patternType="solid">
            <bgColor theme="0"/>
          </patternFill>
        </fill>
      </dxf>
    </rfmt>
    <rfmt sheetId="1" sqref="K1561" start="0" length="0">
      <dxf>
        <fill>
          <patternFill patternType="solid">
            <bgColor theme="0"/>
          </patternFill>
        </fill>
        <alignment horizontal="right" readingOrder="0"/>
      </dxf>
    </rfmt>
    <rfmt sheetId="1" sqref="L1561" start="0" length="0">
      <dxf>
        <fill>
          <patternFill patternType="solid">
            <bgColor theme="0"/>
          </patternFill>
        </fill>
      </dxf>
    </rfmt>
    <rfmt sheetId="1" sqref="M1561" start="0" length="0">
      <dxf>
        <fill>
          <patternFill patternType="solid">
            <bgColor theme="0"/>
          </patternFill>
        </fill>
      </dxf>
    </rfmt>
    <rfmt sheetId="1" sqref="N1561" start="0" length="0">
      <dxf>
        <fill>
          <patternFill patternType="solid">
            <bgColor theme="0"/>
          </patternFill>
        </fill>
      </dxf>
    </rfmt>
    <rfmt sheetId="1" sqref="O1561" start="0" length="0">
      <dxf>
        <fill>
          <patternFill patternType="solid">
            <bgColor theme="0"/>
          </patternFill>
        </fill>
      </dxf>
    </rfmt>
    <rfmt sheetId="1" sqref="P1561" start="0" length="0">
      <dxf>
        <fill>
          <patternFill patternType="solid">
            <bgColor theme="0"/>
          </patternFill>
        </fill>
      </dxf>
    </rfmt>
    <rfmt sheetId="1" sqref="Q1561" start="0" length="0">
      <dxf>
        <fill>
          <patternFill patternType="solid">
            <bgColor theme="0"/>
          </patternFill>
        </fill>
      </dxf>
    </rfmt>
    <rfmt sheetId="1" sqref="R1561" start="0" length="0">
      <dxf>
        <fill>
          <patternFill patternType="solid">
            <bgColor theme="0"/>
          </patternFill>
        </fill>
      </dxf>
    </rfmt>
    <rfmt sheetId="1" sqref="S1561" start="0" length="0">
      <dxf>
        <fill>
          <patternFill patternType="solid">
            <bgColor theme="0"/>
          </patternFill>
        </fill>
      </dxf>
    </rfmt>
  </rrc>
  <rcc rId="47834" sId="1">
    <oc r="A1586">
      <v>18</v>
    </oc>
    <nc r="A1586">
      <v>20</v>
    </nc>
  </rcc>
  <rcc rId="47835" sId="1">
    <oc r="A1561">
      <v>1</v>
    </oc>
    <nc r="A1561">
      <v>2</v>
    </nc>
  </rcc>
  <rcc rId="47836" sId="1">
    <oc r="A1562">
      <v>2</v>
    </oc>
    <nc r="A1562">
      <v>3</v>
    </nc>
  </rcc>
  <rcc rId="47837" sId="1">
    <oc r="A1563">
      <v>3</v>
    </oc>
    <nc r="A1563">
      <v>4</v>
    </nc>
  </rcc>
  <rcc rId="47838" sId="1" numFmtId="4">
    <oc r="G1561">
      <v>744.6</v>
    </oc>
    <nc r="G1561">
      <v>637.20000000000005</v>
    </nc>
  </rcc>
  <rcc rId="47839" sId="1" numFmtId="4">
    <oc r="H1561">
      <f>G1561*2580.63</f>
    </oc>
    <nc r="H1561">
      <v>1644377.36</v>
    </nc>
  </rcc>
  <rcc rId="47840" sId="1" numFmtId="4">
    <oc r="G1562">
      <v>360</v>
    </oc>
    <nc r="G1562">
      <v>244.79</v>
    </nc>
  </rcc>
  <rcc rId="47841" sId="1" numFmtId="4">
    <oc r="H1562">
      <v>633600</v>
    </oc>
    <nc r="H1562">
      <v>744918</v>
    </nc>
  </rcc>
  <rcc rId="47842" sId="1">
    <oc r="C1559">
      <f>C1560+C1565+C1566+C1567+C1568</f>
    </oc>
    <nc r="C1559">
      <f>SUM(C1560:C1563)</f>
    </nc>
  </rcc>
  <rcc rId="47843" sId="1" odxf="1" dxf="1">
    <oc r="D1559">
      <f>D1560+D1565+D1566+D1567+D1568</f>
    </oc>
    <nc r="D1559">
      <f>SUM(D1560:D1563)</f>
    </nc>
    <odxf>
      <border outline="0">
        <right style="thin">
          <color indexed="64"/>
        </right>
      </border>
    </odxf>
    <ndxf>
      <border outline="0">
        <right/>
      </border>
    </ndxf>
  </rcc>
  <rcc rId="47844" sId="1" odxf="1" dxf="1">
    <oc r="E1559">
      <f>E1560+E1565+E1566+E1567+E1568</f>
    </oc>
    <nc r="E1559">
      <f>SUM(E1560:E1563)</f>
    </nc>
    <odxf>
      <numFmt numFmtId="3" formatCode="#,##0"/>
      <alignment horizontal="center" readingOrder="0"/>
      <border outline="0">
        <right style="thin">
          <color indexed="64"/>
        </right>
      </border>
    </odxf>
    <ndxf>
      <numFmt numFmtId="4" formatCode="#,##0.00"/>
      <alignment horizontal="right" readingOrder="0"/>
      <border outline="0">
        <right/>
      </border>
    </ndxf>
  </rcc>
  <rcc rId="47845" sId="1" odxf="1" dxf="1">
    <oc r="F1559">
      <f>F1560+F1565+F1566+F1567+F1568</f>
    </oc>
    <nc r="F1559">
      <f>SUM(F1560:F1563)</f>
    </nc>
    <odxf>
      <border outline="0">
        <right style="thin">
          <color indexed="64"/>
        </right>
      </border>
    </odxf>
    <ndxf>
      <border outline="0">
        <right/>
      </border>
    </ndxf>
  </rcc>
  <rcc rId="47846" sId="1" odxf="1" dxf="1">
    <oc r="G1559">
      <f>G1560+G1565+G1566+G1567+G1568</f>
    </oc>
    <nc r="G1559">
      <f>SUM(G1560:G1563)</f>
    </nc>
    <odxf>
      <border outline="0">
        <right style="thin">
          <color indexed="64"/>
        </right>
      </border>
    </odxf>
    <ndxf>
      <border outline="0">
        <right/>
      </border>
    </ndxf>
  </rcc>
  <rcc rId="47847" sId="1" odxf="1" dxf="1">
    <oc r="H1559">
      <f>H1560+H1565+H1566+H1567+H1568</f>
    </oc>
    <nc r="H1559">
      <f>SUM(H1560:H1563)</f>
    </nc>
    <odxf>
      <border outline="0">
        <right style="thin">
          <color indexed="64"/>
        </right>
      </border>
    </odxf>
    <ndxf>
      <border outline="0">
        <right/>
      </border>
    </ndxf>
  </rcc>
  <rcc rId="47848" sId="1" odxf="1" dxf="1">
    <oc r="I1559">
      <f>I1560+I1565+I1566+I1567+I1568</f>
    </oc>
    <nc r="I1559">
      <f>SUM(I1560:I1563)</f>
    </nc>
    <odxf>
      <border outline="0">
        <right style="thin">
          <color indexed="64"/>
        </right>
      </border>
    </odxf>
    <ndxf>
      <border outline="0">
        <right/>
      </border>
    </ndxf>
  </rcc>
  <rcc rId="47849" sId="1" odxf="1" dxf="1">
    <oc r="J1559">
      <f>J1560+J1565+J1566+J1567+J1568</f>
    </oc>
    <nc r="J1559">
      <f>SUM(J1560:J1563)</f>
    </nc>
    <odxf>
      <border outline="0">
        <right style="thin">
          <color indexed="64"/>
        </right>
      </border>
    </odxf>
    <ndxf>
      <border outline="0">
        <right/>
      </border>
    </ndxf>
  </rcc>
  <rcc rId="47850" sId="1" odxf="1" dxf="1">
    <oc r="K1559">
      <f>K1560+K1565+K1566+K1567+K1568</f>
    </oc>
    <nc r="K1559">
      <f>SUM(K1560:K1563)</f>
    </nc>
    <odxf>
      <border outline="0">
        <right style="thin">
          <color indexed="64"/>
        </right>
      </border>
    </odxf>
    <ndxf>
      <border outline="0">
        <right/>
      </border>
    </ndxf>
  </rcc>
  <rcc rId="47851" sId="1" odxf="1" dxf="1">
    <oc r="L1559">
      <f>L1560+L1565+L1566+L1567+L1568</f>
    </oc>
    <nc r="L1559">
      <f>SUM(L1560:L1563)</f>
    </nc>
    <odxf>
      <border outline="0">
        <right style="thin">
          <color indexed="64"/>
        </right>
      </border>
    </odxf>
    <ndxf>
      <border outline="0">
        <right/>
      </border>
    </ndxf>
  </rcc>
  <rcc rId="47852" sId="1" odxf="1" dxf="1">
    <oc r="M1559">
      <f>M1560+M1565+M1566+M1567+M1568</f>
    </oc>
    <nc r="M1559">
      <f>SUM(M1560:M1563)</f>
    </nc>
    <odxf>
      <border outline="0">
        <right style="thin">
          <color indexed="64"/>
        </right>
      </border>
    </odxf>
    <ndxf>
      <border outline="0">
        <right/>
      </border>
    </ndxf>
  </rcc>
  <rcc rId="47853" sId="1" odxf="1" dxf="1">
    <oc r="N1559">
      <f>N1560+N1565+N1566+N1567+N1568</f>
    </oc>
    <nc r="N1559">
      <f>SUM(N1560:N1563)</f>
    </nc>
    <odxf>
      <border outline="0">
        <right style="thin">
          <color indexed="64"/>
        </right>
      </border>
    </odxf>
    <ndxf>
      <border outline="0">
        <right/>
      </border>
    </ndxf>
  </rcc>
  <rcc rId="47854" sId="1" odxf="1" dxf="1">
    <oc r="O1559">
      <f>O1560+O1565+O1566+O1567+O1568</f>
    </oc>
    <nc r="O1559">
      <f>SUM(O1560:O1563)</f>
    </nc>
    <odxf>
      <border outline="0">
        <right style="thin">
          <color indexed="64"/>
        </right>
      </border>
    </odxf>
    <ndxf>
      <border outline="0">
        <right/>
      </border>
    </ndxf>
  </rcc>
  <rcc rId="47855" sId="1">
    <oc r="P1559">
      <f>P1560+P1565+P1566+P1567+P1568</f>
    </oc>
    <nc r="P1559">
      <f>SUM(P1560:P1563)</f>
    </nc>
  </rcc>
  <rcc rId="47856" sId="1" odxf="1" dxf="1">
    <oc r="Q1559">
      <f>Q1560+Q1565+Q1566+Q1567+Q1568</f>
    </oc>
    <nc r="Q1559">
      <f>SUM(Q1560:Q1563)</f>
    </nc>
    <odxf>
      <border outline="0">
        <right style="thin">
          <color indexed="64"/>
        </right>
      </border>
    </odxf>
    <ndxf>
      <border outline="0">
        <right/>
      </border>
    </ndxf>
  </rcc>
  <rfmt sheetId="1" sqref="Q1559" start="0" length="0">
    <dxf>
      <border>
        <right style="thin">
          <color indexed="64"/>
        </right>
      </border>
    </dxf>
  </rfmt>
  <rfmt sheetId="1" sqref="D1564" start="0" length="0">
    <dxf>
      <border outline="0">
        <right/>
      </border>
    </dxf>
  </rfmt>
  <rfmt sheetId="1" sqref="E1564" start="0" length="0">
    <dxf>
      <numFmt numFmtId="4" formatCode="#,##0.00"/>
      <alignment horizontal="right" readingOrder="0"/>
      <border outline="0">
        <right/>
      </border>
    </dxf>
  </rfmt>
  <rfmt sheetId="1" sqref="F1564" start="0" length="0">
    <dxf>
      <border outline="0">
        <right/>
      </border>
    </dxf>
  </rfmt>
  <rfmt sheetId="1" sqref="G1564" start="0" length="0">
    <dxf>
      <border outline="0">
        <right/>
      </border>
    </dxf>
  </rfmt>
  <rfmt sheetId="1" sqref="H1564" start="0" length="0">
    <dxf>
      <border outline="0">
        <right/>
      </border>
    </dxf>
  </rfmt>
  <rfmt sheetId="1" sqref="I1564" start="0" length="0">
    <dxf>
      <border outline="0">
        <right/>
      </border>
    </dxf>
  </rfmt>
  <rfmt sheetId="1" sqref="J1564" start="0" length="0">
    <dxf>
      <border outline="0">
        <right/>
      </border>
    </dxf>
  </rfmt>
  <rfmt sheetId="1" sqref="K1564" start="0" length="0">
    <dxf>
      <border outline="0">
        <right/>
      </border>
    </dxf>
  </rfmt>
  <rfmt sheetId="1" sqref="L1564" start="0" length="0">
    <dxf>
      <border outline="0">
        <right/>
      </border>
    </dxf>
  </rfmt>
  <rfmt sheetId="1" sqref="M1564" start="0" length="0">
    <dxf>
      <border outline="0">
        <right/>
      </border>
    </dxf>
  </rfmt>
  <rfmt sheetId="1" sqref="N1564" start="0" length="0">
    <dxf>
      <border outline="0">
        <right/>
      </border>
    </dxf>
  </rfmt>
  <rfmt sheetId="1" sqref="O1564" start="0" length="0">
    <dxf>
      <border outline="0">
        <right/>
      </border>
    </dxf>
  </rfmt>
  <rfmt sheetId="1" sqref="Q1564" start="0" length="0">
    <dxf>
      <border outline="0">
        <right/>
      </border>
    </dxf>
  </rfmt>
  <rfmt sheetId="1" sqref="Q1564" start="0" length="0">
    <dxf>
      <border>
        <right style="thin">
          <color indexed="64"/>
        </right>
      </border>
    </dxf>
  </rfmt>
  <rcc rId="47857" sId="1">
    <oc r="C1558">
      <f>#REF!+C1559+C1564</f>
    </oc>
    <nc r="C1558">
      <f>C1559+C1564</f>
    </nc>
  </rcc>
  <rcc rId="47858" sId="1" odxf="1" dxf="1">
    <oc r="D1558">
      <f>#REF!+D1559+D1564</f>
    </oc>
    <nc r="D1558">
      <f>D1559+D1564</f>
    </nc>
    <odxf>
      <border outline="0">
        <right style="thin">
          <color indexed="64"/>
        </right>
      </border>
    </odxf>
    <ndxf>
      <border outline="0">
        <right/>
      </border>
    </ndxf>
  </rcc>
  <rcc rId="47859" sId="1" odxf="1" dxf="1">
    <oc r="E1558">
      <f>#REF!+E1559+E1564</f>
    </oc>
    <nc r="E1558">
      <f>E1559+E1564</f>
    </nc>
    <odxf>
      <numFmt numFmtId="3" formatCode="#,##0"/>
      <alignment horizontal="center" readingOrder="0"/>
      <border outline="0">
        <right style="thin">
          <color indexed="64"/>
        </right>
      </border>
    </odxf>
    <ndxf>
      <numFmt numFmtId="4" formatCode="#,##0.00"/>
      <alignment horizontal="right" readingOrder="0"/>
      <border outline="0">
        <right/>
      </border>
    </ndxf>
  </rcc>
  <rcc rId="47860" sId="1" odxf="1" dxf="1">
    <oc r="F1558">
      <f>#REF!+F1559+F1564</f>
    </oc>
    <nc r="F1558">
      <f>F1559+F1564</f>
    </nc>
    <odxf>
      <border outline="0">
        <right style="thin">
          <color indexed="64"/>
        </right>
      </border>
    </odxf>
    <ndxf>
      <border outline="0">
        <right/>
      </border>
    </ndxf>
  </rcc>
  <rcc rId="47861" sId="1" odxf="1" dxf="1" numFmtId="4">
    <oc r="G1558">
      <v>886553.59999999998</v>
    </oc>
    <nc r="G1558">
      <f>G1559+G1564</f>
    </nc>
    <odxf>
      <font>
        <sz val="14"/>
        <color indexed="8"/>
        <name val="Times New Roman"/>
        <scheme val="none"/>
      </font>
      <border outline="0">
        <right style="thin">
          <color indexed="64"/>
        </right>
      </border>
    </odxf>
    <ndxf>
      <font>
        <sz val="14"/>
        <color indexed="8"/>
        <name val="Times New Roman"/>
        <scheme val="none"/>
      </font>
      <border outline="0">
        <right/>
      </border>
    </ndxf>
  </rcc>
  <rcc rId="47862" sId="1" odxf="1" dxf="1">
    <oc r="H1558">
      <f>#REF!+H1559+H1564</f>
    </oc>
    <nc r="H1558">
      <f>H1559+H1564</f>
    </nc>
    <odxf>
      <border outline="0">
        <right style="thin">
          <color indexed="64"/>
        </right>
      </border>
    </odxf>
    <ndxf>
      <border outline="0">
        <right/>
      </border>
    </ndxf>
  </rcc>
  <rcc rId="47863" sId="1" odxf="1" dxf="1">
    <oc r="I1558">
      <f>#REF!+I1559+I1564</f>
    </oc>
    <nc r="I1558">
      <f>I1559+I1564</f>
    </nc>
    <odxf>
      <border outline="0">
        <right style="thin">
          <color indexed="64"/>
        </right>
      </border>
    </odxf>
    <ndxf>
      <border outline="0">
        <right/>
      </border>
    </ndxf>
  </rcc>
  <rcc rId="47864" sId="1" odxf="1" dxf="1">
    <oc r="J1558">
      <f>#REF!+J1559+J1564</f>
    </oc>
    <nc r="J1558">
      <f>J1559+J1564</f>
    </nc>
    <odxf>
      <border outline="0">
        <right style="thin">
          <color indexed="64"/>
        </right>
      </border>
    </odxf>
    <ndxf>
      <border outline="0">
        <right/>
      </border>
    </ndxf>
  </rcc>
  <rcc rId="47865" sId="1" odxf="1" dxf="1">
    <oc r="K1558">
      <f>#REF!+K1559+K1564</f>
    </oc>
    <nc r="K1558">
      <f>K1559+K1564</f>
    </nc>
    <odxf>
      <border outline="0">
        <right style="thin">
          <color indexed="64"/>
        </right>
      </border>
    </odxf>
    <ndxf>
      <border outline="0">
        <right/>
      </border>
    </ndxf>
  </rcc>
  <rcc rId="47866" sId="1" odxf="1" dxf="1">
    <oc r="L1558">
      <f>#REF!+L1559+L1564</f>
    </oc>
    <nc r="L1558">
      <f>L1559+L1564</f>
    </nc>
    <odxf>
      <border outline="0">
        <right style="thin">
          <color indexed="64"/>
        </right>
      </border>
    </odxf>
    <ndxf>
      <border outline="0">
        <right/>
      </border>
    </ndxf>
  </rcc>
  <rcc rId="47867" sId="1" odxf="1" dxf="1">
    <oc r="M1558">
      <f>#REF!+M1559+M1564</f>
    </oc>
    <nc r="M1558">
      <f>M1559+M1564</f>
    </nc>
    <odxf>
      <border outline="0">
        <right style="thin">
          <color indexed="64"/>
        </right>
      </border>
    </odxf>
    <ndxf>
      <border outline="0">
        <right/>
      </border>
    </ndxf>
  </rcc>
  <rcc rId="47868" sId="1" odxf="1" dxf="1">
    <oc r="N1558">
      <f>#REF!+N1559+N1564</f>
    </oc>
    <nc r="N1558">
      <f>N1559+N1564</f>
    </nc>
    <odxf>
      <border outline="0">
        <right style="thin">
          <color indexed="64"/>
        </right>
      </border>
    </odxf>
    <ndxf>
      <border outline="0">
        <right/>
      </border>
    </ndxf>
  </rcc>
  <rcc rId="47869" sId="1" odxf="1" dxf="1">
    <oc r="O1558">
      <f>#REF!+O1559+O1564</f>
    </oc>
    <nc r="O1558">
      <f>O1559+O1564</f>
    </nc>
    <odxf>
      <border outline="0">
        <right style="thin">
          <color indexed="64"/>
        </right>
      </border>
    </odxf>
    <ndxf>
      <border outline="0">
        <right/>
      </border>
    </ndxf>
  </rcc>
  <rcc rId="47870" sId="1">
    <oc r="P1558">
      <f>#REF!+P1559+P1564</f>
    </oc>
    <nc r="P1558">
      <f>P1559+P1564</f>
    </nc>
  </rcc>
  <rcc rId="47871" sId="1" odxf="1" dxf="1">
    <oc r="Q1558">
      <f>#REF!+Q1559+Q1564</f>
    </oc>
    <nc r="Q1558">
      <f>Q1559+Q1564</f>
    </nc>
    <odxf>
      <border outline="0">
        <right style="thin">
          <color indexed="64"/>
        </right>
      </border>
    </odxf>
    <ndxf>
      <border outline="0">
        <right/>
      </border>
    </ndxf>
  </rcc>
  <rfmt sheetId="1" sqref="Q1558" start="0" length="0">
    <dxf>
      <border>
        <right style="thin">
          <color indexed="64"/>
        </right>
      </border>
    </dxf>
  </rfmt>
  <rcc rId="47872" sId="1" numFmtId="4">
    <nc r="D1566">
      <v>100000</v>
    </nc>
  </rcc>
  <rrc rId="47873" sId="1" ref="A1586:XFD1586" action="deleteRow">
    <rfmt sheetId="1" xfDxf="1" sqref="IW1584:XFD1584 A1586:IV1586" start="0" length="0">
      <dxf>
        <font>
          <sz val="14"/>
          <color indexed="8"/>
          <name val="Calibri"/>
          <scheme val="none"/>
        </font>
        <alignment vertical="top" readingOrder="0"/>
      </dxf>
    </rfmt>
    <rcc rId="0" sId="1" dxf="1">
      <nc r="A1586">
        <v>20</v>
      </nc>
      <n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1586" t="inlineStr">
        <is>
          <t>Кулундинский район, с. Кулунда, ул. Советская, д. 71</t>
        </is>
      </nc>
      <n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ndxf>
    </rcc>
    <rcc rId="0" sId="1" dxf="1">
      <nc r="C1586">
        <f>D1586+F1586+H1586+J1586+L1586+N1586+P1586+Q1586</f>
      </nc>
      <n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umFmtId="4">
      <nc r="D1586">
        <v>100000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1586"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5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586" start="0" length="0">
      <dxf>
        <fill>
          <patternFill patternType="solid">
            <bgColor theme="0"/>
          </patternFill>
        </fill>
      </dxf>
    </rfmt>
    <rfmt sheetId="1" sqref="S1586" start="0" length="0">
      <dxf>
        <fill>
          <patternFill patternType="solid">
            <bgColor theme="0"/>
          </patternFill>
        </fill>
      </dxf>
    </rfmt>
  </rrc>
  <rcc rId="47874" sId="1">
    <oc r="A1574">
      <v>6</v>
    </oc>
    <nc r="A1574">
      <v>5</v>
    </nc>
  </rcc>
  <rcc rId="47875" sId="1">
    <oc r="A1573">
      <v>5</v>
    </oc>
    <nc r="A1573">
      <v>6</v>
    </nc>
  </rcc>
  <rcc rId="47876" sId="1">
    <oc r="A1565">
      <v>2</v>
    </oc>
    <nc r="A1565">
      <v>12</v>
    </nc>
  </rcc>
  <rcc rId="47877" sId="1">
    <oc r="A1580">
      <v>12</v>
    </oc>
    <nc r="A1580">
      <v>13</v>
    </nc>
  </rcc>
  <rcc rId="47878" sId="1">
    <oc r="A1581">
      <v>13</v>
    </oc>
    <nc r="A1581">
      <v>14</v>
    </nc>
  </rcc>
  <rcc rId="47879" sId="1">
    <oc r="A1582">
      <v>14</v>
    </oc>
    <nc r="A1582">
      <v>15</v>
    </nc>
  </rcc>
  <rcc rId="47880" sId="1">
    <oc r="A1583">
      <v>15</v>
    </oc>
    <nc r="A1583">
      <v>16</v>
    </nc>
  </rcc>
  <rcc rId="47881" sId="1">
    <oc r="A1584">
      <v>16</v>
    </oc>
    <nc r="A1584">
      <v>17</v>
    </nc>
  </rcc>
  <rcc rId="47882" sId="1">
    <oc r="A1585">
      <v>17</v>
    </oc>
    <nc r="A1585">
      <v>18</v>
    </nc>
  </rcc>
  <rcc rId="47883" sId="1">
    <oc r="A1566">
      <v>3</v>
    </oc>
    <nc r="A1566">
      <v>19</v>
    </nc>
  </rcc>
  <rcc rId="47884" sId="1">
    <oc r="A1586">
      <v>19</v>
    </oc>
    <nc r="A1586">
      <v>20</v>
    </nc>
  </rcc>
  <rcc rId="47885" sId="1">
    <oc r="A1587">
      <v>20</v>
    </oc>
    <nc r="A1587">
      <v>21</v>
    </nc>
  </rcc>
  <rcc rId="47886" sId="1">
    <oc r="A1588">
      <v>21</v>
    </oc>
    <nc r="A1588">
      <v>22</v>
    </nc>
  </rcc>
  <rcc rId="47887" sId="1">
    <oc r="A1589">
      <v>22</v>
    </oc>
    <nc r="A1589">
      <v>23</v>
    </nc>
  </rcc>
  <rcc rId="47888" sId="1">
    <oc r="A1590">
      <v>23</v>
    </oc>
    <nc r="A1590">
      <v>24</v>
    </nc>
  </rcc>
  <rcc rId="47889" sId="1">
    <oc r="A1591">
      <v>24</v>
    </oc>
    <nc r="A1591">
      <v>25</v>
    </nc>
  </rcc>
  <rcc rId="47890" sId="1">
    <oc r="A1592">
      <v>25</v>
    </oc>
    <nc r="A1592">
      <v>26</v>
    </nc>
  </rcc>
  <rcc rId="47891" sId="1">
    <oc r="A1593">
      <v>4</v>
    </oc>
    <nc r="A1593">
      <v>27</v>
    </nc>
  </rcc>
  <rcc rId="47892" sId="1">
    <oc r="A1567">
      <v>5</v>
    </oc>
    <nc r="A1567">
      <v>28</v>
    </nc>
  </rcc>
  <rcc rId="47893" sId="1">
    <oc r="C1564">
      <f>C1569+C1570+C1571+C1572+C1573+C1574+C1575+C1576+C1577+C1578+C1579+C1580+C1581+C1582+C1583+C1584+C1585+C1586+C1587+C1588+C1589+C1590+C1591+C1592+C1593</f>
    </oc>
    <nc r="C1564">
      <f>SUM(C1565:C1592)</f>
    </nc>
  </rcc>
  <rcc rId="47894" sId="1">
    <oc r="D1564">
      <f>D1569+D1570+D1571+D1572+D1573+D1574+D1575+D1576+D1577+D1578+D1579+D1580+D1581+D1582+D1583+D1584+D1585+D1586+D1587+D1588+D1589+D1590+D1591+D1592+D1593</f>
    </oc>
    <nc r="D1564">
      <f>SUM(D1565:D1592)</f>
    </nc>
  </rcc>
  <rcc rId="47895" sId="1">
    <oc r="E1564">
      <f>E1569+E1570+E1571+E1572+E1573+E1574+E1575+E1576+E1577+E1578+E1579+E1580+E1581+E1582+E1583+E1584+E1585+E1586+E1587+E1588+E1589+E1590+E1591+E1592+E1593</f>
    </oc>
    <nc r="E1564">
      <f>SUM(E1565:E1592)</f>
    </nc>
  </rcc>
  <rcc rId="47896" sId="1">
    <oc r="F1564">
      <f>F1569+F1570+F1571+F1572+F1573+F1574+F1575+F1576+F1577+F1578+F1579+F1580+F1581+F1582+F1583+F1584+F1585+F1586+F1587+F1588+F1589+F1590+F1591+F1592+F1593</f>
    </oc>
    <nc r="F1564">
      <f>SUM(F1565:F1592)</f>
    </nc>
  </rcc>
  <rcc rId="47897" sId="1">
    <oc r="G1564">
      <f>G1569+G1570+G1571+G1572+G1573+G1574+G1575+G1576+G1577+G1578+G1579+G1580+G1581+G1582+G1583+G1584+G1585+G1586+G1587+G1588+G1589+G1590+G1591+G1592+G1593</f>
    </oc>
    <nc r="G1564">
      <f>SUM(G1565:G1592)</f>
    </nc>
  </rcc>
  <rcc rId="47898" sId="1">
    <oc r="H1564">
      <f>H1569+H1570+H1571+H1572+H1573+H1574+H1575+H1576+H1577+H1578+H1579+H1580+H1581+H1582+H1583+H1584+H1585+H1586+H1587+H1588+H1589+H1590+H1591+H1592+H1593</f>
    </oc>
    <nc r="H1564">
      <f>SUM(H1565:H1592)</f>
    </nc>
  </rcc>
  <rcc rId="47899" sId="1">
    <oc r="I1564">
      <f>I1569+I1570+I1571+I1572+I1573+I1574+I1575+I1576+I1577+I1578+I1579+I1580+I1581+I1582+I1583+I1584+I1585+I1586+I1587+I1588+I1589+I1590+I1591+I1592+I1593</f>
    </oc>
    <nc r="I1564">
      <f>SUM(I1565:I1592)</f>
    </nc>
  </rcc>
  <rcc rId="47900" sId="1">
    <oc r="J1564">
      <f>J1569+J1570+J1571+J1572+J1573+J1574+J1575+J1576+J1577+J1578+J1579+J1580+J1581+J1582+J1583+J1584+J1585+J1586+J1587+J1588+J1589+J1590+J1591+J1592+J1593</f>
    </oc>
    <nc r="J1564">
      <f>SUM(J1565:J1592)</f>
    </nc>
  </rcc>
  <rcc rId="47901" sId="1">
    <oc r="K1564">
      <f>K1569+K1570+K1571+K1572+K1573+K1574+K1575+K1576+K1577+K1578+K1579+K1580+K1581+K1582+K1583+K1584+K1585+K1586+K1587+K1588+K1589+K1590+K1591+K1592+K1593</f>
    </oc>
    <nc r="K1564">
      <f>SUM(K1565:K1592)</f>
    </nc>
  </rcc>
  <rcc rId="47902" sId="1">
    <oc r="L1564">
      <f>L1569+L1570+L1571+L1572+L1573+L1574+L1575+L1576+L1577+L1578+L1579+L1580+L1581+L1582+L1583+L1584+L1585+L1586+L1587+L1588+L1589+L1590+L1591+L1592+L1593</f>
    </oc>
    <nc r="L1564">
      <f>SUM(L1565:L1592)</f>
    </nc>
  </rcc>
  <rcc rId="47903" sId="1">
    <oc r="M1564">
      <f>M1569+M1570+M1571+M1572+M1573+M1574+M1575+M1576+M1577+M1578+M1579+M1580+M1581+M1582+M1583+M1584+M1585+M1586+M1587+M1588+M1589+M1590+M1591+M1592+M1593</f>
    </oc>
    <nc r="M1564">
      <f>SUM(M1565:M1592)</f>
    </nc>
  </rcc>
  <rcc rId="47904" sId="1">
    <oc r="N1564">
      <f>N1569+N1570+N1571+N1572+N1573+N1574+N1575+N1576+N1577+N1578+N1579+N1580+N1581+N1582+N1583+N1584+N1585+N1586+N1587+N1588+N1589+N1590+N1591+N1592+N1593</f>
    </oc>
    <nc r="N1564">
      <f>SUM(N1565:N1592)</f>
    </nc>
  </rcc>
  <rcc rId="47905" sId="1">
    <oc r="O1564">
      <f>O1569+O1570+O1571+O1572+O1573+O1574+O1575+O1576+O1577+O1578+O1579+O1580+O1581+O1582+O1583+O1584+O1585+O1586+O1587+O1588+O1589+O1590+O1591+O1592+O1593</f>
    </oc>
    <nc r="O1564">
      <f>SUM(O1565:O1592)</f>
    </nc>
  </rcc>
  <rcc rId="47906" sId="1">
    <oc r="P1564">
      <f>P1569+P1570+P1571+P1572+P1573+P1574+P1575+P1576+P1577+P1578+P1579+P1580+P1581+P1582+P1583+P1584+P1585+P1586+P1587+P1588+P1589+P1590+P1591+P1592+P1593</f>
    </oc>
    <nc r="P1564">
      <f>SUM(P1565:P1592)</f>
    </nc>
  </rcc>
  <rcc rId="47907" sId="1" odxf="1" dxf="1">
    <oc r="Q1564">
      <f>Q1569+Q1570+Q1571+Q1572+Q1573+Q1574+Q1575+Q1576+Q1577+Q1578+Q1579+Q1580+Q1581+Q1582+Q1583+Q1584+Q1585+Q1586+Q1587+Q1588+Q1589+Q1590+Q1591+Q1592+Q1593</f>
    </oc>
    <nc r="Q1564">
      <f>SUM(Q1565:Q1592)</f>
    </nc>
    <ndxf>
      <border outline="0">
        <right/>
      </border>
    </ndxf>
  </rcc>
  <rfmt sheetId="1" sqref="Q1564" start="0" length="0">
    <dxf>
      <border>
        <right style="thin">
          <color indexed="64"/>
        </right>
      </border>
    </dxf>
  </rfmt>
  <rfmt sheetId="1" sqref="A1558:Q1558 A1559:Q1559 A1560:Q1560 A1561:Q1561 A1562:Q1562 A1563:Q1563 A1564:Q1564 A1569:Q1569 A1570:Q1570 A1571:Q1571 A1572:Q1572 A1574:Q1574 A1573:Q1573 A1575:Q1575 A1576:Q1576 A1577:Q1577 A1578:Q1578 A1579:Q1579 A1565:Q1565 A1580:Q1580 A1581:Q1581 A1582:Q1582 A1583:Q1583 A1584:Q1584 A1585:Q1585 A1566:Q1566 A1586:Q1586 A1587:Q1587 A1588:Q1588 A1589:Q1589 A1590:Q1590 A1591:Q1591 A1592:Q1592 A1593:Q1593 A1567:Q1567">
    <dxf>
      <fill>
        <patternFill>
          <bgColor rgb="FF92D050"/>
        </patternFill>
      </fill>
    </dxf>
  </rfmt>
  <rcc rId="47908" sId="1" numFmtId="4">
    <oc r="G1597">
      <v>375</v>
    </oc>
    <nc r="G1597">
      <v>254.4</v>
    </nc>
  </rcc>
  <rcc rId="47909" sId="1" numFmtId="4">
    <oc r="H1597">
      <v>677034</v>
    </oc>
    <nc r="H1597">
      <v>774162.1</v>
    </nc>
  </rcc>
  <rfmt sheetId="1" sqref="A1594:Q1599">
    <dxf>
      <fill>
        <patternFill>
          <bgColor rgb="FF92D050"/>
        </patternFill>
      </fill>
    </dxf>
  </rfmt>
  <rfmt sheetId="1" sqref="A1594:Q1599 A1568:Q1568">
    <dxf>
      <fill>
        <patternFill>
          <bgColor rgb="FF92D050"/>
        </patternFill>
      </fill>
    </dxf>
  </rfmt>
  <rrc rId="47910" sId="1" ref="A1606:XFD1607" action="insertRow"/>
  <rm rId="47911" sheetId="1" source="A1602:XFD1603" destination="A1606:XFD1607" sourceSheetId="1">
    <rfmt sheetId="1" xfDxf="1" sqref="A1606:XFD1606" start="0" length="0">
      <dxf>
        <font>
          <sz val="14"/>
          <name val="Times New Roman"/>
          <scheme val="none"/>
        </font>
      </dxf>
    </rfmt>
    <rfmt sheetId="1" xfDxf="1" sqref="A1607:XFD1607" start="0" length="0">
      <dxf>
        <font>
          <sz val="14"/>
          <name val="Times New Roman"/>
          <scheme val="none"/>
        </font>
      </dxf>
    </rfmt>
    <rfmt sheetId="1" sqref="A1606"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06" start="0" length="0">
      <dxf>
        <font>
          <sz val="14"/>
          <color theme="1"/>
          <name val="Times New Roman"/>
          <scheme val="none"/>
        </font>
        <fill>
          <patternFill patternType="solid">
            <bgColor theme="0"/>
          </patternFill>
        </fill>
        <alignment horizontal="left" wrapText="1" readingOrder="1"/>
        <border outline="0">
          <left style="thin">
            <color indexed="64"/>
          </left>
          <right style="thin">
            <color indexed="64"/>
          </right>
          <top style="thin">
            <color indexed="64"/>
          </top>
          <bottom style="thin">
            <color indexed="64"/>
          </bottom>
        </border>
      </dxf>
    </rfmt>
    <rfmt sheetId="1" sqref="C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E1606" start="0" length="0">
      <dxf>
        <font>
          <b/>
          <sz val="14"/>
          <name val="Times New Roman"/>
          <scheme val="none"/>
        </font>
        <numFmt numFmtId="3" formatCode="#,##0"/>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F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G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H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I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J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K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L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M160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O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P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Q1606"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1606" start="0" length="0">
      <dxf>
        <fill>
          <patternFill patternType="solid">
            <bgColor theme="0"/>
          </patternFill>
        </fill>
      </dxf>
    </rfmt>
    <rfmt sheetId="1" sqref="S1606" start="0" length="0">
      <dxf>
        <fill>
          <patternFill patternType="solid">
            <bgColor theme="0"/>
          </patternFill>
        </fill>
      </dxf>
    </rfmt>
    <rfmt sheetId="1" sqref="A1607"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07" start="0" length="0">
      <dxf>
        <font>
          <sz val="14"/>
          <color theme="1"/>
          <name val="Times New Roman"/>
          <scheme val="none"/>
        </font>
        <fill>
          <patternFill patternType="solid">
            <bgColor theme="0"/>
          </patternFill>
        </fill>
        <alignment horizontal="left" wrapText="1" readingOrder="1"/>
        <border outline="0">
          <left style="thin">
            <color indexed="64"/>
          </left>
          <right style="thin">
            <color indexed="64"/>
          </right>
          <top style="thin">
            <color indexed="64"/>
          </top>
          <bottom style="thin">
            <color indexed="64"/>
          </bottom>
        </border>
      </dxf>
    </rfmt>
    <rfmt sheetId="1" sqref="C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E1607" start="0" length="0">
      <dxf>
        <font>
          <b/>
          <sz val="14"/>
          <name val="Times New Roman"/>
          <scheme val="none"/>
        </font>
        <numFmt numFmtId="3" formatCode="#,##0"/>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F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G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H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I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J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K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L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M160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O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P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Q1607" start="0" length="0">
      <dxf>
        <font>
          <b/>
          <sz val="14"/>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1607" start="0" length="0">
      <dxf>
        <fill>
          <patternFill patternType="solid">
            <bgColor theme="0"/>
          </patternFill>
        </fill>
      </dxf>
    </rfmt>
    <rfmt sheetId="1" sqref="S1607" start="0" length="0">
      <dxf>
        <fill>
          <patternFill patternType="solid">
            <bgColor theme="0"/>
          </patternFill>
        </fill>
      </dxf>
    </rfmt>
  </rm>
  <rrc rId="47912" sId="1" ref="A1602:XFD1602" action="deleteRow">
    <undo index="0" exp="area" dr="Q1602:Q1604" r="Q1601" sId="1"/>
    <undo index="0" exp="area" dr="P1602:P1604" r="P1601" sId="1"/>
    <undo index="0" exp="area" dr="O1602:O1604" r="O1601" sId="1"/>
    <undo index="0" exp="area" dr="N1602:N1604" r="N1601" sId="1"/>
    <undo index="0" exp="area" dr="M1602:M1604" r="M1601" sId="1"/>
    <undo index="0" exp="area" dr="L1602:L1604" r="L1601" sId="1"/>
    <undo index="0" exp="area" dr="K1602:K1604" r="K1601" sId="1"/>
    <undo index="0" exp="area" dr="J1602:J1604" r="J1601" sId="1"/>
    <undo index="0" exp="area" dr="I1602:I1604" r="I1601" sId="1"/>
    <undo index="0" exp="area" dr="H1602:H1604" r="H1601" sId="1"/>
    <undo index="0" exp="area" dr="G1602:G1604" r="G1601" sId="1"/>
    <undo index="0" exp="area" dr="F1602:F1604" r="F1601" sId="1"/>
    <undo index="0" exp="area" dr="E1602:E1604" r="E1601" sId="1"/>
    <undo index="0" exp="area" dr="D1602:D1604" r="D1601" sId="1"/>
    <undo index="0" exp="area" dr="C1602:C1604" r="C1601" sId="1"/>
    <rfmt sheetId="1" xfDxf="1" sqref="A1602:XFD1602" start="0" length="0">
      <dxf>
        <font>
          <sz val="14"/>
          <name val="Times New Roman"/>
          <scheme val="none"/>
        </font>
      </dxf>
    </rfmt>
    <rfmt sheetId="1" sqref="A1602" start="0" length="0">
      <dxf>
        <fill>
          <patternFill patternType="solid">
            <bgColor theme="0"/>
          </patternFill>
        </fill>
        <alignment horizontal="center" readingOrder="0"/>
      </dxf>
    </rfmt>
    <rfmt sheetId="1" sqref="B1602" start="0" length="0">
      <dxf>
        <fill>
          <patternFill patternType="solid">
            <bgColor theme="0"/>
          </patternFill>
        </fill>
      </dxf>
    </rfmt>
    <rfmt sheetId="1" sqref="C1602" start="0" length="0">
      <dxf>
        <fill>
          <patternFill patternType="solid">
            <bgColor theme="0"/>
          </patternFill>
        </fill>
      </dxf>
    </rfmt>
    <rfmt sheetId="1" sqref="D1602" start="0" length="0">
      <dxf>
        <fill>
          <patternFill patternType="solid">
            <bgColor theme="0"/>
          </patternFill>
        </fill>
      </dxf>
    </rfmt>
    <rfmt sheetId="1" sqref="E1602" start="0" length="0">
      <dxf>
        <fill>
          <patternFill patternType="solid">
            <bgColor theme="0"/>
          </patternFill>
        </fill>
      </dxf>
    </rfmt>
    <rfmt sheetId="1" sqref="F1602" start="0" length="0">
      <dxf>
        <fill>
          <patternFill patternType="solid">
            <bgColor theme="0"/>
          </patternFill>
        </fill>
      </dxf>
    </rfmt>
    <rfmt sheetId="1" sqref="G1602" start="0" length="0">
      <dxf>
        <fill>
          <patternFill patternType="solid">
            <bgColor theme="0"/>
          </patternFill>
        </fill>
      </dxf>
    </rfmt>
    <rfmt sheetId="1" sqref="H1602" start="0" length="0">
      <dxf>
        <fill>
          <patternFill patternType="solid">
            <bgColor theme="0"/>
          </patternFill>
        </fill>
      </dxf>
    </rfmt>
    <rfmt sheetId="1" sqref="I1602" start="0" length="0">
      <dxf>
        <fill>
          <patternFill patternType="solid">
            <bgColor theme="0"/>
          </patternFill>
        </fill>
      </dxf>
    </rfmt>
    <rfmt sheetId="1" sqref="J1602" start="0" length="0">
      <dxf>
        <fill>
          <patternFill patternType="solid">
            <bgColor theme="0"/>
          </patternFill>
        </fill>
      </dxf>
    </rfmt>
    <rfmt sheetId="1" sqref="K1602" start="0" length="0">
      <dxf>
        <fill>
          <patternFill patternType="solid">
            <bgColor theme="0"/>
          </patternFill>
        </fill>
        <alignment horizontal="right" readingOrder="0"/>
      </dxf>
    </rfmt>
    <rfmt sheetId="1" sqref="L1602" start="0" length="0">
      <dxf>
        <fill>
          <patternFill patternType="solid">
            <bgColor theme="0"/>
          </patternFill>
        </fill>
      </dxf>
    </rfmt>
    <rfmt sheetId="1" sqref="M1602" start="0" length="0">
      <dxf>
        <fill>
          <patternFill patternType="solid">
            <bgColor theme="0"/>
          </patternFill>
        </fill>
      </dxf>
    </rfmt>
    <rfmt sheetId="1" sqref="N1602" start="0" length="0">
      <dxf>
        <fill>
          <patternFill patternType="solid">
            <bgColor theme="0"/>
          </patternFill>
        </fill>
      </dxf>
    </rfmt>
    <rfmt sheetId="1" sqref="O1602" start="0" length="0">
      <dxf>
        <fill>
          <patternFill patternType="solid">
            <bgColor theme="0"/>
          </patternFill>
        </fill>
      </dxf>
    </rfmt>
    <rfmt sheetId="1" sqref="P1602" start="0" length="0">
      <dxf>
        <fill>
          <patternFill patternType="solid">
            <bgColor theme="0"/>
          </patternFill>
        </fill>
      </dxf>
    </rfmt>
    <rfmt sheetId="1" sqref="Q1602" start="0" length="0">
      <dxf>
        <fill>
          <patternFill patternType="solid">
            <bgColor theme="0"/>
          </patternFill>
        </fill>
      </dxf>
    </rfmt>
    <rfmt sheetId="1" sqref="R1602" start="0" length="0">
      <dxf>
        <fill>
          <patternFill patternType="solid">
            <bgColor theme="0"/>
          </patternFill>
        </fill>
      </dxf>
    </rfmt>
    <rfmt sheetId="1" sqref="S1602" start="0" length="0">
      <dxf>
        <fill>
          <patternFill patternType="solid">
            <bgColor theme="0"/>
          </patternFill>
        </fill>
      </dxf>
    </rfmt>
  </rrc>
  <rrc rId="47913" sId="1" ref="A1602:XFD1602" action="deleteRow">
    <undo index="0" exp="area" dr="Q1602:Q1603" r="Q1601" sId="1"/>
    <undo index="0" exp="area" dr="P1602:P1603" r="P1601" sId="1"/>
    <undo index="0" exp="area" dr="O1602:O1603" r="O1601" sId="1"/>
    <undo index="0" exp="area" dr="N1602:N1603" r="N1601" sId="1"/>
    <undo index="0" exp="area" dr="M1602:M1603" r="M1601" sId="1"/>
    <undo index="0" exp="area" dr="L1602:L1603" r="L1601" sId="1"/>
    <undo index="0" exp="area" dr="K1602:K1603" r="K1601" sId="1"/>
    <undo index="0" exp="area" dr="J1602:J1603" r="J1601" sId="1"/>
    <undo index="0" exp="area" dr="I1602:I1603" r="I1601" sId="1"/>
    <undo index="0" exp="area" dr="H1602:H1603" r="H1601" sId="1"/>
    <undo index="0" exp="area" dr="G1602:G1603" r="G1601" sId="1"/>
    <undo index="0" exp="area" dr="F1602:F1603" r="F1601" sId="1"/>
    <undo index="0" exp="area" dr="E1602:E1603" r="E1601" sId="1"/>
    <undo index="0" exp="area" dr="D1602:D1603" r="D1601" sId="1"/>
    <undo index="0" exp="area" dr="C1602:C1603" r="C1601" sId="1"/>
    <rfmt sheetId="1" xfDxf="1" sqref="A1602:XFD1602" start="0" length="0">
      <dxf>
        <font>
          <sz val="14"/>
          <name val="Times New Roman"/>
          <scheme val="none"/>
        </font>
      </dxf>
    </rfmt>
    <rfmt sheetId="1" sqref="A1602" start="0" length="0">
      <dxf>
        <fill>
          <patternFill patternType="solid">
            <bgColor theme="0"/>
          </patternFill>
        </fill>
        <alignment horizontal="center" readingOrder="0"/>
      </dxf>
    </rfmt>
    <rfmt sheetId="1" sqref="B1602" start="0" length="0">
      <dxf>
        <fill>
          <patternFill patternType="solid">
            <bgColor theme="0"/>
          </patternFill>
        </fill>
      </dxf>
    </rfmt>
    <rfmt sheetId="1" sqref="C1602" start="0" length="0">
      <dxf>
        <fill>
          <patternFill patternType="solid">
            <bgColor theme="0"/>
          </patternFill>
        </fill>
      </dxf>
    </rfmt>
    <rfmt sheetId="1" sqref="D1602" start="0" length="0">
      <dxf>
        <fill>
          <patternFill patternType="solid">
            <bgColor theme="0"/>
          </patternFill>
        </fill>
      </dxf>
    </rfmt>
    <rfmt sheetId="1" sqref="E1602" start="0" length="0">
      <dxf>
        <fill>
          <patternFill patternType="solid">
            <bgColor theme="0"/>
          </patternFill>
        </fill>
      </dxf>
    </rfmt>
    <rfmt sheetId="1" sqref="F1602" start="0" length="0">
      <dxf>
        <fill>
          <patternFill patternType="solid">
            <bgColor theme="0"/>
          </patternFill>
        </fill>
      </dxf>
    </rfmt>
    <rfmt sheetId="1" sqref="G1602" start="0" length="0">
      <dxf>
        <fill>
          <patternFill patternType="solid">
            <bgColor theme="0"/>
          </patternFill>
        </fill>
      </dxf>
    </rfmt>
    <rfmt sheetId="1" sqref="H1602" start="0" length="0">
      <dxf>
        <fill>
          <patternFill patternType="solid">
            <bgColor theme="0"/>
          </patternFill>
        </fill>
      </dxf>
    </rfmt>
    <rfmt sheetId="1" sqref="I1602" start="0" length="0">
      <dxf>
        <fill>
          <patternFill patternType="solid">
            <bgColor theme="0"/>
          </patternFill>
        </fill>
      </dxf>
    </rfmt>
    <rfmt sheetId="1" sqref="J1602" start="0" length="0">
      <dxf>
        <fill>
          <patternFill patternType="solid">
            <bgColor theme="0"/>
          </patternFill>
        </fill>
      </dxf>
    </rfmt>
    <rfmt sheetId="1" sqref="K1602" start="0" length="0">
      <dxf>
        <fill>
          <patternFill patternType="solid">
            <bgColor theme="0"/>
          </patternFill>
        </fill>
        <alignment horizontal="right" readingOrder="0"/>
      </dxf>
    </rfmt>
    <rfmt sheetId="1" sqref="L1602" start="0" length="0">
      <dxf>
        <fill>
          <patternFill patternType="solid">
            <bgColor theme="0"/>
          </patternFill>
        </fill>
      </dxf>
    </rfmt>
    <rfmt sheetId="1" sqref="M1602" start="0" length="0">
      <dxf>
        <fill>
          <patternFill patternType="solid">
            <bgColor theme="0"/>
          </patternFill>
        </fill>
      </dxf>
    </rfmt>
    <rfmt sheetId="1" sqref="N1602" start="0" length="0">
      <dxf>
        <fill>
          <patternFill patternType="solid">
            <bgColor theme="0"/>
          </patternFill>
        </fill>
      </dxf>
    </rfmt>
    <rfmt sheetId="1" sqref="O1602" start="0" length="0">
      <dxf>
        <fill>
          <patternFill patternType="solid">
            <bgColor theme="0"/>
          </patternFill>
        </fill>
      </dxf>
    </rfmt>
    <rfmt sheetId="1" sqref="P1602" start="0" length="0">
      <dxf>
        <fill>
          <patternFill patternType="solid">
            <bgColor theme="0"/>
          </patternFill>
        </fill>
      </dxf>
    </rfmt>
    <rfmt sheetId="1" sqref="Q1602" start="0" length="0">
      <dxf>
        <fill>
          <patternFill patternType="solid">
            <bgColor theme="0"/>
          </patternFill>
        </fill>
      </dxf>
    </rfmt>
    <rfmt sheetId="1" sqref="R1602" start="0" length="0">
      <dxf>
        <fill>
          <patternFill patternType="solid">
            <bgColor theme="0"/>
          </patternFill>
        </fill>
      </dxf>
    </rfmt>
    <rfmt sheetId="1" sqref="S1602" start="0" length="0">
      <dxf>
        <fill>
          <patternFill patternType="solid">
            <bgColor theme="0"/>
          </patternFill>
        </fill>
      </dxf>
    </rfmt>
  </rrc>
  <rcc rId="47914" sId="1" numFmtId="4">
    <oc r="A1606">
      <v>1</v>
    </oc>
    <nc r="A1606">
      <v>3</v>
    </nc>
  </rcc>
  <rcc rId="47915" sId="1" numFmtId="4">
    <oc r="A1602">
      <v>3</v>
    </oc>
    <nc r="A1602">
      <v>1</v>
    </nc>
  </rcc>
  <rcc rId="47916" sId="1">
    <oc r="C1603">
      <f>C1606</f>
    </oc>
    <nc r="C1603">
      <f>SUM(C1604:C1606)</f>
    </nc>
  </rcc>
  <rcc rId="47917" sId="1">
    <oc r="D1600">
      <f>D1601+D1603</f>
    </oc>
    <nc r="D1600">
      <f>D1601+D1603</f>
    </nc>
  </rcc>
  <rcc rId="47918" sId="1">
    <oc r="E1600">
      <f>E1601+E1603</f>
    </oc>
    <nc r="E1600">
      <f>E1601+E1603</f>
    </nc>
  </rcc>
  <rcc rId="47919" sId="1">
    <oc r="F1600">
      <f>F1601+F1603</f>
    </oc>
    <nc r="F1600">
      <f>F1601+F1603</f>
    </nc>
  </rcc>
  <rcc rId="47920" sId="1">
    <oc r="G1600">
      <f>G1601+G1603</f>
    </oc>
    <nc r="G1600">
      <f>G1601+G1603</f>
    </nc>
  </rcc>
  <rcc rId="47921" sId="1">
    <oc r="H1600">
      <f>H1601+H1603</f>
    </oc>
    <nc r="H1600">
      <f>H1601+H1603</f>
    </nc>
  </rcc>
  <rcc rId="47922" sId="1">
    <oc r="I1600">
      <f>I1601+I1603</f>
    </oc>
    <nc r="I1600">
      <f>I1601+I1603</f>
    </nc>
  </rcc>
  <rcc rId="47923" sId="1">
    <oc r="J1600">
      <f>J1601+J1603</f>
    </oc>
    <nc r="J1600">
      <f>J1601+J1603</f>
    </nc>
  </rcc>
  <rcc rId="47924" sId="1">
    <oc r="K1600">
      <f>K1601+K1603</f>
    </oc>
    <nc r="K1600">
      <f>K1601+K1603</f>
    </nc>
  </rcc>
  <rcc rId="47925" sId="1">
    <oc r="L1600">
      <f>L1601+L1603</f>
    </oc>
    <nc r="L1600">
      <f>L1601+L1603</f>
    </nc>
  </rcc>
  <rcc rId="47926" sId="1">
    <oc r="M1600">
      <f>M1601+M1603</f>
    </oc>
    <nc r="M1600">
      <f>M1601+M1603</f>
    </nc>
  </rcc>
  <rcc rId="47927" sId="1">
    <oc r="N1600">
      <f>N1601+N1603</f>
    </oc>
    <nc r="N1600">
      <f>N1601+N1603</f>
    </nc>
  </rcc>
  <rcc rId="47928" sId="1">
    <oc r="O1600">
      <f>O1601+O1603</f>
    </oc>
    <nc r="O1600">
      <f>O1601+O1603</f>
    </nc>
  </rcc>
  <rcc rId="47929" sId="1">
    <oc r="P1600">
      <f>P1601+P1603</f>
    </oc>
    <nc r="P1600">
      <f>P1601+P1603</f>
    </nc>
  </rcc>
  <rfmt sheetId="1" sqref="A1600:Q1606">
    <dxf>
      <fill>
        <patternFill>
          <bgColor rgb="FF92D050"/>
        </patternFill>
      </fill>
    </dxf>
  </rfmt>
  <rcc rId="47930" sId="1">
    <oc r="B1614" t="inlineStr">
      <is>
        <t>Локтевский район, г. Горняк, ул. Миронова, д. 130</t>
      </is>
    </oc>
    <nc r="B1614" t="inlineStr">
      <is>
        <t>Локтевский район, г. Горняк, ул. Некрасова, д. 27</t>
      </is>
    </nc>
  </rcc>
  <rcc rId="47931" sId="1" odxf="1" dxf="1">
    <oc r="C1614">
      <f>D1614+F1614+H1614+J1614+L1614+N1614+P1614+Q1614</f>
    </oc>
    <nc r="C1614">
      <f>D1614+F1614+H1614+J1614+L1614+N1614+P1614+Q1614</f>
    </nc>
    <odxf>
      <border outline="0">
        <top/>
      </border>
    </odxf>
    <ndxf>
      <border outline="0">
        <top style="thin">
          <color indexed="64"/>
        </top>
      </border>
    </ndxf>
  </rcc>
  <rfmt sheetId="1" sqref="M1614" start="0" length="0">
    <dxf>
      <font>
        <sz val="14"/>
        <color indexed="8"/>
        <name val="Times New Roman"/>
        <scheme val="none"/>
      </font>
    </dxf>
  </rfmt>
  <rfmt sheetId="1" sqref="N1614" start="0" length="0">
    <dxf>
      <font>
        <sz val="14"/>
        <color indexed="8"/>
        <name val="Times New Roman"/>
        <scheme val="none"/>
      </font>
    </dxf>
  </rfmt>
  <rfmt sheetId="1" sqref="O1614" start="0" length="0">
    <dxf>
      <font>
        <sz val="14"/>
        <color indexed="8"/>
        <name val="Times New Roman"/>
        <scheme val="none"/>
      </font>
    </dxf>
  </rfmt>
  <rfmt sheetId="1" sqref="P1614" start="0" length="0">
    <dxf>
      <font>
        <sz val="14"/>
        <color indexed="8"/>
        <name val="Times New Roman"/>
        <scheme val="none"/>
      </font>
    </dxf>
  </rfmt>
  <rfmt sheetId="1" sqref="Q1614" start="0" length="0">
    <dxf>
      <font>
        <sz val="14"/>
        <color indexed="8"/>
        <name val="Times New Roman"/>
        <scheme val="none"/>
      </font>
    </dxf>
  </rfmt>
  <rfmt sheetId="1" sqref="R1614" start="0" length="0">
    <dxf>
      <font>
        <sz val="10"/>
        <color auto="1"/>
        <name val="Arial"/>
        <scheme val="none"/>
      </font>
    </dxf>
  </rfmt>
  <rfmt sheetId="1" sqref="S1614" start="0" length="0">
    <dxf>
      <font>
        <sz val="10"/>
        <color auto="1"/>
        <name val="Arial"/>
        <scheme val="none"/>
      </font>
    </dxf>
  </rfmt>
  <rfmt sheetId="1" sqref="T1614" start="0" length="0">
    <dxf>
      <font>
        <sz val="10"/>
        <color auto="1"/>
        <name val="Arial"/>
        <scheme val="none"/>
      </font>
    </dxf>
  </rfmt>
  <rfmt sheetId="1" sqref="U1614" start="0" length="0">
    <dxf>
      <font>
        <sz val="10"/>
        <color auto="1"/>
        <name val="Arial"/>
        <scheme val="none"/>
      </font>
    </dxf>
  </rfmt>
  <rfmt sheetId="1" sqref="V1614" start="0" length="0">
    <dxf>
      <font>
        <sz val="10"/>
        <color auto="1"/>
        <name val="Arial"/>
        <scheme val="none"/>
      </font>
    </dxf>
  </rfmt>
  <rfmt sheetId="1" sqref="W1614" start="0" length="0">
    <dxf>
      <font>
        <sz val="10"/>
        <color auto="1"/>
        <name val="Arial"/>
        <scheme val="none"/>
      </font>
    </dxf>
  </rfmt>
  <rfmt sheetId="1" sqref="X1614" start="0" length="0">
    <dxf>
      <font>
        <sz val="10"/>
        <color auto="1"/>
        <name val="Arial"/>
        <scheme val="none"/>
      </font>
    </dxf>
  </rfmt>
  <rfmt sheetId="1" sqref="Y1614" start="0" length="0">
    <dxf>
      <font>
        <sz val="10"/>
        <color auto="1"/>
        <name val="Arial"/>
        <scheme val="none"/>
      </font>
    </dxf>
  </rfmt>
  <rfmt sheetId="1" sqref="Z1614" start="0" length="0">
    <dxf>
      <font>
        <sz val="10"/>
        <color auto="1"/>
        <name val="Arial"/>
        <scheme val="none"/>
      </font>
    </dxf>
  </rfmt>
  <rfmt sheetId="1" sqref="AA1614" start="0" length="0">
    <dxf>
      <font>
        <sz val="10"/>
        <color auto="1"/>
        <name val="Arial"/>
        <scheme val="none"/>
      </font>
    </dxf>
  </rfmt>
  <rfmt sheetId="1" sqref="AB1614" start="0" length="0">
    <dxf>
      <font>
        <sz val="10"/>
        <color auto="1"/>
        <name val="Arial"/>
        <scheme val="none"/>
      </font>
    </dxf>
  </rfmt>
  <rfmt sheetId="1" sqref="AC1614" start="0" length="0">
    <dxf>
      <font>
        <sz val="10"/>
        <color auto="1"/>
        <name val="Arial"/>
        <scheme val="none"/>
      </font>
    </dxf>
  </rfmt>
  <rfmt sheetId="1" sqref="AD1614" start="0" length="0">
    <dxf>
      <font>
        <sz val="10"/>
        <color auto="1"/>
        <name val="Arial"/>
        <scheme val="none"/>
      </font>
    </dxf>
  </rfmt>
  <rfmt sheetId="1" sqref="AE1614" start="0" length="0">
    <dxf>
      <font>
        <sz val="10"/>
        <color auto="1"/>
        <name val="Arial"/>
        <scheme val="none"/>
      </font>
    </dxf>
  </rfmt>
  <rfmt sheetId="1" sqref="AF1614" start="0" length="0">
    <dxf>
      <font>
        <sz val="10"/>
        <color auto="1"/>
        <name val="Arial"/>
        <scheme val="none"/>
      </font>
    </dxf>
  </rfmt>
  <rfmt sheetId="1" sqref="AG1614" start="0" length="0">
    <dxf>
      <font>
        <sz val="10"/>
        <color auto="1"/>
        <name val="Arial"/>
        <scheme val="none"/>
      </font>
    </dxf>
  </rfmt>
  <rfmt sheetId="1" sqref="AH1614" start="0" length="0">
    <dxf>
      <font>
        <sz val="10"/>
        <color auto="1"/>
        <name val="Arial"/>
        <scheme val="none"/>
      </font>
    </dxf>
  </rfmt>
  <rfmt sheetId="1" sqref="AI1614" start="0" length="0">
    <dxf>
      <font>
        <sz val="10"/>
        <color auto="1"/>
        <name val="Arial"/>
        <scheme val="none"/>
      </font>
    </dxf>
  </rfmt>
  <rfmt sheetId="1" sqref="AJ1614" start="0" length="0">
    <dxf>
      <font>
        <sz val="10"/>
        <color auto="1"/>
        <name val="Arial"/>
        <scheme val="none"/>
      </font>
    </dxf>
  </rfmt>
  <rfmt sheetId="1" sqref="A1614:XFD1614" start="0" length="0">
    <dxf>
      <font>
        <sz val="10"/>
        <color auto="1"/>
        <name val="Arial"/>
        <scheme val="none"/>
      </font>
    </dxf>
  </rfmt>
  <rrc rId="47932" sId="1" ref="A1615:XFD1615" action="insertRow"/>
  <rcc rId="47933" sId="1" odxf="1" dxf="1">
    <nc r="C1615">
      <f>D1615+F1615+H1615+J1615+L1615+N1615+P1615+Q1615</f>
    </nc>
    <odxf>
      <border outline="0">
        <top/>
      </border>
    </odxf>
    <ndxf>
      <border outline="0">
        <top style="thin">
          <color indexed="64"/>
        </top>
      </border>
    </ndxf>
  </rcc>
  <rcc rId="47934" sId="1">
    <nc r="B1615" t="inlineStr">
      <is>
        <t>Локтевский район, г. Горняк, ул. Некрасова, д. 43</t>
      </is>
    </nc>
  </rcc>
  <rcc rId="47935" sId="1" numFmtId="4">
    <oc r="D1612">
      <v>436813.04</v>
    </oc>
    <nc r="D1612">
      <v>445679.63</v>
    </nc>
  </rcc>
  <rcc rId="47936" sId="1" numFmtId="4">
    <oc r="H1612">
      <v>2154443.37</v>
    </oc>
    <nc r="H1612">
      <v>2145576.7799999998</v>
    </nc>
  </rcc>
  <rcc rId="47937" sId="1" numFmtId="4">
    <oc r="G1613">
      <v>597</v>
    </oc>
    <nc r="G1613">
      <v>383.64</v>
    </nc>
  </rcc>
  <rcc rId="47938" sId="1" numFmtId="4">
    <oc r="H1613">
      <v>2110729</v>
    </oc>
    <nc r="H1613">
      <v>1903249.55</v>
    </nc>
  </rcc>
  <rcc rId="47939" sId="1">
    <oc r="A1613">
      <v>1</v>
    </oc>
    <nc r="A1613">
      <v>2</v>
    </nc>
  </rcc>
  <rcc rId="47940" sId="1">
    <oc r="A1614">
      <v>2</v>
    </oc>
    <nc r="A1614">
      <v>3</v>
    </nc>
  </rcc>
  <rcc rId="47941" sId="1">
    <nc r="A1615">
      <v>4</v>
    </nc>
  </rcc>
  <rrc rId="47942" sId="1" ref="A1627:XFD1636" action="insertRow"/>
  <rm rId="47943" sheetId="1" source="A1616:XFD1625" destination="A1627:XFD1636" sourceSheetId="1">
    <undo index="0" exp="area" dr="C1613:C1625" r="C1611" sId="1"/>
    <undo index="0" exp="area" dr="D1613:D1625" r="D1611" sId="1"/>
    <undo index="0" exp="area" dr="E1613:E1625" r="E1611" sId="1"/>
    <undo index="0" exp="area" dr="F1613:F1625" r="F1611" sId="1"/>
    <undo index="0" exp="area" dr="G1613:G1625" r="G1611" sId="1"/>
    <undo index="0" exp="area" dr="H1613:H1625" r="H1611" sId="1"/>
    <undo index="0" exp="area" dr="I1613:I1625" r="I1611" sId="1"/>
    <undo index="0" exp="area" dr="J1613:J1625" r="J1611" sId="1"/>
    <undo index="0" exp="area" dr="K1613:K1625" r="K1611" sId="1"/>
    <undo index="0" exp="area" dr="L1613:L1625" r="L1611" sId="1"/>
    <undo index="0" exp="area" dr="M1613:M1625" r="M1611" sId="1"/>
    <undo index="0" exp="area" dr="N1613:N1625" r="N1611" sId="1"/>
    <undo index="0" exp="area" dr="O1613:O1625" r="O1611" sId="1"/>
    <undo index="0" exp="area" dr="P1613:P1625" r="P1611" sId="1"/>
    <undo index="0" exp="area" dr="Q1613:Q1625" r="Q1611" sId="1"/>
    <rfmt sheetId="1" xfDxf="1" sqref="A1627:XFD1627" start="0" length="0">
      <dxf>
        <font>
          <sz val="14"/>
          <name val="Times New Roman"/>
          <scheme val="none"/>
        </font>
      </dxf>
    </rfmt>
    <rfmt sheetId="1" xfDxf="1" sqref="A1628:XFD1628" start="0" length="0">
      <dxf>
        <font>
          <sz val="14"/>
          <name val="Times New Roman"/>
          <scheme val="none"/>
        </font>
      </dxf>
    </rfmt>
    <rfmt sheetId="1" xfDxf="1" sqref="A1629:XFD1629" start="0" length="0">
      <dxf>
        <font>
          <sz val="14"/>
          <name val="Times New Roman"/>
          <scheme val="none"/>
        </font>
      </dxf>
    </rfmt>
    <rfmt sheetId="1" xfDxf="1" sqref="A1630:XFD1630" start="0" length="0">
      <dxf>
        <font>
          <sz val="14"/>
          <name val="Times New Roman"/>
          <scheme val="none"/>
        </font>
      </dxf>
    </rfmt>
    <rfmt sheetId="1" xfDxf="1" sqref="A1631:XFD1631" start="0" length="0">
      <dxf>
        <font>
          <sz val="14"/>
          <name val="Times New Roman"/>
          <scheme val="none"/>
        </font>
      </dxf>
    </rfmt>
    <rfmt sheetId="1" xfDxf="1" sqref="A1632:XFD1632" start="0" length="0">
      <dxf>
        <font>
          <sz val="14"/>
          <name val="Times New Roman"/>
          <scheme val="none"/>
        </font>
      </dxf>
    </rfmt>
    <rfmt sheetId="1" xfDxf="1" sqref="A1633:XFD1633" start="0" length="0">
      <dxf>
        <font>
          <sz val="14"/>
          <name val="Times New Roman"/>
          <scheme val="none"/>
        </font>
      </dxf>
    </rfmt>
    <rfmt sheetId="1" xfDxf="1" sqref="A1634:XFD1634" start="0" length="0">
      <dxf>
        <font>
          <sz val="14"/>
          <name val="Times New Roman"/>
          <scheme val="none"/>
        </font>
      </dxf>
    </rfmt>
    <rfmt sheetId="1" xfDxf="1" sqref="A1635:XFD1635" start="0" length="0">
      <dxf>
        <font>
          <sz val="14"/>
          <name val="Times New Roman"/>
          <scheme val="none"/>
        </font>
      </dxf>
    </rfmt>
    <rfmt sheetId="1" xfDxf="1" sqref="A1636:XFD1636" start="0" length="0">
      <dxf>
        <font>
          <sz val="14"/>
          <name val="Times New Roman"/>
          <scheme val="none"/>
        </font>
      </dxf>
    </rfmt>
    <rfmt sheetId="1" sqref="A1627"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27" start="0" length="0">
      <dxf>
        <font>
          <b/>
          <sz val="14"/>
          <name val="Times New Roman"/>
          <scheme val="none"/>
        </font>
        <fill>
          <patternFill patternType="solid">
            <bgColor theme="0"/>
          </patternFill>
        </fill>
        <alignment horizontal="left" readingOrder="0"/>
        <border outline="0">
          <top style="thin">
            <color indexed="64"/>
          </top>
          <bottom style="thin">
            <color indexed="64"/>
          </bottom>
        </border>
      </dxf>
    </rfmt>
    <rfmt sheetId="1" sqref="C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27"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27"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27"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27" start="0" length="0">
      <dxf>
        <fill>
          <patternFill patternType="solid">
            <bgColor theme="0"/>
          </patternFill>
        </fill>
      </dxf>
    </rfmt>
    <rfmt sheetId="1" sqref="S1627" start="0" length="0">
      <dxf>
        <fill>
          <patternFill patternType="solid">
            <bgColor theme="0"/>
          </patternFill>
        </fill>
      </dxf>
    </rfmt>
    <rfmt sheetId="1" sqref="A1628"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28" start="0" length="0">
      <dxf>
        <font>
          <b/>
          <sz val="14"/>
          <name val="Times New Roman"/>
          <scheme val="none"/>
        </font>
        <fill>
          <patternFill patternType="solid">
            <bgColor theme="0"/>
          </patternFill>
        </fill>
        <alignment horizontal="left" readingOrder="0"/>
        <border outline="0">
          <top style="thin">
            <color indexed="64"/>
          </top>
          <bottom style="thin">
            <color indexed="64"/>
          </bottom>
        </border>
      </dxf>
    </rfmt>
    <rfmt sheetId="1" sqref="C162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28"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28"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28"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28" start="0" length="0">
      <dxf>
        <fill>
          <patternFill patternType="solid">
            <bgColor theme="0"/>
          </patternFill>
        </fill>
      </dxf>
    </rfmt>
    <rfmt sheetId="1" sqref="S1628" start="0" length="0">
      <dxf>
        <fill>
          <patternFill patternType="solid">
            <bgColor theme="0"/>
          </patternFill>
        </fill>
      </dxf>
    </rfmt>
    <rfmt sheetId="1" sqref="A1629"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29" start="0" length="0">
      <dxf>
        <font>
          <b/>
          <sz val="14"/>
          <name val="Times New Roman"/>
          <scheme val="none"/>
        </font>
        <fill>
          <patternFill patternType="solid">
            <bgColor theme="0"/>
          </patternFill>
        </fill>
        <alignment horizontal="left" readingOrder="0"/>
        <border outline="0">
          <top style="thin">
            <color indexed="64"/>
          </top>
          <bottom style="thin">
            <color indexed="64"/>
          </bottom>
        </border>
      </dxf>
    </rfmt>
    <rfmt sheetId="1" sqref="C162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29"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29"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29"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29" start="0" length="0">
      <dxf>
        <fill>
          <patternFill patternType="solid">
            <bgColor theme="0"/>
          </patternFill>
        </fill>
      </dxf>
    </rfmt>
    <rfmt sheetId="1" sqref="S1629" start="0" length="0">
      <dxf>
        <fill>
          <patternFill patternType="solid">
            <bgColor theme="0"/>
          </patternFill>
        </fill>
      </dxf>
    </rfmt>
    <rfmt sheetId="1" sqref="A1630"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0" start="0" length="0">
      <dxf>
        <font>
          <b/>
          <sz val="14"/>
          <name val="Times New Roman"/>
          <scheme val="none"/>
        </font>
        <fill>
          <patternFill patternType="solid">
            <bgColor theme="0"/>
          </patternFill>
        </fill>
        <alignment horizontal="left" readingOrder="0"/>
        <border outline="0">
          <top style="thin">
            <color indexed="64"/>
          </top>
          <bottom style="thin">
            <color indexed="64"/>
          </bottom>
        </border>
      </dxf>
    </rfmt>
    <rfmt sheetId="1" sqref="C163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30"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30"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0"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0" start="0" length="0">
      <dxf>
        <fill>
          <patternFill patternType="solid">
            <bgColor theme="0"/>
          </patternFill>
        </fill>
      </dxf>
    </rfmt>
    <rfmt sheetId="1" sqref="S1630" start="0" length="0">
      <dxf>
        <fill>
          <patternFill patternType="solid">
            <bgColor theme="0"/>
          </patternFill>
        </fill>
      </dxf>
    </rfmt>
    <rfmt sheetId="1" sqref="A1631"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1" start="0" length="0">
      <dxf>
        <font>
          <b/>
          <sz val="14"/>
          <name val="Times New Roman"/>
          <scheme val="none"/>
        </font>
        <fill>
          <patternFill patternType="solid">
            <bgColor theme="0"/>
          </patternFill>
        </fill>
        <alignment horizontal="left" readingOrder="0"/>
        <border outline="0">
          <top style="thin">
            <color indexed="64"/>
          </top>
          <bottom style="thin">
            <color indexed="64"/>
          </bottom>
        </border>
      </dxf>
    </rfmt>
    <rfmt sheetId="1" sqref="C163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31"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31"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1"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1" start="0" length="0">
      <dxf>
        <fill>
          <patternFill patternType="solid">
            <bgColor theme="0"/>
          </patternFill>
        </fill>
      </dxf>
    </rfmt>
    <rfmt sheetId="1" sqref="S1631" start="0" length="0">
      <dxf>
        <fill>
          <patternFill patternType="solid">
            <bgColor theme="0"/>
          </patternFill>
        </fill>
      </dxf>
    </rfmt>
    <rfmt sheetId="1" sqref="A1632"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2" start="0" length="0">
      <dxf>
        <font>
          <b/>
          <sz val="14"/>
          <name val="Times New Roman"/>
          <scheme val="none"/>
        </font>
        <fill>
          <patternFill patternType="solid">
            <bgColor theme="0"/>
          </patternFill>
        </fill>
        <alignment horizontal="left" readingOrder="0"/>
        <border outline="0">
          <top style="thin">
            <color indexed="64"/>
          </top>
          <bottom style="thin">
            <color indexed="64"/>
          </bottom>
        </border>
      </dxf>
    </rfmt>
    <rfmt sheetId="1" sqref="C163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32"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32"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2"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2" start="0" length="0">
      <dxf>
        <fill>
          <patternFill patternType="solid">
            <bgColor theme="0"/>
          </patternFill>
        </fill>
      </dxf>
    </rfmt>
    <rfmt sheetId="1" sqref="S1632" start="0" length="0">
      <dxf>
        <fill>
          <patternFill patternType="solid">
            <bgColor theme="0"/>
          </patternFill>
        </fill>
      </dxf>
    </rfmt>
    <rfmt sheetId="1" sqref="A1633"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3" start="0" length="0">
      <dxf>
        <font>
          <b/>
          <sz val="14"/>
          <name val="Times New Roman"/>
          <scheme val="none"/>
        </font>
        <fill>
          <patternFill patternType="solid">
            <bgColor theme="0"/>
          </patternFill>
        </fill>
        <alignment horizontal="left" readingOrder="0"/>
        <border outline="0">
          <top style="thin">
            <color indexed="64"/>
          </top>
          <bottom style="thin">
            <color indexed="64"/>
          </bottom>
        </border>
      </dxf>
    </rfmt>
    <rfmt sheetId="1" sqref="C163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33"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33"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3"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3" start="0" length="0">
      <dxf>
        <fill>
          <patternFill patternType="solid">
            <bgColor theme="0"/>
          </patternFill>
        </fill>
      </dxf>
    </rfmt>
    <rfmt sheetId="1" sqref="S1633" start="0" length="0">
      <dxf>
        <fill>
          <patternFill patternType="solid">
            <bgColor theme="0"/>
          </patternFill>
        </fill>
      </dxf>
    </rfmt>
    <rfmt sheetId="1" sqref="A1634"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4" start="0" length="0">
      <dxf>
        <font>
          <b/>
          <sz val="14"/>
          <name val="Times New Roman"/>
          <scheme val="none"/>
        </font>
        <fill>
          <patternFill patternType="solid">
            <bgColor theme="0"/>
          </patternFill>
        </fill>
        <alignment horizontal="left" readingOrder="0"/>
        <border outline="0">
          <top style="thin">
            <color indexed="64"/>
          </top>
          <bottom style="thin">
            <color indexed="64"/>
          </bottom>
        </border>
      </dxf>
    </rfmt>
    <rfmt sheetId="1" sqref="C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34"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34"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4"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4" start="0" length="0">
      <dxf>
        <fill>
          <patternFill patternType="solid">
            <bgColor theme="0"/>
          </patternFill>
        </fill>
      </dxf>
    </rfmt>
    <rfmt sheetId="1" sqref="S1634" start="0" length="0">
      <dxf>
        <fill>
          <patternFill patternType="solid">
            <bgColor theme="0"/>
          </patternFill>
        </fill>
      </dxf>
    </rfmt>
    <rfmt sheetId="1" sqref="A1635"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5" start="0" length="0">
      <dxf>
        <font>
          <b/>
          <sz val="14"/>
          <name val="Times New Roman"/>
          <scheme val="none"/>
        </font>
        <fill>
          <patternFill patternType="solid">
            <bgColor theme="0"/>
          </patternFill>
        </fill>
        <alignment horizontal="left" readingOrder="0"/>
        <border outline="0">
          <top style="thin">
            <color indexed="64"/>
          </top>
          <bottom style="thin">
            <color indexed="64"/>
          </bottom>
        </border>
      </dxf>
    </rfmt>
    <rfmt sheetId="1" sqref="C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35"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35"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5"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5" start="0" length="0">
      <dxf>
        <fill>
          <patternFill patternType="solid">
            <bgColor theme="0"/>
          </patternFill>
        </fill>
      </dxf>
    </rfmt>
    <rfmt sheetId="1" sqref="S1635" start="0" length="0">
      <dxf>
        <fill>
          <patternFill patternType="solid">
            <bgColor theme="0"/>
          </patternFill>
        </fill>
      </dxf>
    </rfmt>
    <rfmt sheetId="1" sqref="A1636" start="0" length="0">
      <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1636" start="0" length="0">
      <dxf>
        <font>
          <b/>
          <sz val="14"/>
          <name val="Times New Roman"/>
          <scheme val="none"/>
        </font>
        <fill>
          <patternFill patternType="solid">
            <bgColor theme="0"/>
          </patternFill>
        </fill>
        <alignment horizontal="left" readingOrder="0"/>
        <border outline="0">
          <top style="thin">
            <color indexed="64"/>
          </top>
          <bottom style="thin">
            <color indexed="64"/>
          </bottom>
        </border>
      </dxf>
    </rfmt>
    <rfmt sheetId="1" sqref="C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36"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3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3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36" start="0" length="0">
      <dxf>
        <fill>
          <patternFill patternType="solid">
            <bgColor theme="0"/>
          </patternFill>
        </fill>
      </dxf>
    </rfmt>
    <rfmt sheetId="1" sqref="S1636" start="0" length="0">
      <dxf>
        <fill>
          <patternFill patternType="solid">
            <bgColor theme="0"/>
          </patternFill>
        </fill>
      </dxf>
    </rfmt>
  </rm>
  <rrc rId="47944" sId="1" ref="A1616:XFD1616" action="deleteRow">
    <rfmt sheetId="1" xfDxf="1" sqref="A1616:XFD1616" start="0" length="0">
      <dxf>
        <font>
          <sz val="14"/>
          <name val="Times New Roman"/>
          <scheme val="none"/>
        </font>
      </dxf>
    </rfmt>
    <rfmt sheetId="1" sqref="A1616" start="0" length="0">
      <dxf>
        <fill>
          <patternFill patternType="solid">
            <bgColor theme="0"/>
          </patternFill>
        </fill>
        <alignment horizontal="center" readingOrder="0"/>
      </dxf>
    </rfmt>
    <rfmt sheetId="1" sqref="B1616" start="0" length="0">
      <dxf>
        <fill>
          <patternFill patternType="solid">
            <bgColor theme="0"/>
          </patternFill>
        </fill>
      </dxf>
    </rfmt>
    <rfmt sheetId="1" sqref="C1616" start="0" length="0">
      <dxf>
        <fill>
          <patternFill patternType="solid">
            <bgColor theme="0"/>
          </patternFill>
        </fill>
      </dxf>
    </rfmt>
    <rfmt sheetId="1" sqref="D1616" start="0" length="0">
      <dxf>
        <fill>
          <patternFill patternType="solid">
            <bgColor theme="0"/>
          </patternFill>
        </fill>
      </dxf>
    </rfmt>
    <rfmt sheetId="1" sqref="E1616" start="0" length="0">
      <dxf>
        <fill>
          <patternFill patternType="solid">
            <bgColor theme="0"/>
          </patternFill>
        </fill>
      </dxf>
    </rfmt>
    <rfmt sheetId="1" sqref="F1616" start="0" length="0">
      <dxf>
        <fill>
          <patternFill patternType="solid">
            <bgColor theme="0"/>
          </patternFill>
        </fill>
      </dxf>
    </rfmt>
    <rfmt sheetId="1" sqref="G1616" start="0" length="0">
      <dxf>
        <fill>
          <patternFill patternType="solid">
            <bgColor theme="0"/>
          </patternFill>
        </fill>
      </dxf>
    </rfmt>
    <rfmt sheetId="1" sqref="H1616" start="0" length="0">
      <dxf>
        <fill>
          <patternFill patternType="solid">
            <bgColor theme="0"/>
          </patternFill>
        </fill>
      </dxf>
    </rfmt>
    <rfmt sheetId="1" sqref="I1616" start="0" length="0">
      <dxf>
        <fill>
          <patternFill patternType="solid">
            <bgColor theme="0"/>
          </patternFill>
        </fill>
      </dxf>
    </rfmt>
    <rfmt sheetId="1" sqref="J1616" start="0" length="0">
      <dxf>
        <fill>
          <patternFill patternType="solid">
            <bgColor theme="0"/>
          </patternFill>
        </fill>
      </dxf>
    </rfmt>
    <rfmt sheetId="1" sqref="K1616" start="0" length="0">
      <dxf>
        <fill>
          <patternFill patternType="solid">
            <bgColor theme="0"/>
          </patternFill>
        </fill>
        <alignment horizontal="right" readingOrder="0"/>
      </dxf>
    </rfmt>
    <rfmt sheetId="1" sqref="L1616" start="0" length="0">
      <dxf>
        <fill>
          <patternFill patternType="solid">
            <bgColor theme="0"/>
          </patternFill>
        </fill>
      </dxf>
    </rfmt>
    <rfmt sheetId="1" sqref="M1616" start="0" length="0">
      <dxf>
        <fill>
          <patternFill patternType="solid">
            <bgColor theme="0"/>
          </patternFill>
        </fill>
      </dxf>
    </rfmt>
    <rfmt sheetId="1" sqref="N1616" start="0" length="0">
      <dxf>
        <fill>
          <patternFill patternType="solid">
            <bgColor theme="0"/>
          </patternFill>
        </fill>
      </dxf>
    </rfmt>
    <rfmt sheetId="1" sqref="O1616" start="0" length="0">
      <dxf>
        <fill>
          <patternFill patternType="solid">
            <bgColor theme="0"/>
          </patternFill>
        </fill>
      </dxf>
    </rfmt>
    <rfmt sheetId="1" sqref="P1616" start="0" length="0">
      <dxf>
        <fill>
          <patternFill patternType="solid">
            <bgColor theme="0"/>
          </patternFill>
        </fill>
      </dxf>
    </rfmt>
    <rfmt sheetId="1" sqref="Q1616" start="0" length="0">
      <dxf>
        <fill>
          <patternFill patternType="solid">
            <bgColor theme="0"/>
          </patternFill>
        </fill>
      </dxf>
    </rfmt>
    <rfmt sheetId="1" sqref="R1616" start="0" length="0">
      <dxf>
        <fill>
          <patternFill patternType="solid">
            <bgColor theme="0"/>
          </patternFill>
        </fill>
      </dxf>
    </rfmt>
    <rfmt sheetId="1" sqref="S1616" start="0" length="0">
      <dxf>
        <fill>
          <patternFill patternType="solid">
            <bgColor theme="0"/>
          </patternFill>
        </fill>
      </dxf>
    </rfmt>
  </rrc>
  <rrc rId="47945" sId="1" ref="A1616:XFD1616" action="deleteRow">
    <rfmt sheetId="1" xfDxf="1" sqref="A1616:XFD1616" start="0" length="0">
      <dxf>
        <font>
          <sz val="14"/>
          <name val="Times New Roman"/>
          <scheme val="none"/>
        </font>
      </dxf>
    </rfmt>
    <rfmt sheetId="1" sqref="A1616" start="0" length="0">
      <dxf>
        <fill>
          <patternFill patternType="solid">
            <bgColor theme="0"/>
          </patternFill>
        </fill>
        <alignment horizontal="center" readingOrder="0"/>
      </dxf>
    </rfmt>
    <rfmt sheetId="1" sqref="B1616" start="0" length="0">
      <dxf>
        <fill>
          <patternFill patternType="solid">
            <bgColor theme="0"/>
          </patternFill>
        </fill>
      </dxf>
    </rfmt>
    <rfmt sheetId="1" sqref="C1616" start="0" length="0">
      <dxf>
        <fill>
          <patternFill patternType="solid">
            <bgColor theme="0"/>
          </patternFill>
        </fill>
      </dxf>
    </rfmt>
    <rfmt sheetId="1" sqref="D1616" start="0" length="0">
      <dxf>
        <fill>
          <patternFill patternType="solid">
            <bgColor theme="0"/>
          </patternFill>
        </fill>
      </dxf>
    </rfmt>
    <rfmt sheetId="1" sqref="E1616" start="0" length="0">
      <dxf>
        <fill>
          <patternFill patternType="solid">
            <bgColor theme="0"/>
          </patternFill>
        </fill>
      </dxf>
    </rfmt>
    <rfmt sheetId="1" sqref="F1616" start="0" length="0">
      <dxf>
        <fill>
          <patternFill patternType="solid">
            <bgColor theme="0"/>
          </patternFill>
        </fill>
      </dxf>
    </rfmt>
    <rfmt sheetId="1" sqref="G1616" start="0" length="0">
      <dxf>
        <fill>
          <patternFill patternType="solid">
            <bgColor theme="0"/>
          </patternFill>
        </fill>
      </dxf>
    </rfmt>
    <rfmt sheetId="1" sqref="H1616" start="0" length="0">
      <dxf>
        <fill>
          <patternFill patternType="solid">
            <bgColor theme="0"/>
          </patternFill>
        </fill>
      </dxf>
    </rfmt>
    <rfmt sheetId="1" sqref="I1616" start="0" length="0">
      <dxf>
        <fill>
          <patternFill patternType="solid">
            <bgColor theme="0"/>
          </patternFill>
        </fill>
      </dxf>
    </rfmt>
    <rfmt sheetId="1" sqref="J1616" start="0" length="0">
      <dxf>
        <fill>
          <patternFill patternType="solid">
            <bgColor theme="0"/>
          </patternFill>
        </fill>
      </dxf>
    </rfmt>
    <rfmt sheetId="1" sqref="K1616" start="0" length="0">
      <dxf>
        <fill>
          <patternFill patternType="solid">
            <bgColor theme="0"/>
          </patternFill>
        </fill>
        <alignment horizontal="right" readingOrder="0"/>
      </dxf>
    </rfmt>
    <rfmt sheetId="1" sqref="L1616" start="0" length="0">
      <dxf>
        <fill>
          <patternFill patternType="solid">
            <bgColor theme="0"/>
          </patternFill>
        </fill>
      </dxf>
    </rfmt>
    <rfmt sheetId="1" sqref="M1616" start="0" length="0">
      <dxf>
        <fill>
          <patternFill patternType="solid">
            <bgColor theme="0"/>
          </patternFill>
        </fill>
      </dxf>
    </rfmt>
    <rfmt sheetId="1" sqref="N1616" start="0" length="0">
      <dxf>
        <fill>
          <patternFill patternType="solid">
            <bgColor theme="0"/>
          </patternFill>
        </fill>
      </dxf>
    </rfmt>
    <rfmt sheetId="1" sqref="O1616" start="0" length="0">
      <dxf>
        <fill>
          <patternFill patternType="solid">
            <bgColor theme="0"/>
          </patternFill>
        </fill>
      </dxf>
    </rfmt>
    <rfmt sheetId="1" sqref="P1616" start="0" length="0">
      <dxf>
        <fill>
          <patternFill patternType="solid">
            <bgColor theme="0"/>
          </patternFill>
        </fill>
      </dxf>
    </rfmt>
    <rfmt sheetId="1" sqref="Q1616" start="0" length="0">
      <dxf>
        <fill>
          <patternFill patternType="solid">
            <bgColor theme="0"/>
          </patternFill>
        </fill>
      </dxf>
    </rfmt>
    <rfmt sheetId="1" sqref="R1616" start="0" length="0">
      <dxf>
        <fill>
          <patternFill patternType="solid">
            <bgColor theme="0"/>
          </patternFill>
        </fill>
      </dxf>
    </rfmt>
    <rfmt sheetId="1" sqref="S1616" start="0" length="0">
      <dxf>
        <fill>
          <patternFill patternType="solid">
            <bgColor theme="0"/>
          </patternFill>
        </fill>
      </dxf>
    </rfmt>
  </rrc>
  <rrc rId="47946" sId="1" ref="A1616:XFD1616" action="deleteRow">
    <rfmt sheetId="1" xfDxf="1" sqref="A1616:XFD1616" start="0" length="0">
      <dxf>
        <font>
          <sz val="14"/>
          <name val="Times New Roman"/>
          <scheme val="none"/>
        </font>
      </dxf>
    </rfmt>
    <rfmt sheetId="1" sqref="A1616" start="0" length="0">
      <dxf>
        <fill>
          <patternFill patternType="solid">
            <bgColor theme="0"/>
          </patternFill>
        </fill>
        <alignment horizontal="center" readingOrder="0"/>
      </dxf>
    </rfmt>
    <rfmt sheetId="1" sqref="B1616" start="0" length="0">
      <dxf>
        <fill>
          <patternFill patternType="solid">
            <bgColor theme="0"/>
          </patternFill>
        </fill>
      </dxf>
    </rfmt>
    <rfmt sheetId="1" sqref="C1616" start="0" length="0">
      <dxf>
        <fill>
          <patternFill patternType="solid">
            <bgColor theme="0"/>
          </patternFill>
        </fill>
      </dxf>
    </rfmt>
    <rfmt sheetId="1" sqref="D1616" start="0" length="0">
      <dxf>
        <fill>
          <patternFill patternType="solid">
            <bgColor theme="0"/>
          </patternFill>
        </fill>
      </dxf>
    </rfmt>
    <rfmt sheetId="1" sqref="E1616" start="0" length="0">
      <dxf>
        <fill>
          <patternFill patternType="solid">
            <bgColor theme="0"/>
          </patternFill>
        </fill>
      </dxf>
    </rfmt>
    <rfmt sheetId="1" sqref="F1616" start="0" length="0">
      <dxf>
        <fill>
          <patternFill patternType="solid">
            <bgColor theme="0"/>
          </patternFill>
        </fill>
      </dxf>
    </rfmt>
    <rfmt sheetId="1" sqref="G1616" start="0" length="0">
      <dxf>
        <fill>
          <patternFill patternType="solid">
            <bgColor theme="0"/>
          </patternFill>
        </fill>
      </dxf>
    </rfmt>
    <rfmt sheetId="1" sqref="H1616" start="0" length="0">
      <dxf>
        <fill>
          <patternFill patternType="solid">
            <bgColor theme="0"/>
          </patternFill>
        </fill>
      </dxf>
    </rfmt>
    <rfmt sheetId="1" sqref="I1616" start="0" length="0">
      <dxf>
        <fill>
          <patternFill patternType="solid">
            <bgColor theme="0"/>
          </patternFill>
        </fill>
      </dxf>
    </rfmt>
    <rfmt sheetId="1" sqref="J1616" start="0" length="0">
      <dxf>
        <fill>
          <patternFill patternType="solid">
            <bgColor theme="0"/>
          </patternFill>
        </fill>
      </dxf>
    </rfmt>
    <rfmt sheetId="1" sqref="K1616" start="0" length="0">
      <dxf>
        <fill>
          <patternFill patternType="solid">
            <bgColor theme="0"/>
          </patternFill>
        </fill>
        <alignment horizontal="right" readingOrder="0"/>
      </dxf>
    </rfmt>
    <rfmt sheetId="1" sqref="L1616" start="0" length="0">
      <dxf>
        <fill>
          <patternFill patternType="solid">
            <bgColor theme="0"/>
          </patternFill>
        </fill>
      </dxf>
    </rfmt>
    <rfmt sheetId="1" sqref="M1616" start="0" length="0">
      <dxf>
        <fill>
          <patternFill patternType="solid">
            <bgColor theme="0"/>
          </patternFill>
        </fill>
      </dxf>
    </rfmt>
    <rfmt sheetId="1" sqref="N1616" start="0" length="0">
      <dxf>
        <fill>
          <patternFill patternType="solid">
            <bgColor theme="0"/>
          </patternFill>
        </fill>
      </dxf>
    </rfmt>
    <rfmt sheetId="1" sqref="O1616" start="0" length="0">
      <dxf>
        <fill>
          <patternFill patternType="solid">
            <bgColor theme="0"/>
          </patternFill>
        </fill>
      </dxf>
    </rfmt>
    <rfmt sheetId="1" sqref="P1616" start="0" length="0">
      <dxf>
        <fill>
          <patternFill patternType="solid">
            <bgColor theme="0"/>
          </patternFill>
        </fill>
      </dxf>
    </rfmt>
    <rfmt sheetId="1" sqref="Q1616" start="0" length="0">
      <dxf>
        <fill>
          <patternFill patternType="solid">
            <bgColor theme="0"/>
          </patternFill>
        </fill>
      </dxf>
    </rfmt>
    <rfmt sheetId="1" sqref="R1616" start="0" length="0">
      <dxf>
        <fill>
          <patternFill patternType="solid">
            <bgColor theme="0"/>
          </patternFill>
        </fill>
      </dxf>
    </rfmt>
    <rfmt sheetId="1" sqref="S1616" start="0" length="0">
      <dxf>
        <fill>
          <patternFill patternType="solid">
            <bgColor theme="0"/>
          </patternFill>
        </fill>
      </dxf>
    </rfmt>
  </rrc>
  <rrc rId="47947" sId="1" ref="A1616:XFD1616" action="deleteRow">
    <rfmt sheetId="1" xfDxf="1" sqref="A1616:XFD1616" start="0" length="0">
      <dxf>
        <font>
          <sz val="14"/>
          <name val="Times New Roman"/>
          <scheme val="none"/>
        </font>
      </dxf>
    </rfmt>
    <rfmt sheetId="1" sqref="A1616" start="0" length="0">
      <dxf>
        <fill>
          <patternFill patternType="solid">
            <bgColor theme="0"/>
          </patternFill>
        </fill>
        <alignment horizontal="center" readingOrder="0"/>
      </dxf>
    </rfmt>
    <rfmt sheetId="1" sqref="B1616" start="0" length="0">
      <dxf>
        <fill>
          <patternFill patternType="solid">
            <bgColor theme="0"/>
          </patternFill>
        </fill>
      </dxf>
    </rfmt>
    <rfmt sheetId="1" sqref="C1616" start="0" length="0">
      <dxf>
        <fill>
          <patternFill patternType="solid">
            <bgColor theme="0"/>
          </patternFill>
        </fill>
      </dxf>
    </rfmt>
    <rfmt sheetId="1" sqref="D1616" start="0" length="0">
      <dxf>
        <fill>
          <patternFill patternType="solid">
            <bgColor theme="0"/>
          </patternFill>
        </fill>
      </dxf>
    </rfmt>
    <rfmt sheetId="1" sqref="E1616" start="0" length="0">
      <dxf>
        <fill>
          <patternFill patternType="solid">
            <bgColor theme="0"/>
          </patternFill>
        </fill>
      </dxf>
    </rfmt>
    <rfmt sheetId="1" sqref="F1616" start="0" length="0">
      <dxf>
        <fill>
          <patternFill patternType="solid">
            <bgColor theme="0"/>
          </patternFill>
        </fill>
      </dxf>
    </rfmt>
    <rfmt sheetId="1" sqref="G1616" start="0" length="0">
      <dxf>
        <fill>
          <patternFill patternType="solid">
            <bgColor theme="0"/>
          </patternFill>
        </fill>
      </dxf>
    </rfmt>
    <rfmt sheetId="1" sqref="H1616" start="0" length="0">
      <dxf>
        <fill>
          <patternFill patternType="solid">
            <bgColor theme="0"/>
          </patternFill>
        </fill>
      </dxf>
    </rfmt>
    <rfmt sheetId="1" sqref="I1616" start="0" length="0">
      <dxf>
        <fill>
          <patternFill patternType="solid">
            <bgColor theme="0"/>
          </patternFill>
        </fill>
      </dxf>
    </rfmt>
    <rfmt sheetId="1" sqref="J1616" start="0" length="0">
      <dxf>
        <fill>
          <patternFill patternType="solid">
            <bgColor theme="0"/>
          </patternFill>
        </fill>
      </dxf>
    </rfmt>
    <rfmt sheetId="1" sqref="K1616" start="0" length="0">
      <dxf>
        <fill>
          <patternFill patternType="solid">
            <bgColor theme="0"/>
          </patternFill>
        </fill>
        <alignment horizontal="right" readingOrder="0"/>
      </dxf>
    </rfmt>
    <rfmt sheetId="1" sqref="L1616" start="0" length="0">
      <dxf>
        <fill>
          <patternFill patternType="solid">
            <bgColor theme="0"/>
          </patternFill>
        </fill>
      </dxf>
    </rfmt>
    <rfmt sheetId="1" sqref="M1616" start="0" length="0">
      <dxf>
        <fill>
          <patternFill patternType="solid">
            <bgColor theme="0"/>
          </patternFill>
        </fill>
      </dxf>
    </rfmt>
    <rfmt sheetId="1" sqref="N1616" start="0" length="0">
      <dxf>
        <fill>
          <patternFill patternType="solid">
            <bgColor theme="0"/>
          </patternFill>
        </fill>
      </dxf>
    </rfmt>
    <rfmt sheetId="1" sqref="O1616" start="0" length="0">
      <dxf>
        <fill>
          <patternFill patternType="solid">
            <bgColor theme="0"/>
          </patternFill>
        </fill>
      </dxf>
    </rfmt>
    <rfmt sheetId="1" sqref="P1616" start="0" length="0">
      <dxf>
        <fill>
          <patternFill patternType="solid">
            <bgColor theme="0"/>
          </patternFill>
        </fill>
      </dxf>
    </rfmt>
    <rfmt sheetId="1" sqref="Q1616" start="0" length="0">
      <dxf>
        <fill>
          <patternFill patternType="solid">
            <bgColor theme="0"/>
          </patternFill>
        </fill>
      </dxf>
    </rfmt>
    <rfmt sheetId="1" sqref="R1616" start="0" length="0">
      <dxf>
        <fill>
          <patternFill patternType="solid">
            <bgColor theme="0"/>
          </patternFill>
        </fill>
      </dxf>
    </rfmt>
    <rfmt sheetId="1" sqref="S1616" start="0" length="0">
      <dxf>
        <fill>
          <patternFill patternType="solid">
            <bgColor theme="0"/>
          </patternFill>
        </fill>
      </dxf>
    </rfmt>
  </rrc>
  <rrc rId="47948" sId="1" ref="A1616:XFD1616" action="deleteRow">
    <rfmt sheetId="1" xfDxf="1" sqref="A1616:XFD1616" start="0" length="0">
      <dxf>
        <font>
          <sz val="14"/>
          <name val="Times New Roman"/>
          <scheme val="none"/>
        </font>
      </dxf>
    </rfmt>
    <rfmt sheetId="1" sqref="A1616" start="0" length="0">
      <dxf>
        <fill>
          <patternFill patternType="solid">
            <bgColor theme="0"/>
          </patternFill>
        </fill>
        <alignment horizontal="center" readingOrder="0"/>
      </dxf>
    </rfmt>
    <rfmt sheetId="1" sqref="B1616" start="0" length="0">
      <dxf>
        <fill>
          <patternFill patternType="solid">
            <bgColor theme="0"/>
          </patternFill>
        </fill>
      </dxf>
    </rfmt>
    <rfmt sheetId="1" sqref="C1616" start="0" length="0">
      <dxf>
        <fill>
          <patternFill patternType="solid">
            <bgColor theme="0"/>
          </patternFill>
        </fill>
      </dxf>
    </rfmt>
    <rfmt sheetId="1" sqref="D1616" start="0" length="0">
      <dxf>
        <fill>
          <patternFill patternType="solid">
            <bgColor theme="0"/>
          </patternFill>
        </fill>
      </dxf>
    </rfmt>
    <rfmt sheetId="1" sqref="E1616" start="0" length="0">
      <dxf>
        <fill>
          <patternFill patternType="solid">
            <bgColor theme="0"/>
          </patternFill>
        </fill>
      </dxf>
    </rfmt>
    <rfmt sheetId="1" sqref="F1616" start="0" length="0">
      <dxf>
        <fill>
          <patternFill patternType="solid">
            <bgColor theme="0"/>
          </patternFill>
        </fill>
      </dxf>
    </rfmt>
    <rfmt sheetId="1" sqref="G1616" start="0" length="0">
      <dxf>
        <fill>
          <patternFill patternType="solid">
            <bgColor theme="0"/>
          </patternFill>
        </fill>
      </dxf>
    </rfmt>
    <rfmt sheetId="1" sqref="H1616" start="0" length="0">
      <dxf>
        <fill>
          <patternFill patternType="solid">
            <bgColor theme="0"/>
          </patternFill>
        </fill>
      </dxf>
    </rfmt>
    <rfmt sheetId="1" sqref="I1616" start="0" length="0">
      <dxf>
        <fill>
          <patternFill patternType="solid">
            <bgColor theme="0"/>
          </patternFill>
        </fill>
      </dxf>
    </rfmt>
    <rfmt sheetId="1" sqref="J1616" start="0" length="0">
      <dxf>
        <fill>
          <patternFill patternType="solid">
            <bgColor theme="0"/>
          </patternFill>
        </fill>
      </dxf>
    </rfmt>
    <rfmt sheetId="1" sqref="K1616" start="0" length="0">
      <dxf>
        <fill>
          <patternFill patternType="solid">
            <bgColor theme="0"/>
          </patternFill>
        </fill>
        <alignment horizontal="right" readingOrder="0"/>
      </dxf>
    </rfmt>
    <rfmt sheetId="1" sqref="L1616" start="0" length="0">
      <dxf>
        <fill>
          <patternFill patternType="solid">
            <bgColor theme="0"/>
          </patternFill>
        </fill>
      </dxf>
    </rfmt>
    <rfmt sheetId="1" sqref="M1616" start="0" length="0">
      <dxf>
        <fill>
          <patternFill patternType="solid">
            <bgColor theme="0"/>
          </patternFill>
        </fill>
      </dxf>
    </rfmt>
    <rfmt sheetId="1" sqref="N1616" start="0" length="0">
      <dxf>
        <fill>
          <patternFill patternType="solid">
            <bgColor theme="0"/>
          </patternFill>
        </fill>
      </dxf>
    </rfmt>
    <rfmt sheetId="1" sqref="O1616" start="0" length="0">
      <dxf>
        <fill>
          <patternFill patternType="solid">
            <bgColor theme="0"/>
          </patternFill>
        </fill>
      </dxf>
    </rfmt>
    <rfmt sheetId="1" sqref="P1616" start="0" length="0">
      <dxf>
        <fill>
          <patternFill patternType="solid">
            <bgColor theme="0"/>
          </patternFill>
        </fill>
      </dxf>
    </rfmt>
    <rfmt sheetId="1" sqref="Q1616" start="0" length="0">
      <dxf>
        <fill>
          <patternFill patternType="solid">
            <bgColor theme="0"/>
          </patternFill>
        </fill>
      </dxf>
    </rfmt>
    <rfmt sheetId="1" sqref="R1616" start="0" length="0">
      <dxf>
        <fill>
          <patternFill patternType="solid">
            <bgColor theme="0"/>
          </patternFill>
        </fill>
      </dxf>
    </rfmt>
    <rfmt sheetId="1" sqref="S1616" start="0" length="0">
      <dxf>
        <fill>
          <patternFill patternType="solid">
            <bgColor theme="0"/>
          </patternFill>
        </fill>
      </dxf>
    </rfmt>
  </rrc>
  <rrc rId="47949" sId="1" ref="A1616:XFD1616" action="deleteRow">
    <rfmt sheetId="1" xfDxf="1" sqref="A1616:XFD1616" start="0" length="0">
      <dxf>
        <font>
          <sz val="14"/>
          <name val="Times New Roman"/>
          <scheme val="none"/>
        </font>
      </dxf>
    </rfmt>
    <rfmt sheetId="1" sqref="A1616" start="0" length="0">
      <dxf>
        <fill>
          <patternFill patternType="solid">
            <bgColor theme="0"/>
          </patternFill>
        </fill>
        <alignment horizontal="center" readingOrder="0"/>
      </dxf>
    </rfmt>
    <rfmt sheetId="1" sqref="B1616" start="0" length="0">
      <dxf>
        <fill>
          <patternFill patternType="solid">
            <bgColor theme="0"/>
          </patternFill>
        </fill>
      </dxf>
    </rfmt>
    <rfmt sheetId="1" sqref="C1616" start="0" length="0">
      <dxf>
        <fill>
          <patternFill patternType="solid">
            <bgColor theme="0"/>
          </patternFill>
        </fill>
      </dxf>
    </rfmt>
    <rfmt sheetId="1" sqref="D1616" start="0" length="0">
      <dxf>
        <fill>
          <patternFill patternType="solid">
            <bgColor theme="0"/>
          </patternFill>
        </fill>
      </dxf>
    </rfmt>
    <rfmt sheetId="1" sqref="E1616" start="0" length="0">
      <dxf>
        <fill>
          <patternFill patternType="solid">
            <bgColor theme="0"/>
          </patternFill>
        </fill>
      </dxf>
    </rfmt>
    <rfmt sheetId="1" sqref="F1616" start="0" length="0">
      <dxf>
        <fill>
          <patternFill patternType="solid">
            <bgColor theme="0"/>
          </patternFill>
        </fill>
      </dxf>
    </rfmt>
    <rfmt sheetId="1" sqref="G1616" start="0" length="0">
      <dxf>
        <fill>
          <patternFill patternType="solid">
            <bgColor theme="0"/>
          </patternFill>
        </fill>
      </dxf>
    </rfmt>
    <rfmt sheetId="1" sqref="H1616" start="0" length="0">
      <dxf>
        <fill>
          <patternFill patternType="solid">
            <bgColor theme="0"/>
          </patternFill>
        </fill>
      </dxf>
    </rfmt>
    <rfmt sheetId="1" sqref="I1616" start="0" length="0">
      <dxf>
        <fill>
          <patternFill patternType="solid">
            <bgColor theme="0"/>
          </patternFill>
        </fill>
      </dxf>
    </rfmt>
    <rfmt sheetId="1" sqref="J1616" start="0" length="0">
      <dxf>
        <fill>
          <patternFill patternType="solid">
            <bgColor theme="0"/>
          </patternFill>
        </fill>
      </dxf>
    </rfmt>
    <rfmt sheetId="1" sqref="K1616" start="0" length="0">
      <dxf>
        <fill>
          <patternFill patternType="solid">
            <bgColor theme="0"/>
          </patternFill>
        </fill>
        <alignment horizontal="right" readingOrder="0"/>
      </dxf>
    </rfmt>
    <rfmt sheetId="1" sqref="L1616" start="0" length="0">
      <dxf>
        <fill>
          <patternFill patternType="solid">
            <bgColor theme="0"/>
          </patternFill>
        </fill>
      </dxf>
    </rfmt>
    <rfmt sheetId="1" sqref="M1616" start="0" length="0">
      <dxf>
        <fill>
          <patternFill patternType="solid">
            <bgColor theme="0"/>
          </patternFill>
        </fill>
      </dxf>
    </rfmt>
    <rfmt sheetId="1" sqref="N1616" start="0" length="0">
      <dxf>
        <fill>
          <patternFill patternType="solid">
            <bgColor theme="0"/>
          </patternFill>
        </fill>
      </dxf>
    </rfmt>
    <rfmt sheetId="1" sqref="O1616" start="0" length="0">
      <dxf>
        <fill>
          <patternFill patternType="solid">
            <bgColor theme="0"/>
          </patternFill>
        </fill>
      </dxf>
    </rfmt>
    <rfmt sheetId="1" sqref="P1616" start="0" length="0">
      <dxf>
        <fill>
          <patternFill patternType="solid">
            <bgColor theme="0"/>
          </patternFill>
        </fill>
      </dxf>
    </rfmt>
    <rfmt sheetId="1" sqref="Q1616" start="0" length="0">
      <dxf>
        <fill>
          <patternFill patternType="solid">
            <bgColor theme="0"/>
          </patternFill>
        </fill>
      </dxf>
    </rfmt>
    <rfmt sheetId="1" sqref="R1616" start="0" length="0">
      <dxf>
        <fill>
          <patternFill patternType="solid">
            <bgColor theme="0"/>
          </patternFill>
        </fill>
      </dxf>
    </rfmt>
    <rfmt sheetId="1" sqref="S1616" start="0" length="0">
      <dxf>
        <fill>
          <patternFill patternType="solid">
            <bgColor theme="0"/>
          </patternFill>
        </fill>
      </dxf>
    </rfmt>
  </rrc>
  <rrc rId="47950" sId="1" ref="A1616:XFD1616" action="deleteRow">
    <rfmt sheetId="1" xfDxf="1" sqref="A1616:XFD1616" start="0" length="0">
      <dxf>
        <font>
          <sz val="14"/>
          <name val="Times New Roman"/>
          <scheme val="none"/>
        </font>
      </dxf>
    </rfmt>
    <rfmt sheetId="1" sqref="A1616" start="0" length="0">
      <dxf>
        <fill>
          <patternFill patternType="solid">
            <bgColor theme="0"/>
          </patternFill>
        </fill>
        <alignment horizontal="center" readingOrder="0"/>
      </dxf>
    </rfmt>
    <rfmt sheetId="1" sqref="B1616" start="0" length="0">
      <dxf>
        <fill>
          <patternFill patternType="solid">
            <bgColor theme="0"/>
          </patternFill>
        </fill>
      </dxf>
    </rfmt>
    <rfmt sheetId="1" sqref="C1616" start="0" length="0">
      <dxf>
        <fill>
          <patternFill patternType="solid">
            <bgColor theme="0"/>
          </patternFill>
        </fill>
      </dxf>
    </rfmt>
    <rfmt sheetId="1" sqref="D1616" start="0" length="0">
      <dxf>
        <fill>
          <patternFill patternType="solid">
            <bgColor theme="0"/>
          </patternFill>
        </fill>
      </dxf>
    </rfmt>
    <rfmt sheetId="1" sqref="E1616" start="0" length="0">
      <dxf>
        <fill>
          <patternFill patternType="solid">
            <bgColor theme="0"/>
          </patternFill>
        </fill>
      </dxf>
    </rfmt>
    <rfmt sheetId="1" sqref="F1616" start="0" length="0">
      <dxf>
        <fill>
          <patternFill patternType="solid">
            <bgColor theme="0"/>
          </patternFill>
        </fill>
      </dxf>
    </rfmt>
    <rfmt sheetId="1" sqref="G1616" start="0" length="0">
      <dxf>
        <fill>
          <patternFill patternType="solid">
            <bgColor theme="0"/>
          </patternFill>
        </fill>
      </dxf>
    </rfmt>
    <rfmt sheetId="1" sqref="H1616" start="0" length="0">
      <dxf>
        <fill>
          <patternFill patternType="solid">
            <bgColor theme="0"/>
          </patternFill>
        </fill>
      </dxf>
    </rfmt>
    <rfmt sheetId="1" sqref="I1616" start="0" length="0">
      <dxf>
        <fill>
          <patternFill patternType="solid">
            <bgColor theme="0"/>
          </patternFill>
        </fill>
      </dxf>
    </rfmt>
    <rfmt sheetId="1" sqref="J1616" start="0" length="0">
      <dxf>
        <fill>
          <patternFill patternType="solid">
            <bgColor theme="0"/>
          </patternFill>
        </fill>
      </dxf>
    </rfmt>
    <rfmt sheetId="1" sqref="K1616" start="0" length="0">
      <dxf>
        <fill>
          <patternFill patternType="solid">
            <bgColor theme="0"/>
          </patternFill>
        </fill>
        <alignment horizontal="right" readingOrder="0"/>
      </dxf>
    </rfmt>
    <rfmt sheetId="1" sqref="L1616" start="0" length="0">
      <dxf>
        <fill>
          <patternFill patternType="solid">
            <bgColor theme="0"/>
          </patternFill>
        </fill>
      </dxf>
    </rfmt>
    <rfmt sheetId="1" sqref="M1616" start="0" length="0">
      <dxf>
        <fill>
          <patternFill patternType="solid">
            <bgColor theme="0"/>
          </patternFill>
        </fill>
      </dxf>
    </rfmt>
    <rfmt sheetId="1" sqref="N1616" start="0" length="0">
      <dxf>
        <fill>
          <patternFill patternType="solid">
            <bgColor theme="0"/>
          </patternFill>
        </fill>
      </dxf>
    </rfmt>
    <rfmt sheetId="1" sqref="O1616" start="0" length="0">
      <dxf>
        <fill>
          <patternFill patternType="solid">
            <bgColor theme="0"/>
          </patternFill>
        </fill>
      </dxf>
    </rfmt>
    <rfmt sheetId="1" sqref="P1616" start="0" length="0">
      <dxf>
        <fill>
          <patternFill patternType="solid">
            <bgColor theme="0"/>
          </patternFill>
        </fill>
      </dxf>
    </rfmt>
    <rfmt sheetId="1" sqref="Q1616" start="0" length="0">
      <dxf>
        <fill>
          <patternFill patternType="solid">
            <bgColor theme="0"/>
          </patternFill>
        </fill>
      </dxf>
    </rfmt>
    <rfmt sheetId="1" sqref="R1616" start="0" length="0">
      <dxf>
        <fill>
          <patternFill patternType="solid">
            <bgColor theme="0"/>
          </patternFill>
        </fill>
      </dxf>
    </rfmt>
    <rfmt sheetId="1" sqref="S1616" start="0" length="0">
      <dxf>
        <fill>
          <patternFill patternType="solid">
            <bgColor theme="0"/>
          </patternFill>
        </fill>
      </dxf>
    </rfmt>
  </rrc>
  <rrc rId="47951" sId="1" ref="A1616:XFD1616" action="deleteRow">
    <rfmt sheetId="1" xfDxf="1" sqref="A1616:XFD1616" start="0" length="0">
      <dxf>
        <font>
          <sz val="14"/>
          <name val="Times New Roman"/>
          <scheme val="none"/>
        </font>
      </dxf>
    </rfmt>
    <rfmt sheetId="1" sqref="A1616" start="0" length="0">
      <dxf>
        <fill>
          <patternFill patternType="solid">
            <bgColor theme="0"/>
          </patternFill>
        </fill>
        <alignment horizontal="center" readingOrder="0"/>
      </dxf>
    </rfmt>
    <rfmt sheetId="1" sqref="B1616" start="0" length="0">
      <dxf>
        <fill>
          <patternFill patternType="solid">
            <bgColor theme="0"/>
          </patternFill>
        </fill>
      </dxf>
    </rfmt>
    <rfmt sheetId="1" sqref="C1616" start="0" length="0">
      <dxf>
        <fill>
          <patternFill patternType="solid">
            <bgColor theme="0"/>
          </patternFill>
        </fill>
      </dxf>
    </rfmt>
    <rfmt sheetId="1" sqref="D1616" start="0" length="0">
      <dxf>
        <fill>
          <patternFill patternType="solid">
            <bgColor theme="0"/>
          </patternFill>
        </fill>
      </dxf>
    </rfmt>
    <rfmt sheetId="1" sqref="E1616" start="0" length="0">
      <dxf>
        <fill>
          <patternFill patternType="solid">
            <bgColor theme="0"/>
          </patternFill>
        </fill>
      </dxf>
    </rfmt>
    <rfmt sheetId="1" sqref="F1616" start="0" length="0">
      <dxf>
        <fill>
          <patternFill patternType="solid">
            <bgColor theme="0"/>
          </patternFill>
        </fill>
      </dxf>
    </rfmt>
    <rfmt sheetId="1" sqref="G1616" start="0" length="0">
      <dxf>
        <fill>
          <patternFill patternType="solid">
            <bgColor theme="0"/>
          </patternFill>
        </fill>
      </dxf>
    </rfmt>
    <rfmt sheetId="1" sqref="H1616" start="0" length="0">
      <dxf>
        <fill>
          <patternFill patternType="solid">
            <bgColor theme="0"/>
          </patternFill>
        </fill>
      </dxf>
    </rfmt>
    <rfmt sheetId="1" sqref="I1616" start="0" length="0">
      <dxf>
        <fill>
          <patternFill patternType="solid">
            <bgColor theme="0"/>
          </patternFill>
        </fill>
      </dxf>
    </rfmt>
    <rfmt sheetId="1" sqref="J1616" start="0" length="0">
      <dxf>
        <fill>
          <patternFill patternType="solid">
            <bgColor theme="0"/>
          </patternFill>
        </fill>
      </dxf>
    </rfmt>
    <rfmt sheetId="1" sqref="K1616" start="0" length="0">
      <dxf>
        <fill>
          <patternFill patternType="solid">
            <bgColor theme="0"/>
          </patternFill>
        </fill>
        <alignment horizontal="right" readingOrder="0"/>
      </dxf>
    </rfmt>
    <rfmt sheetId="1" sqref="L1616" start="0" length="0">
      <dxf>
        <fill>
          <patternFill patternType="solid">
            <bgColor theme="0"/>
          </patternFill>
        </fill>
      </dxf>
    </rfmt>
    <rfmt sheetId="1" sqref="M1616" start="0" length="0">
      <dxf>
        <fill>
          <patternFill patternType="solid">
            <bgColor theme="0"/>
          </patternFill>
        </fill>
      </dxf>
    </rfmt>
    <rfmt sheetId="1" sqref="N1616" start="0" length="0">
      <dxf>
        <fill>
          <patternFill patternType="solid">
            <bgColor theme="0"/>
          </patternFill>
        </fill>
      </dxf>
    </rfmt>
    <rfmt sheetId="1" sqref="O1616" start="0" length="0">
      <dxf>
        <fill>
          <patternFill patternType="solid">
            <bgColor theme="0"/>
          </patternFill>
        </fill>
      </dxf>
    </rfmt>
    <rfmt sheetId="1" sqref="P1616" start="0" length="0">
      <dxf>
        <fill>
          <patternFill patternType="solid">
            <bgColor theme="0"/>
          </patternFill>
        </fill>
      </dxf>
    </rfmt>
    <rfmt sheetId="1" sqref="Q1616" start="0" length="0">
      <dxf>
        <fill>
          <patternFill patternType="solid">
            <bgColor theme="0"/>
          </patternFill>
        </fill>
      </dxf>
    </rfmt>
    <rfmt sheetId="1" sqref="R1616" start="0" length="0">
      <dxf>
        <fill>
          <patternFill patternType="solid">
            <bgColor theme="0"/>
          </patternFill>
        </fill>
      </dxf>
    </rfmt>
    <rfmt sheetId="1" sqref="S1616" start="0" length="0">
      <dxf>
        <fill>
          <patternFill patternType="solid">
            <bgColor theme="0"/>
          </patternFill>
        </fill>
      </dxf>
    </rfmt>
  </rrc>
  <rrc rId="47952" sId="1" ref="A1616:XFD1616" action="deleteRow">
    <rfmt sheetId="1" xfDxf="1" sqref="A1616:XFD1616" start="0" length="0">
      <dxf>
        <font>
          <sz val="14"/>
          <name val="Times New Roman"/>
          <scheme val="none"/>
        </font>
      </dxf>
    </rfmt>
    <rfmt sheetId="1" sqref="A1616" start="0" length="0">
      <dxf>
        <fill>
          <patternFill patternType="solid">
            <bgColor theme="0"/>
          </patternFill>
        </fill>
        <alignment horizontal="center" readingOrder="0"/>
      </dxf>
    </rfmt>
    <rfmt sheetId="1" sqref="B1616" start="0" length="0">
      <dxf>
        <fill>
          <patternFill patternType="solid">
            <bgColor theme="0"/>
          </patternFill>
        </fill>
      </dxf>
    </rfmt>
    <rfmt sheetId="1" sqref="C1616" start="0" length="0">
      <dxf>
        <fill>
          <patternFill patternType="solid">
            <bgColor theme="0"/>
          </patternFill>
        </fill>
      </dxf>
    </rfmt>
    <rfmt sheetId="1" sqref="D1616" start="0" length="0">
      <dxf>
        <fill>
          <patternFill patternType="solid">
            <bgColor theme="0"/>
          </patternFill>
        </fill>
      </dxf>
    </rfmt>
    <rfmt sheetId="1" sqref="E1616" start="0" length="0">
      <dxf>
        <fill>
          <patternFill patternType="solid">
            <bgColor theme="0"/>
          </patternFill>
        </fill>
      </dxf>
    </rfmt>
    <rfmt sheetId="1" sqref="F1616" start="0" length="0">
      <dxf>
        <fill>
          <patternFill patternType="solid">
            <bgColor theme="0"/>
          </patternFill>
        </fill>
      </dxf>
    </rfmt>
    <rfmt sheetId="1" sqref="G1616" start="0" length="0">
      <dxf>
        <fill>
          <patternFill patternType="solid">
            <bgColor theme="0"/>
          </patternFill>
        </fill>
      </dxf>
    </rfmt>
    <rfmt sheetId="1" sqref="H1616" start="0" length="0">
      <dxf>
        <fill>
          <patternFill patternType="solid">
            <bgColor theme="0"/>
          </patternFill>
        </fill>
      </dxf>
    </rfmt>
    <rfmt sheetId="1" sqref="I1616" start="0" length="0">
      <dxf>
        <fill>
          <patternFill patternType="solid">
            <bgColor theme="0"/>
          </patternFill>
        </fill>
      </dxf>
    </rfmt>
    <rfmt sheetId="1" sqref="J1616" start="0" length="0">
      <dxf>
        <fill>
          <patternFill patternType="solid">
            <bgColor theme="0"/>
          </patternFill>
        </fill>
      </dxf>
    </rfmt>
    <rfmt sheetId="1" sqref="K1616" start="0" length="0">
      <dxf>
        <fill>
          <patternFill patternType="solid">
            <bgColor theme="0"/>
          </patternFill>
        </fill>
        <alignment horizontal="right" readingOrder="0"/>
      </dxf>
    </rfmt>
    <rfmt sheetId="1" sqref="L1616" start="0" length="0">
      <dxf>
        <fill>
          <patternFill patternType="solid">
            <bgColor theme="0"/>
          </patternFill>
        </fill>
      </dxf>
    </rfmt>
    <rfmt sheetId="1" sqref="M1616" start="0" length="0">
      <dxf>
        <fill>
          <patternFill patternType="solid">
            <bgColor theme="0"/>
          </patternFill>
        </fill>
      </dxf>
    </rfmt>
    <rfmt sheetId="1" sqref="N1616" start="0" length="0">
      <dxf>
        <fill>
          <patternFill patternType="solid">
            <bgColor theme="0"/>
          </patternFill>
        </fill>
      </dxf>
    </rfmt>
    <rfmt sheetId="1" sqref="O1616" start="0" length="0">
      <dxf>
        <fill>
          <patternFill patternType="solid">
            <bgColor theme="0"/>
          </patternFill>
        </fill>
      </dxf>
    </rfmt>
    <rfmt sheetId="1" sqref="P1616" start="0" length="0">
      <dxf>
        <fill>
          <patternFill patternType="solid">
            <bgColor theme="0"/>
          </patternFill>
        </fill>
      </dxf>
    </rfmt>
    <rfmt sheetId="1" sqref="Q1616" start="0" length="0">
      <dxf>
        <fill>
          <patternFill patternType="solid">
            <bgColor theme="0"/>
          </patternFill>
        </fill>
      </dxf>
    </rfmt>
    <rfmt sheetId="1" sqref="R1616" start="0" length="0">
      <dxf>
        <fill>
          <patternFill patternType="solid">
            <bgColor theme="0"/>
          </patternFill>
        </fill>
      </dxf>
    </rfmt>
    <rfmt sheetId="1" sqref="S1616" start="0" length="0">
      <dxf>
        <fill>
          <patternFill patternType="solid">
            <bgColor theme="0"/>
          </patternFill>
        </fill>
      </dxf>
    </rfmt>
  </rrc>
  <rrc rId="47953" sId="1" ref="A1616:XFD1616" action="deleteRow">
    <rfmt sheetId="1" xfDxf="1" sqref="A1616:XFD1616" start="0" length="0">
      <dxf>
        <font>
          <sz val="14"/>
          <name val="Times New Roman"/>
          <scheme val="none"/>
        </font>
      </dxf>
    </rfmt>
    <rfmt sheetId="1" sqref="A1616" start="0" length="0">
      <dxf>
        <fill>
          <patternFill patternType="solid">
            <bgColor theme="0"/>
          </patternFill>
        </fill>
        <alignment horizontal="center" readingOrder="0"/>
      </dxf>
    </rfmt>
    <rfmt sheetId="1" sqref="B1616" start="0" length="0">
      <dxf>
        <fill>
          <patternFill patternType="solid">
            <bgColor theme="0"/>
          </patternFill>
        </fill>
      </dxf>
    </rfmt>
    <rfmt sheetId="1" sqref="C1616" start="0" length="0">
      <dxf>
        <fill>
          <patternFill patternType="solid">
            <bgColor theme="0"/>
          </patternFill>
        </fill>
      </dxf>
    </rfmt>
    <rfmt sheetId="1" sqref="D1616" start="0" length="0">
      <dxf>
        <fill>
          <patternFill patternType="solid">
            <bgColor theme="0"/>
          </patternFill>
        </fill>
      </dxf>
    </rfmt>
    <rfmt sheetId="1" sqref="E1616" start="0" length="0">
      <dxf>
        <fill>
          <patternFill patternType="solid">
            <bgColor theme="0"/>
          </patternFill>
        </fill>
      </dxf>
    </rfmt>
    <rfmt sheetId="1" sqref="F1616" start="0" length="0">
      <dxf>
        <fill>
          <patternFill patternType="solid">
            <bgColor theme="0"/>
          </patternFill>
        </fill>
      </dxf>
    </rfmt>
    <rfmt sheetId="1" sqref="G1616" start="0" length="0">
      <dxf>
        <fill>
          <patternFill patternType="solid">
            <bgColor theme="0"/>
          </patternFill>
        </fill>
      </dxf>
    </rfmt>
    <rfmt sheetId="1" sqref="H1616" start="0" length="0">
      <dxf>
        <fill>
          <patternFill patternType="solid">
            <bgColor theme="0"/>
          </patternFill>
        </fill>
      </dxf>
    </rfmt>
    <rfmt sheetId="1" sqref="I1616" start="0" length="0">
      <dxf>
        <fill>
          <patternFill patternType="solid">
            <bgColor theme="0"/>
          </patternFill>
        </fill>
      </dxf>
    </rfmt>
    <rfmt sheetId="1" sqref="J1616" start="0" length="0">
      <dxf>
        <fill>
          <patternFill patternType="solid">
            <bgColor theme="0"/>
          </patternFill>
        </fill>
      </dxf>
    </rfmt>
    <rfmt sheetId="1" sqref="K1616" start="0" length="0">
      <dxf>
        <fill>
          <patternFill patternType="solid">
            <bgColor theme="0"/>
          </patternFill>
        </fill>
        <alignment horizontal="right" readingOrder="0"/>
      </dxf>
    </rfmt>
    <rfmt sheetId="1" sqref="L1616" start="0" length="0">
      <dxf>
        <fill>
          <patternFill patternType="solid">
            <bgColor theme="0"/>
          </patternFill>
        </fill>
      </dxf>
    </rfmt>
    <rfmt sheetId="1" sqref="M1616" start="0" length="0">
      <dxf>
        <fill>
          <patternFill patternType="solid">
            <bgColor theme="0"/>
          </patternFill>
        </fill>
      </dxf>
    </rfmt>
    <rfmt sheetId="1" sqref="N1616" start="0" length="0">
      <dxf>
        <fill>
          <patternFill patternType="solid">
            <bgColor theme="0"/>
          </patternFill>
        </fill>
      </dxf>
    </rfmt>
    <rfmt sheetId="1" sqref="O1616" start="0" length="0">
      <dxf>
        <fill>
          <patternFill patternType="solid">
            <bgColor theme="0"/>
          </patternFill>
        </fill>
      </dxf>
    </rfmt>
    <rfmt sheetId="1" sqref="P1616" start="0" length="0">
      <dxf>
        <fill>
          <patternFill patternType="solid">
            <bgColor theme="0"/>
          </patternFill>
        </fill>
      </dxf>
    </rfmt>
    <rfmt sheetId="1" sqref="Q1616" start="0" length="0">
      <dxf>
        <fill>
          <patternFill patternType="solid">
            <bgColor theme="0"/>
          </patternFill>
        </fill>
      </dxf>
    </rfmt>
    <rfmt sheetId="1" sqref="R1616" start="0" length="0">
      <dxf>
        <fill>
          <patternFill patternType="solid">
            <bgColor theme="0"/>
          </patternFill>
        </fill>
      </dxf>
    </rfmt>
    <rfmt sheetId="1" sqref="S1616" start="0" length="0">
      <dxf>
        <fill>
          <patternFill patternType="solid">
            <bgColor theme="0"/>
          </patternFill>
        </fill>
      </dxf>
    </rfmt>
  </rrc>
  <rcc rId="47954" sId="1">
    <oc r="A1617">
      <v>3</v>
    </oc>
    <nc r="A1617">
      <v>11</v>
    </nc>
  </rcc>
  <rcc rId="47955" sId="1" numFmtId="4">
    <nc r="K1637">
      <v>470</v>
    </nc>
  </rcc>
  <rcc rId="47956" sId="1" numFmtId="4">
    <nc r="L1637">
      <v>379024</v>
    </nc>
  </rcc>
  <rrc rId="47957" sId="1" ref="A1617:XFD1617" action="deleteRow">
    <undo index="0" exp="area" dr="Q1627:Q1640" r="Q1616" sId="1"/>
    <undo index="0" exp="area" dr="P1627:P1640" r="P1616" sId="1"/>
    <undo index="0" exp="area" dr="O1627:O1640" r="O1616" sId="1"/>
    <undo index="0" exp="area" dr="N1627:N1640" r="N1616" sId="1"/>
    <undo index="0" exp="area" dr="M1627:M1640" r="M1616" sId="1"/>
    <undo index="0" exp="area" dr="L1627:L1640" r="L1616" sId="1"/>
    <undo index="0" exp="area" dr="K1627:K1640" r="K1616" sId="1"/>
    <undo index="0" exp="area" dr="J1627:J1640" r="J1616" sId="1"/>
    <undo index="0" exp="area" dr="I1627:I1640" r="I1616" sId="1"/>
    <undo index="0" exp="area" dr="H1627:H1640" r="H1616" sId="1"/>
    <undo index="0" exp="area" dr="G1627:G1640" r="G1616" sId="1"/>
    <undo index="0" exp="area" dr="F1627:F1640" r="F1616" sId="1"/>
    <undo index="0" exp="area" dr="E1627:E1640" r="E1616" sId="1"/>
    <undo index="0" exp="area" dr="D1627:D1640" r="D1616" sId="1"/>
    <undo index="0" exp="area" dr="C1627:C1640" r="C1616" sId="1"/>
    <rfmt sheetId="1" xfDxf="1" sqref="IW1627:XFD1627 A1617:IV1617" start="0" length="0">
      <dxf>
        <font>
          <sz val="14"/>
          <name val="Times New Roman"/>
          <scheme val="none"/>
        </font>
      </dxf>
    </rfmt>
    <rcc rId="0" sId="1" dxf="1">
      <nc r="A1617">
        <v>11</v>
      </nc>
      <n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1617" t="inlineStr">
        <is>
          <t>Локтевский район, г. Горняк, ул. Пионерская, д. 14</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c r="C1617">
        <f>D1617+F1617+H1617+J1617+L1617+N1617+P1617+Q1617</f>
      </nc>
      <n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D161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17"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1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1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1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1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1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K1617">
        <v>470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L1617">
        <v>379024</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M161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1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17"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17"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17"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17" start="0" length="0">
      <dxf>
        <fill>
          <patternFill patternType="solid">
            <bgColor theme="0"/>
          </patternFill>
        </fill>
      </dxf>
    </rfmt>
    <rfmt sheetId="1" sqref="S1617" start="0" length="0">
      <dxf>
        <fill>
          <patternFill patternType="solid">
            <bgColor theme="0"/>
          </patternFill>
        </fill>
      </dxf>
    </rfmt>
  </rrc>
  <rcc rId="47958" sId="1">
    <oc r="A1631">
      <v>6</v>
    </oc>
    <nc r="A1631">
      <v>5</v>
    </nc>
  </rcc>
  <rcc rId="47959" sId="1">
    <oc r="A1632">
      <v>7</v>
    </oc>
    <nc r="A1632">
      <v>6</v>
    </nc>
  </rcc>
  <rcc rId="47960" sId="1">
    <oc r="A1633">
      <v>8</v>
    </oc>
    <nc r="A1633">
      <v>7</v>
    </nc>
  </rcc>
  <rcc rId="47961" sId="1">
    <oc r="A1635">
      <v>10</v>
    </oc>
    <nc r="A1635">
      <v>8</v>
    </nc>
  </rcc>
  <rcc rId="47962" sId="1">
    <oc r="A1636">
      <v>11</v>
    </oc>
    <nc r="A1636">
      <v>9</v>
    </nc>
  </rcc>
  <rcc rId="47963" sId="1">
    <oc r="A1634">
      <v>9</v>
    </oc>
    <nc r="A1634">
      <v>10</v>
    </nc>
  </rcc>
  <rcc rId="47964" sId="1">
    <oc r="A1617">
      <v>12</v>
    </oc>
    <nc r="A1617">
      <v>11</v>
    </nc>
  </rcc>
  <rcc rId="47965" sId="1">
    <oc r="A1637">
      <v>13</v>
    </oc>
    <nc r="A1637">
      <v>12</v>
    </nc>
  </rcc>
  <rcc rId="47966" sId="1">
    <oc r="A1638">
      <v>14</v>
    </oc>
    <nc r="A1638">
      <v>13</v>
    </nc>
  </rcc>
  <rcc rId="47967" sId="1">
    <oc r="A1639">
      <v>15</v>
    </oc>
    <nc r="A1639">
      <v>14</v>
    </nc>
  </rcc>
  <rcc rId="47968" sId="1">
    <oc r="A1640">
      <v>6</v>
    </oc>
    <nc r="A1640">
      <v>15</v>
    </nc>
  </rcc>
  <rcc rId="47969" sId="1">
    <oc r="A1620">
      <v>7</v>
    </oc>
    <nc r="A1620">
      <v>16</v>
    </nc>
  </rcc>
  <rcc rId="47970" sId="1">
    <oc r="A1621">
      <v>8</v>
    </oc>
    <nc r="A1621">
      <v>17</v>
    </nc>
  </rcc>
  <rcc rId="47971" sId="1">
    <oc r="A1622">
      <v>11</v>
    </oc>
    <nc r="A1622">
      <v>18</v>
    </nc>
  </rcc>
  <rcc rId="47972" sId="1">
    <oc r="A1625">
      <v>12</v>
    </oc>
    <nc r="A1625">
      <v>19</v>
    </nc>
  </rcc>
  <rcc rId="47973" sId="1">
    <oc r="A1626">
      <v>9</v>
    </oc>
    <nc r="A1626">
      <v>20</v>
    </nc>
  </rcc>
  <rcc rId="47974" sId="1">
    <oc r="A1623">
      <v>10</v>
    </oc>
    <nc r="A1623">
      <v>21</v>
    </nc>
  </rcc>
  <rcc rId="47975" sId="1">
    <oc r="A1624">
      <v>4</v>
    </oc>
    <nc r="A1624">
      <v>22</v>
    </nc>
  </rcc>
  <rcc rId="47976" sId="1">
    <oc r="A1618">
      <v>5</v>
    </oc>
    <nc r="A1618">
      <v>23</v>
    </nc>
  </rcc>
  <rcc rId="47977" sId="1">
    <oc r="C1616">
      <f>SUM(C1627:C1639)</f>
    </oc>
    <nc r="C1616">
      <f>SUM(C1617:C1639)</f>
    </nc>
  </rcc>
  <rcc rId="47978" sId="1" odxf="1" dxf="1">
    <oc r="D1616">
      <f>SUM(D1627:D1639)</f>
    </oc>
    <nc r="D1616">
      <f>SUM(D1617:D1639)</f>
    </nc>
    <odxf>
      <border outline="0">
        <right style="thin">
          <color indexed="64"/>
        </right>
      </border>
    </odxf>
    <ndxf>
      <border outline="0">
        <right/>
      </border>
    </ndxf>
  </rcc>
  <rcc rId="47979" sId="1" odxf="1" dxf="1">
    <oc r="E1616">
      <f>SUM(E1627:E1639)</f>
    </oc>
    <nc r="E1616">
      <f>SUM(E1617:E1639)</f>
    </nc>
    <odxf>
      <numFmt numFmtId="3" formatCode="#,##0"/>
      <alignment horizontal="center" readingOrder="0"/>
      <border outline="0">
        <right style="thin">
          <color indexed="64"/>
        </right>
      </border>
    </odxf>
    <ndxf>
      <numFmt numFmtId="4" formatCode="#,##0.00"/>
      <alignment horizontal="right" readingOrder="0"/>
      <border outline="0">
        <right/>
      </border>
    </ndxf>
  </rcc>
  <rcc rId="47980" sId="1" odxf="1" dxf="1">
    <oc r="F1616">
      <f>SUM(F1627:F1639)</f>
    </oc>
    <nc r="F1616">
      <f>SUM(F1617:F1639)</f>
    </nc>
    <odxf>
      <border outline="0">
        <right style="thin">
          <color indexed="64"/>
        </right>
      </border>
    </odxf>
    <ndxf>
      <border outline="0">
        <right/>
      </border>
    </ndxf>
  </rcc>
  <rcc rId="47981" sId="1" odxf="1" dxf="1">
    <oc r="G1616">
      <f>SUM(G1627:G1639)</f>
    </oc>
    <nc r="G1616">
      <f>SUM(G1617:G1639)</f>
    </nc>
    <odxf>
      <border outline="0">
        <right style="thin">
          <color indexed="64"/>
        </right>
      </border>
    </odxf>
    <ndxf>
      <border outline="0">
        <right/>
      </border>
    </ndxf>
  </rcc>
  <rcc rId="47982" sId="1" odxf="1" dxf="1">
    <oc r="H1616">
      <f>SUM(H1627:H1639)</f>
    </oc>
    <nc r="H1616">
      <f>SUM(H1617:H1639)</f>
    </nc>
    <odxf>
      <border outline="0">
        <right style="thin">
          <color indexed="64"/>
        </right>
      </border>
    </odxf>
    <ndxf>
      <border outline="0">
        <right/>
      </border>
    </ndxf>
  </rcc>
  <rcc rId="47983" sId="1" odxf="1" dxf="1">
    <oc r="I1616">
      <f>SUM(I1627:I1639)</f>
    </oc>
    <nc r="I1616">
      <f>SUM(I1617:I1639)</f>
    </nc>
    <odxf>
      <border outline="0">
        <right style="thin">
          <color indexed="64"/>
        </right>
      </border>
    </odxf>
    <ndxf>
      <border outline="0">
        <right/>
      </border>
    </ndxf>
  </rcc>
  <rcc rId="47984" sId="1" odxf="1" dxf="1">
    <oc r="J1616">
      <f>SUM(J1627:J1639)</f>
    </oc>
    <nc r="J1616">
      <f>SUM(J1617:J1639)</f>
    </nc>
    <odxf>
      <border outline="0">
        <right style="thin">
          <color indexed="64"/>
        </right>
      </border>
    </odxf>
    <ndxf>
      <border outline="0">
        <right/>
      </border>
    </ndxf>
  </rcc>
  <rcc rId="47985" sId="1" odxf="1" dxf="1">
    <oc r="K1616">
      <f>SUM(K1627:K1639)</f>
    </oc>
    <nc r="K1616">
      <f>SUM(K1617:K1639)</f>
    </nc>
    <odxf>
      <border outline="0">
        <right style="thin">
          <color indexed="64"/>
        </right>
      </border>
    </odxf>
    <ndxf>
      <border outline="0">
        <right/>
      </border>
    </ndxf>
  </rcc>
  <rcc rId="47986" sId="1" odxf="1" dxf="1">
    <oc r="L1616">
      <f>SUM(L1627:L1639)</f>
    </oc>
    <nc r="L1616">
      <f>SUM(L1617:L1639)</f>
    </nc>
    <odxf>
      <border outline="0">
        <right style="thin">
          <color indexed="64"/>
        </right>
      </border>
    </odxf>
    <ndxf>
      <border outline="0">
        <right/>
      </border>
    </ndxf>
  </rcc>
  <rcc rId="47987" sId="1" odxf="1" dxf="1">
    <oc r="M1616">
      <f>SUM(M1627:M1639)</f>
    </oc>
    <nc r="M1616">
      <f>SUM(M1617:M1639)</f>
    </nc>
    <odxf>
      <border outline="0">
        <right style="thin">
          <color indexed="64"/>
        </right>
      </border>
    </odxf>
    <ndxf>
      <border outline="0">
        <right/>
      </border>
    </ndxf>
  </rcc>
  <rcc rId="47988" sId="1" odxf="1" dxf="1">
    <oc r="N1616">
      <f>SUM(N1627:N1639)</f>
    </oc>
    <nc r="N1616">
      <f>SUM(N1617:N1639)</f>
    </nc>
    <odxf>
      <border outline="0">
        <right style="thin">
          <color indexed="64"/>
        </right>
      </border>
    </odxf>
    <ndxf>
      <border outline="0">
        <right/>
      </border>
    </ndxf>
  </rcc>
  <rcc rId="47989" sId="1" odxf="1" dxf="1">
    <oc r="O1616">
      <f>SUM(O1627:O1639)</f>
    </oc>
    <nc r="O1616">
      <f>SUM(O1617:O1639)</f>
    </nc>
    <odxf>
      <border outline="0">
        <right style="thin">
          <color indexed="64"/>
        </right>
      </border>
    </odxf>
    <ndxf>
      <border outline="0">
        <right/>
      </border>
    </ndxf>
  </rcc>
  <rcc rId="47990" sId="1">
    <oc r="P1616">
      <f>SUM(P1627:P1639)</f>
    </oc>
    <nc r="P1616">
      <f>SUM(P1617:P1639)</f>
    </nc>
  </rcc>
  <rcc rId="47991" sId="1" odxf="1" dxf="1">
    <oc r="Q1616">
      <f>SUM(Q1627:Q1639)</f>
    </oc>
    <nc r="Q1616">
      <f>SUM(Q1617:Q1639)</f>
    </nc>
    <odxf>
      <border outline="0">
        <right style="thin">
          <color indexed="64"/>
        </right>
      </border>
    </odxf>
    <ndxf>
      <border outline="0">
        <right/>
      </border>
    </ndxf>
  </rcc>
  <rfmt sheetId="1" sqref="Q1616" start="0" length="0">
    <dxf>
      <border>
        <right style="thin">
          <color indexed="64"/>
        </right>
      </border>
    </dxf>
  </rfmt>
  <rfmt sheetId="1" sqref="A1607:Q1607 A1608:Q1608 A1609:Q1609 A1610:Q1610 A1611:Q1611 A1612:Q1612 A1613:Q1613 A1614:Q1614 A1615:Q1615 A1616:Q1616 A1627:Q1627 A1628:Q1628 A1629:Q1629 A1630:Q1630 A1631:Q1631 A1632:Q1632 A1633:Q1633 A1635:Q1635 A1636:Q1636 A1634:Q1634 A1617:Q1617 A1637:Q1637 A1638:Q1638 A1639:Q1639 A1640:Q1640 A1620:Q1620 A1621:Q1621 A1622:Q1622 A1625:Q1625 A1626:Q1626 A1623:Q1623 A1624:Q1624 A1618:Q1618">
    <dxf>
      <fill>
        <patternFill>
          <bgColor rgb="FF92D050"/>
        </patternFill>
      </fill>
    </dxf>
  </rfmt>
  <rfmt sheetId="1" sqref="B1614">
    <dxf>
      <fill>
        <patternFill>
          <bgColor rgb="FFFF0000"/>
        </patternFill>
      </fill>
    </dxf>
  </rfmt>
  <rcc rId="47992" sId="1">
    <oc r="C1641">
      <f>SUM(C1643:C1646)</f>
    </oc>
    <nc r="C1641">
      <f>SUM(C1642:C1646)</f>
    </nc>
  </rcc>
  <rcc rId="47993" sId="1">
    <oc r="D1641">
      <f>SUM(D1643:D1646)</f>
    </oc>
    <nc r="D1641">
      <f>SUM(D1642:D1646)</f>
    </nc>
  </rcc>
  <rcc rId="47994" sId="1" odxf="1" dxf="1">
    <oc r="E1641">
      <f>SUM(E1643:E1646)</f>
    </oc>
    <nc r="E1641">
      <f>SUM(E1642:E1646)</f>
    </nc>
    <odxf>
      <numFmt numFmtId="3" formatCode="#,##0"/>
      <alignment horizontal="center" readingOrder="0"/>
    </odxf>
    <ndxf>
      <numFmt numFmtId="4" formatCode="#,##0.00"/>
      <alignment horizontal="right" readingOrder="0"/>
    </ndxf>
  </rcc>
  <rcc rId="47995" sId="1">
    <oc r="F1641">
      <f>SUM(F1643:F1646)</f>
    </oc>
    <nc r="F1641">
      <f>SUM(F1642:F1646)</f>
    </nc>
  </rcc>
  <rcc rId="47996" sId="1">
    <oc r="G1641">
      <f>SUM(G1643:G1646)</f>
    </oc>
    <nc r="G1641">
      <f>SUM(G1642:G1646)</f>
    </nc>
  </rcc>
  <rcc rId="47997" sId="1">
    <oc r="H1641">
      <f>SUM(H1643:H1646)</f>
    </oc>
    <nc r="H1641">
      <f>SUM(H1642:H1646)</f>
    </nc>
  </rcc>
  <rcc rId="47998" sId="1">
    <oc r="I1641">
      <f>SUM(I1643:I1646)</f>
    </oc>
    <nc r="I1641">
      <f>SUM(I1642:I1646)</f>
    </nc>
  </rcc>
  <rcc rId="47999" sId="1">
    <oc r="J1641">
      <f>SUM(J1643:J1646)</f>
    </oc>
    <nc r="J1641">
      <f>SUM(J1642:J1646)</f>
    </nc>
  </rcc>
  <rcc rId="48000" sId="1">
    <oc r="K1641">
      <f>SUM(K1643:K1646)</f>
    </oc>
    <nc r="K1641">
      <f>SUM(K1642:K1646)</f>
    </nc>
  </rcc>
  <rcc rId="48001" sId="1">
    <oc r="L1641">
      <f>SUM(L1643:L1646)</f>
    </oc>
    <nc r="L1641">
      <f>SUM(L1642:L1646)</f>
    </nc>
  </rcc>
  <rcc rId="48002" sId="1">
    <oc r="M1641">
      <f>SUM(M1643:M1646)</f>
    </oc>
    <nc r="M1641">
      <f>SUM(M1642:M1646)</f>
    </nc>
  </rcc>
  <rcc rId="48003" sId="1">
    <oc r="N1641">
      <f>SUM(N1643:N1646)</f>
    </oc>
    <nc r="N1641">
      <f>SUM(N1642:N1646)</f>
    </nc>
  </rcc>
  <rcc rId="48004" sId="1">
    <oc r="O1641">
      <f>SUM(O1643:O1646)</f>
    </oc>
    <nc r="O1641">
      <f>SUM(O1642:O1646)</f>
    </nc>
  </rcc>
  <rcc rId="48005" sId="1">
    <oc r="P1641">
      <f>SUM(P1643:P1646)</f>
    </oc>
    <nc r="P1641">
      <f>SUM(P1642:P1646)</f>
    </nc>
  </rcc>
  <rcc rId="48006" sId="1" odxf="1" dxf="1">
    <oc r="Q1641">
      <f>SUM(Q1643:Q1646)</f>
    </oc>
    <nc r="Q1641">
      <f>SUM(Q1642:Q1646)</f>
    </nc>
    <odxf>
      <border outline="0">
        <right style="thin">
          <color indexed="64"/>
        </right>
      </border>
    </odxf>
    <ndxf>
      <border outline="0">
        <right/>
      </border>
    </ndxf>
  </rcc>
  <rfmt sheetId="1" sqref="Q1641" start="0" length="0">
    <dxf>
      <border>
        <right style="thin">
          <color indexed="64"/>
        </right>
      </border>
    </dxf>
  </rfmt>
  <rcc rId="48007" sId="1">
    <oc r="C1647">
      <f>SUM(C1652:C1660)</f>
    </oc>
    <nc r="C1647">
      <f>SUM(C1648:C1650)</f>
    </nc>
  </rcc>
  <rcc rId="48008" sId="1">
    <oc r="D1647">
      <f>SUM(D1652:D1660)</f>
    </oc>
    <nc r="D1647">
      <f>SUM(D1648:D1650)</f>
    </nc>
  </rcc>
  <rcc rId="48009" sId="1" odxf="1" dxf="1">
    <oc r="E1647">
      <f>SUM(E1652:E1660)</f>
    </oc>
    <nc r="E1647">
      <f>SUM(E1648:E1650)</f>
    </nc>
    <odxf>
      <numFmt numFmtId="3" formatCode="#,##0"/>
      <alignment horizontal="center" readingOrder="0"/>
    </odxf>
    <ndxf>
      <numFmt numFmtId="4" formatCode="#,##0.00"/>
      <alignment horizontal="right" readingOrder="0"/>
    </ndxf>
  </rcc>
  <rcc rId="48010" sId="1">
    <oc r="F1647">
      <f>SUM(F1652:F1660)</f>
    </oc>
    <nc r="F1647">
      <f>SUM(F1648:F1650)</f>
    </nc>
  </rcc>
  <rcc rId="48011" sId="1">
    <oc r="G1647">
      <f>SUM(G1652:G1660)</f>
    </oc>
    <nc r="G1647">
      <f>SUM(G1648:G1650)</f>
    </nc>
  </rcc>
  <rcc rId="48012" sId="1">
    <oc r="H1647">
      <f>SUM(H1652:H1660)</f>
    </oc>
    <nc r="H1647">
      <f>SUM(H1648:H1650)</f>
    </nc>
  </rcc>
  <rcc rId="48013" sId="1">
    <oc r="I1647">
      <f>SUM(I1652:I1660)</f>
    </oc>
    <nc r="I1647">
      <f>SUM(I1648:I1650)</f>
    </nc>
  </rcc>
  <rcc rId="48014" sId="1">
    <oc r="J1647">
      <f>SUM(J1652:J1660)</f>
    </oc>
    <nc r="J1647">
      <f>SUM(J1648:J1650)</f>
    </nc>
  </rcc>
  <rcc rId="48015" sId="1">
    <oc r="K1647">
      <f>SUM(K1652:K1660)</f>
    </oc>
    <nc r="K1647">
      <f>SUM(K1648:K1650)</f>
    </nc>
  </rcc>
  <rcc rId="48016" sId="1">
    <oc r="L1647">
      <f>SUM(L1652:L1660)</f>
    </oc>
    <nc r="L1647">
      <f>SUM(L1648:L1650)</f>
    </nc>
  </rcc>
  <rcc rId="48017" sId="1">
    <oc r="M1647">
      <f>SUM(M1652:M1660)</f>
    </oc>
    <nc r="M1647">
      <f>SUM(M1648:M1650)</f>
    </nc>
  </rcc>
  <rcc rId="48018" sId="1">
    <oc r="N1647">
      <f>SUM(N1652:N1660)</f>
    </oc>
    <nc r="N1647">
      <f>SUM(N1648:N1650)</f>
    </nc>
  </rcc>
  <rcc rId="48019" sId="1">
    <oc r="O1647">
      <f>SUM(O1652:O1660)</f>
    </oc>
    <nc r="O1647">
      <f>SUM(O1648:O1650)</f>
    </nc>
  </rcc>
  <rcc rId="48020" sId="1">
    <oc r="P1647">
      <f>SUM(P1652:P1660)</f>
    </oc>
    <nc r="P1647">
      <f>SUM(P1648:P1650)</f>
    </nc>
  </rcc>
  <rcc rId="48021" sId="1" odxf="1" dxf="1">
    <oc r="Q1647">
      <f>SUM(Q1652:Q1660)</f>
    </oc>
    <nc r="Q1647">
      <f>SUM(Q1648:Q1650)</f>
    </nc>
    <odxf>
      <border outline="0">
        <right style="thin">
          <color indexed="64"/>
        </right>
      </border>
    </odxf>
    <ndxf>
      <border outline="0">
        <right/>
      </border>
    </ndxf>
  </rcc>
  <rfmt sheetId="1" sqref="Q1647" start="0" length="0">
    <dxf>
      <border>
        <right style="thin">
          <color indexed="64"/>
        </right>
      </border>
    </dxf>
  </rfmt>
  <rcc rId="48022" sId="1">
    <oc r="D1651">
      <f>SUM(D1661:D1669)</f>
    </oc>
    <nc r="D1651">
      <f>SUM(D1652:D1669)</f>
    </nc>
  </rcc>
  <rcc rId="48023" sId="1" odxf="1" dxf="1">
    <oc r="E1651">
      <f>SUM(E1661:E1669)</f>
    </oc>
    <nc r="E1651">
      <f>SUM(E1652:E1669)</f>
    </nc>
    <odxf>
      <numFmt numFmtId="3" formatCode="#,##0"/>
      <alignment horizontal="center" readingOrder="0"/>
    </odxf>
    <ndxf>
      <numFmt numFmtId="4" formatCode="#,##0.00"/>
      <alignment horizontal="right" readingOrder="0"/>
    </ndxf>
  </rcc>
  <rcc rId="48024" sId="1">
    <oc r="F1651">
      <f>SUM(F1661:F1669)</f>
    </oc>
    <nc r="F1651">
      <f>SUM(F1652:F1669)</f>
    </nc>
  </rcc>
  <rcc rId="48025" sId="1">
    <oc r="G1651">
      <f>SUM(G1661:G1669)</f>
    </oc>
    <nc r="G1651">
      <f>SUM(G1652:G1669)</f>
    </nc>
  </rcc>
  <rcc rId="48026" sId="1">
    <oc r="H1651">
      <f>SUM(H1661:H1669)</f>
    </oc>
    <nc r="H1651">
      <f>SUM(H1652:H1669)</f>
    </nc>
  </rcc>
  <rcc rId="48027" sId="1">
    <oc r="I1651">
      <f>SUM(I1661:I1669)</f>
    </oc>
    <nc r="I1651">
      <f>SUM(I1652:I1669)</f>
    </nc>
  </rcc>
  <rcc rId="48028" sId="1">
    <oc r="J1651">
      <f>SUM(J1661:J1669)</f>
    </oc>
    <nc r="J1651">
      <f>SUM(J1652:J1669)</f>
    </nc>
  </rcc>
  <rcc rId="48029" sId="1">
    <oc r="K1651">
      <f>SUM(K1661:K1669)</f>
    </oc>
    <nc r="K1651">
      <f>SUM(K1652:K1669)</f>
    </nc>
  </rcc>
  <rcc rId="48030" sId="1">
    <oc r="L1651">
      <f>SUM(L1661:L1669)</f>
    </oc>
    <nc r="L1651">
      <f>SUM(L1652:L1669)</f>
    </nc>
  </rcc>
  <rcc rId="48031" sId="1">
    <oc r="M1651">
      <f>SUM(M1661:M1669)</f>
    </oc>
    <nc r="M1651">
      <f>SUM(M1652:M1669)</f>
    </nc>
  </rcc>
  <rcc rId="48032" sId="1">
    <oc r="N1651">
      <f>SUM(N1661:N1669)</f>
    </oc>
    <nc r="N1651">
      <f>SUM(N1652:N1669)</f>
    </nc>
  </rcc>
  <rcc rId="48033" sId="1">
    <oc r="O1651">
      <f>SUM(O1661:O1669)</f>
    </oc>
    <nc r="O1651">
      <f>SUM(O1652:O1669)</f>
    </nc>
  </rcc>
  <rcc rId="48034" sId="1">
    <oc r="P1651">
      <f>SUM(P1661:P1669)</f>
    </oc>
    <nc r="P1651">
      <f>SUM(P1652:P1669)</f>
    </nc>
  </rcc>
  <rcc rId="48035" sId="1" odxf="1" dxf="1">
    <oc r="Q1651">
      <f>SUM(Q1661:Q1669)</f>
    </oc>
    <nc r="Q1651">
      <f>SUM(Q1652:Q1669)</f>
    </nc>
    <odxf>
      <border outline="0">
        <right style="thin">
          <color indexed="64"/>
        </right>
      </border>
    </odxf>
    <ndxf>
      <border outline="0">
        <right/>
      </border>
    </ndxf>
  </rcc>
  <rfmt sheetId="1" sqref="Q1651" start="0" length="0">
    <dxf>
      <border>
        <right style="thin">
          <color indexed="64"/>
        </right>
      </border>
    </dxf>
  </rfmt>
  <rcc rId="48036" sId="1" numFmtId="4">
    <oc r="D1650">
      <v>189650</v>
    </oc>
    <nc r="D1650">
      <v>203487.57</v>
    </nc>
  </rcc>
  <rcc rId="48037" sId="1" numFmtId="4">
    <oc r="D1649">
      <v>342579</v>
    </oc>
    <nc r="D1649">
      <v>367574.89</v>
    </nc>
  </rcc>
  <rcc rId="48038" sId="1" numFmtId="4">
    <oc r="A1654">
      <v>3</v>
    </oc>
    <nc r="A1654">
      <v>2</v>
    </nc>
  </rcc>
  <rcc rId="48039" sId="1" odxf="1" dxf="1" numFmtId="4">
    <oc r="A1661">
      <v>1</v>
    </oc>
    <nc r="A1661">
      <v>3</v>
    </nc>
    <odxf>
      <font>
        <sz val="14"/>
        <color indexed="8"/>
        <name val="Times New Roman"/>
        <scheme val="none"/>
      </font>
      <numFmt numFmtId="0" formatCode="General"/>
    </odxf>
    <ndxf>
      <font>
        <sz val="14"/>
        <color indexed="8"/>
        <name val="Times New Roman"/>
        <scheme val="none"/>
      </font>
      <numFmt numFmtId="1" formatCode="0"/>
    </ndxf>
  </rcc>
  <rcc rId="48040" sId="1" numFmtId="4">
    <oc r="A1653">
      <v>2</v>
    </oc>
    <nc r="A1653">
      <v>4</v>
    </nc>
  </rcc>
  <rcc rId="48041" sId="1" numFmtId="4">
    <oc r="A1655">
      <v>4</v>
    </oc>
    <nc r="A1655">
      <v>5</v>
    </nc>
  </rcc>
  <rcc rId="48042" sId="1" numFmtId="4">
    <oc r="A1656">
      <v>5</v>
    </oc>
    <nc r="A1656">
      <v>6</v>
    </nc>
  </rcc>
  <rcc rId="48043" sId="1" odxf="1" dxf="1" numFmtId="4">
    <oc r="A1662">
      <v>2</v>
    </oc>
    <nc r="A1662">
      <v>7</v>
    </nc>
    <odxf>
      <font>
        <sz val="14"/>
        <color indexed="8"/>
        <name val="Times New Roman"/>
        <scheme val="none"/>
      </font>
      <numFmt numFmtId="0" formatCode="General"/>
    </odxf>
    <ndxf>
      <font>
        <sz val="14"/>
        <color indexed="8"/>
        <name val="Times New Roman"/>
        <scheme val="none"/>
      </font>
      <numFmt numFmtId="1" formatCode="0"/>
    </ndxf>
  </rcc>
  <rcc rId="48044" sId="1" odxf="1" dxf="1" numFmtId="4">
    <oc r="A1663">
      <v>3</v>
    </oc>
    <nc r="A1663">
      <v>8</v>
    </nc>
    <odxf>
      <font>
        <sz val="14"/>
        <color indexed="8"/>
        <name val="Times New Roman"/>
        <scheme val="none"/>
      </font>
      <numFmt numFmtId="0" formatCode="General"/>
    </odxf>
    <ndxf>
      <font>
        <sz val="14"/>
        <color indexed="8"/>
        <name val="Times New Roman"/>
        <scheme val="none"/>
      </font>
      <numFmt numFmtId="1" formatCode="0"/>
    </ndxf>
  </rcc>
  <rcc rId="48045" sId="1" odxf="1" dxf="1" numFmtId="4">
    <oc r="A1664">
      <v>4</v>
    </oc>
    <nc r="A1664">
      <v>9</v>
    </nc>
    <odxf>
      <font>
        <sz val="14"/>
        <color indexed="8"/>
        <name val="Times New Roman"/>
        <scheme val="none"/>
      </font>
      <numFmt numFmtId="0" formatCode="General"/>
    </odxf>
    <ndxf>
      <font>
        <sz val="14"/>
        <color indexed="8"/>
        <name val="Times New Roman"/>
        <scheme val="none"/>
      </font>
      <numFmt numFmtId="1" formatCode="0"/>
    </ndxf>
  </rcc>
  <rcc rId="48046" sId="1" odxf="1" dxf="1" numFmtId="4">
    <oc r="A1665">
      <v>5</v>
    </oc>
    <nc r="A1665">
      <v>10</v>
    </nc>
    <odxf>
      <font>
        <sz val="14"/>
        <color indexed="8"/>
        <name val="Times New Roman"/>
        <scheme val="none"/>
      </font>
      <numFmt numFmtId="0" formatCode="General"/>
    </odxf>
    <ndxf>
      <font>
        <sz val="14"/>
        <color indexed="8"/>
        <name val="Times New Roman"/>
        <scheme val="none"/>
      </font>
      <numFmt numFmtId="1" formatCode="0"/>
    </ndxf>
  </rcc>
  <rcc rId="48047" sId="1" odxf="1" dxf="1" numFmtId="4">
    <oc r="A1666">
      <v>6</v>
    </oc>
    <nc r="A1666">
      <v>11</v>
    </nc>
    <odxf>
      <font>
        <sz val="14"/>
        <color indexed="8"/>
        <name val="Times New Roman"/>
        <scheme val="none"/>
      </font>
      <numFmt numFmtId="0" formatCode="General"/>
    </odxf>
    <ndxf>
      <font>
        <sz val="14"/>
        <color indexed="8"/>
        <name val="Times New Roman"/>
        <scheme val="none"/>
      </font>
      <numFmt numFmtId="1" formatCode="0"/>
    </ndxf>
  </rcc>
  <rcc rId="48048" sId="1" odxf="1" dxf="1" numFmtId="4">
    <oc r="A1668">
      <v>8</v>
    </oc>
    <nc r="A1668">
      <v>12</v>
    </nc>
    <odxf>
      <font>
        <sz val="14"/>
        <color indexed="8"/>
        <name val="Times New Roman"/>
        <scheme val="none"/>
      </font>
      <numFmt numFmtId="0" formatCode="General"/>
    </odxf>
    <ndxf>
      <font>
        <sz val="14"/>
        <color indexed="8"/>
        <name val="Times New Roman"/>
        <scheme val="none"/>
      </font>
      <numFmt numFmtId="1" formatCode="0"/>
    </ndxf>
  </rcc>
  <rcc rId="48049" sId="1" numFmtId="4">
    <oc r="A1657">
      <v>6</v>
    </oc>
    <nc r="A1657">
      <v>13</v>
    </nc>
  </rcc>
  <rcc rId="48050" sId="1" odxf="1" dxf="1" numFmtId="4">
    <oc r="A1669">
      <v>9</v>
    </oc>
    <nc r="A1669">
      <v>14</v>
    </nc>
    <odxf>
      <font>
        <sz val="14"/>
        <color indexed="8"/>
        <name val="Times New Roman"/>
        <scheme val="none"/>
      </font>
      <numFmt numFmtId="0" formatCode="General"/>
    </odxf>
    <ndxf>
      <font>
        <sz val="14"/>
        <color indexed="8"/>
        <name val="Times New Roman"/>
        <scheme val="none"/>
      </font>
      <numFmt numFmtId="1" formatCode="0"/>
    </ndxf>
  </rcc>
  <rcc rId="48051" sId="1" odxf="1" dxf="1" numFmtId="4">
    <oc r="A1667">
      <v>7</v>
    </oc>
    <nc r="A1667">
      <v>15</v>
    </nc>
    <odxf>
      <font>
        <sz val="14"/>
        <color indexed="8"/>
        <name val="Times New Roman"/>
        <scheme val="none"/>
      </font>
      <numFmt numFmtId="0" formatCode="General"/>
    </odxf>
    <ndxf>
      <font>
        <sz val="14"/>
        <color indexed="8"/>
        <name val="Times New Roman"/>
        <scheme val="none"/>
      </font>
      <numFmt numFmtId="1" formatCode="0"/>
    </ndxf>
  </rcc>
  <rcc rId="48052" sId="1" numFmtId="4">
    <oc r="A1658">
      <v>7</v>
    </oc>
    <nc r="A1658">
      <v>16</v>
    </nc>
  </rcc>
  <rcc rId="48053" sId="1" numFmtId="4">
    <oc r="A1659">
      <v>8</v>
    </oc>
    <nc r="A1659">
      <v>17</v>
    </nc>
  </rcc>
  <rcc rId="48054" sId="1" numFmtId="4">
    <oc r="A1660">
      <v>9</v>
    </oc>
    <nc r="A1660">
      <v>18</v>
    </nc>
  </rcc>
  <rcc rId="48055" sId="1">
    <oc r="C1651">
      <f>SUM(C1661:C1669)</f>
    </oc>
    <nc r="C1651">
      <f>SUM(C1652:C1669)</f>
    </nc>
  </rcc>
  <rfmt sheetId="1" sqref="A1619:Q1619 A1641:Q1641 A1642:Q1642 A1643:Q1643 A1644:Q1644 A1645:Q1645 A1646:Q1646 A1647:Q1647 A1648:Q1648 A1649:Q1649 A1650:Q1650 A1651:Q1651 A1652:Q1652 A1654:Q1654 A1661:Q1661 A1653:Q1653 A1655:Q1655 A1656:Q1656 A1662:Q1662 A1663:Q1663 A1664:Q1664 A1665:Q1665 A1666:Q1666 A1668:Q1668 A1657:Q1657 A1669:Q1669 A1667:Q1667 A1658:Q1658 A1659:Q1659 A1660:Q1660">
    <dxf>
      <fill>
        <patternFill>
          <bgColor rgb="FF92D050"/>
        </patternFill>
      </fill>
    </dxf>
  </rfmt>
  <rcc rId="48056" sId="1" numFmtId="4">
    <oc r="G1675">
      <v>502</v>
    </oc>
    <nc r="G1675">
      <v>562.30999999999995</v>
    </nc>
  </rcc>
  <rcc rId="48057" sId="1" numFmtId="4">
    <oc r="H1675">
      <v>800000</v>
    </oc>
    <nc r="H1675">
      <v>1711159.94</v>
    </nc>
  </rcc>
  <rrc rId="48058" sId="1" ref="A1679:XFD1680" action="insertRow"/>
  <rm rId="48059" sheetId="1" source="A1686:XFD1687" destination="A1679:XFD1680" sourceSheetId="1">
    <undo index="0" exp="area" dr="Q1686:Q1691" r="Q1676" sId="1"/>
    <undo index="0" exp="area" dr="P1686:P1691" r="P1676" sId="1"/>
    <undo index="0" exp="area" dr="O1686:O1691" r="O1676" sId="1"/>
    <undo index="0" exp="area" dr="N1686:N1691" r="N1676" sId="1"/>
    <undo index="0" exp="area" dr="M1686:M1691" r="M1676" sId="1"/>
    <undo index="0" exp="area" dr="L1686:L1691" r="L1676" sId="1"/>
    <undo index="0" exp="area" dr="K1686:K1691" r="K1676" sId="1"/>
    <undo index="0" exp="area" dr="J1686:J1691" r="J1676" sId="1"/>
    <undo index="0" exp="area" dr="I1686:I1691" r="I1676" sId="1"/>
    <undo index="0" exp="area" dr="H1686:H1691" r="H1676" sId="1"/>
    <undo index="0" exp="area" dr="G1686:G1691" r="G1676" sId="1"/>
    <undo index="0" exp="area" dr="F1686:F1691" r="F1676" sId="1"/>
    <undo index="0" exp="area" dr="E1686:E1691" r="E1676" sId="1"/>
    <undo index="0" exp="area" dr="D1686:D1691" r="D1676" sId="1"/>
    <undo index="0" exp="area" dr="C1686:C1691" r="C1676" sId="1"/>
    <rfmt sheetId="1" xfDxf="1" sqref="A1679:XFD1679" start="0" length="0"/>
    <rfmt sheetId="1" xfDxf="1" sqref="A1680:XFD1680" start="0" length="0"/>
    <rfmt sheetId="1" sqref="A1679" start="0" length="0">
      <dxf>
        <font>
          <sz val="14"/>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rder>
      </dxf>
    </rfmt>
    <rfmt sheetId="1" sqref="B1679" start="0" length="0">
      <dxf>
        <font>
          <sz val="14"/>
          <color indexed="8"/>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679"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67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679"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67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67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679"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67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679"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67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67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67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67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67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67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7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79" start="0" length="0">
      <dxf>
        <fill>
          <patternFill patternType="solid">
            <bgColor theme="0"/>
          </patternFill>
        </fill>
      </dxf>
    </rfmt>
    <rfmt sheetId="1" sqref="S1679" start="0" length="0">
      <dxf>
        <fill>
          <patternFill patternType="solid">
            <bgColor theme="0"/>
          </patternFill>
        </fill>
      </dxf>
    </rfmt>
    <rfmt sheetId="1" sqref="A1680" start="0" length="0">
      <dxf>
        <font>
          <sz val="14"/>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rder>
      </dxf>
    </rfmt>
    <rfmt sheetId="1" sqref="B1680" start="0" length="0">
      <dxf>
        <font>
          <sz val="14"/>
          <color indexed="8"/>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680"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68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680"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68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68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680"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68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680"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68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68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68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68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68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68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8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80" start="0" length="0">
      <dxf>
        <fill>
          <patternFill patternType="solid">
            <bgColor theme="0"/>
          </patternFill>
        </fill>
      </dxf>
    </rfmt>
    <rfmt sheetId="1" sqref="S1680" start="0" length="0">
      <dxf>
        <fill>
          <patternFill patternType="solid">
            <bgColor theme="0"/>
          </patternFill>
        </fill>
      </dxf>
    </rfmt>
  </rm>
  <rrc rId="48060" sId="1" ref="A1686:XFD1686" action="deleteRow">
    <rfmt sheetId="1" xfDxf="1" sqref="A1686:XFD1686" start="0" length="0">
      <dxf>
        <font>
          <sz val="14"/>
          <name val="Times New Roman"/>
          <scheme val="none"/>
        </font>
      </dxf>
    </rfmt>
    <rfmt sheetId="1" sqref="A1686" start="0" length="0">
      <dxf>
        <fill>
          <patternFill patternType="solid">
            <bgColor theme="0"/>
          </patternFill>
        </fill>
        <alignment horizontal="center" readingOrder="0"/>
      </dxf>
    </rfmt>
    <rfmt sheetId="1" sqref="B1686" start="0" length="0">
      <dxf>
        <fill>
          <patternFill patternType="solid">
            <bgColor theme="0"/>
          </patternFill>
        </fill>
      </dxf>
    </rfmt>
    <rfmt sheetId="1" sqref="C1686" start="0" length="0">
      <dxf>
        <fill>
          <patternFill patternType="solid">
            <bgColor theme="0"/>
          </patternFill>
        </fill>
      </dxf>
    </rfmt>
    <rfmt sheetId="1" sqref="D1686" start="0" length="0">
      <dxf>
        <fill>
          <patternFill patternType="solid">
            <bgColor theme="0"/>
          </patternFill>
        </fill>
      </dxf>
    </rfmt>
    <rfmt sheetId="1" sqref="E1686" start="0" length="0">
      <dxf>
        <fill>
          <patternFill patternType="solid">
            <bgColor theme="0"/>
          </patternFill>
        </fill>
      </dxf>
    </rfmt>
    <rfmt sheetId="1" sqref="F1686" start="0" length="0">
      <dxf>
        <fill>
          <patternFill patternType="solid">
            <bgColor theme="0"/>
          </patternFill>
        </fill>
      </dxf>
    </rfmt>
    <rfmt sheetId="1" sqref="G1686" start="0" length="0">
      <dxf>
        <fill>
          <patternFill patternType="solid">
            <bgColor theme="0"/>
          </patternFill>
        </fill>
      </dxf>
    </rfmt>
    <rfmt sheetId="1" sqref="H1686" start="0" length="0">
      <dxf>
        <fill>
          <patternFill patternType="solid">
            <bgColor theme="0"/>
          </patternFill>
        </fill>
      </dxf>
    </rfmt>
    <rfmt sheetId="1" sqref="I1686" start="0" length="0">
      <dxf>
        <fill>
          <patternFill patternType="solid">
            <bgColor theme="0"/>
          </patternFill>
        </fill>
      </dxf>
    </rfmt>
    <rfmt sheetId="1" sqref="J1686" start="0" length="0">
      <dxf>
        <fill>
          <patternFill patternType="solid">
            <bgColor theme="0"/>
          </patternFill>
        </fill>
      </dxf>
    </rfmt>
    <rfmt sheetId="1" sqref="K1686" start="0" length="0">
      <dxf>
        <fill>
          <patternFill patternType="solid">
            <bgColor theme="0"/>
          </patternFill>
        </fill>
        <alignment horizontal="right" readingOrder="0"/>
      </dxf>
    </rfmt>
    <rfmt sheetId="1" sqref="L1686" start="0" length="0">
      <dxf>
        <fill>
          <patternFill patternType="solid">
            <bgColor theme="0"/>
          </patternFill>
        </fill>
      </dxf>
    </rfmt>
    <rfmt sheetId="1" sqref="M1686" start="0" length="0">
      <dxf>
        <fill>
          <patternFill patternType="solid">
            <bgColor theme="0"/>
          </patternFill>
        </fill>
      </dxf>
    </rfmt>
    <rfmt sheetId="1" sqref="N1686" start="0" length="0">
      <dxf>
        <fill>
          <patternFill patternType="solid">
            <bgColor theme="0"/>
          </patternFill>
        </fill>
      </dxf>
    </rfmt>
    <rfmt sheetId="1" sqref="O1686" start="0" length="0">
      <dxf>
        <fill>
          <patternFill patternType="solid">
            <bgColor theme="0"/>
          </patternFill>
        </fill>
      </dxf>
    </rfmt>
    <rfmt sheetId="1" sqref="P1686" start="0" length="0">
      <dxf>
        <fill>
          <patternFill patternType="solid">
            <bgColor theme="0"/>
          </patternFill>
        </fill>
      </dxf>
    </rfmt>
    <rfmt sheetId="1" sqref="Q1686" start="0" length="0">
      <dxf>
        <fill>
          <patternFill patternType="solid">
            <bgColor theme="0"/>
          </patternFill>
        </fill>
      </dxf>
    </rfmt>
    <rfmt sheetId="1" sqref="R1686" start="0" length="0">
      <dxf>
        <fill>
          <patternFill patternType="solid">
            <bgColor theme="0"/>
          </patternFill>
        </fill>
      </dxf>
    </rfmt>
    <rfmt sheetId="1" sqref="S1686" start="0" length="0">
      <dxf>
        <fill>
          <patternFill patternType="solid">
            <bgColor theme="0"/>
          </patternFill>
        </fill>
      </dxf>
    </rfmt>
  </rrc>
  <rrc rId="48061" sId="1" ref="A1686:XFD1686" action="deleteRow">
    <rfmt sheetId="1" xfDxf="1" sqref="A1686:XFD1686" start="0" length="0">
      <dxf>
        <font>
          <sz val="14"/>
          <name val="Times New Roman"/>
          <scheme val="none"/>
        </font>
      </dxf>
    </rfmt>
    <rfmt sheetId="1" sqref="A1686" start="0" length="0">
      <dxf>
        <fill>
          <patternFill patternType="solid">
            <bgColor theme="0"/>
          </patternFill>
        </fill>
        <alignment horizontal="center" readingOrder="0"/>
      </dxf>
    </rfmt>
    <rfmt sheetId="1" sqref="B1686" start="0" length="0">
      <dxf>
        <fill>
          <patternFill patternType="solid">
            <bgColor theme="0"/>
          </patternFill>
        </fill>
      </dxf>
    </rfmt>
    <rfmt sheetId="1" sqref="C1686" start="0" length="0">
      <dxf>
        <fill>
          <patternFill patternType="solid">
            <bgColor theme="0"/>
          </patternFill>
        </fill>
      </dxf>
    </rfmt>
    <rfmt sheetId="1" sqref="D1686" start="0" length="0">
      <dxf>
        <fill>
          <patternFill patternType="solid">
            <bgColor theme="0"/>
          </patternFill>
        </fill>
      </dxf>
    </rfmt>
    <rfmt sheetId="1" sqref="E1686" start="0" length="0">
      <dxf>
        <fill>
          <patternFill patternType="solid">
            <bgColor theme="0"/>
          </patternFill>
        </fill>
      </dxf>
    </rfmt>
    <rfmt sheetId="1" sqref="F1686" start="0" length="0">
      <dxf>
        <fill>
          <patternFill patternType="solid">
            <bgColor theme="0"/>
          </patternFill>
        </fill>
      </dxf>
    </rfmt>
    <rfmt sheetId="1" sqref="G1686" start="0" length="0">
      <dxf>
        <fill>
          <patternFill patternType="solid">
            <bgColor theme="0"/>
          </patternFill>
        </fill>
      </dxf>
    </rfmt>
    <rfmt sheetId="1" sqref="H1686" start="0" length="0">
      <dxf>
        <fill>
          <patternFill patternType="solid">
            <bgColor theme="0"/>
          </patternFill>
        </fill>
      </dxf>
    </rfmt>
    <rfmt sheetId="1" sqref="I1686" start="0" length="0">
      <dxf>
        <fill>
          <patternFill patternType="solid">
            <bgColor theme="0"/>
          </patternFill>
        </fill>
      </dxf>
    </rfmt>
    <rfmt sheetId="1" sqref="J1686" start="0" length="0">
      <dxf>
        <fill>
          <patternFill patternType="solid">
            <bgColor theme="0"/>
          </patternFill>
        </fill>
      </dxf>
    </rfmt>
    <rfmt sheetId="1" sqref="K1686" start="0" length="0">
      <dxf>
        <fill>
          <patternFill patternType="solid">
            <bgColor theme="0"/>
          </patternFill>
        </fill>
        <alignment horizontal="right" readingOrder="0"/>
      </dxf>
    </rfmt>
    <rfmt sheetId="1" sqref="L1686" start="0" length="0">
      <dxf>
        <fill>
          <patternFill patternType="solid">
            <bgColor theme="0"/>
          </patternFill>
        </fill>
      </dxf>
    </rfmt>
    <rfmt sheetId="1" sqref="M1686" start="0" length="0">
      <dxf>
        <fill>
          <patternFill patternType="solid">
            <bgColor theme="0"/>
          </patternFill>
        </fill>
      </dxf>
    </rfmt>
    <rfmt sheetId="1" sqref="N1686" start="0" length="0">
      <dxf>
        <fill>
          <patternFill patternType="solid">
            <bgColor theme="0"/>
          </patternFill>
        </fill>
      </dxf>
    </rfmt>
    <rfmt sheetId="1" sqref="O1686" start="0" length="0">
      <dxf>
        <fill>
          <patternFill patternType="solid">
            <bgColor theme="0"/>
          </patternFill>
        </fill>
      </dxf>
    </rfmt>
    <rfmt sheetId="1" sqref="P1686" start="0" length="0">
      <dxf>
        <fill>
          <patternFill patternType="solid">
            <bgColor theme="0"/>
          </patternFill>
        </fill>
      </dxf>
    </rfmt>
    <rfmt sheetId="1" sqref="Q1686" start="0" length="0">
      <dxf>
        <fill>
          <patternFill patternType="solid">
            <bgColor theme="0"/>
          </patternFill>
        </fill>
      </dxf>
    </rfmt>
    <rfmt sheetId="1" sqref="R1686" start="0" length="0">
      <dxf>
        <fill>
          <patternFill patternType="solid">
            <bgColor theme="0"/>
          </patternFill>
        </fill>
      </dxf>
    </rfmt>
    <rfmt sheetId="1" sqref="S1686" start="0" length="0">
      <dxf>
        <fill>
          <patternFill patternType="solid">
            <bgColor theme="0"/>
          </patternFill>
        </fill>
      </dxf>
    </rfmt>
  </rrc>
  <rrc rId="48062" sId="1" ref="A1682:XFD1682" action="insertRow"/>
  <rm rId="48063" sheetId="1" source="A1687:XFD1687" destination="A1682:XFD1682" sourceSheetId="1">
    <rfmt sheetId="1" xfDxf="1" sqref="A1682:XFD1682" start="0" length="0"/>
    <rfmt sheetId="1" sqref="A1682" start="0" length="0">
      <dxf>
        <font>
          <sz val="14"/>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rder>
      </dxf>
    </rfmt>
    <rfmt sheetId="1" sqref="B1682" start="0" length="0">
      <dxf>
        <font>
          <sz val="14"/>
          <color indexed="8"/>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682"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68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682"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68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68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682"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68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682"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68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68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68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68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68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68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8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82" start="0" length="0">
      <dxf>
        <fill>
          <patternFill patternType="solid">
            <bgColor theme="0"/>
          </patternFill>
        </fill>
      </dxf>
    </rfmt>
    <rfmt sheetId="1" sqref="S1682" start="0" length="0">
      <dxf>
        <fill>
          <patternFill patternType="solid">
            <bgColor theme="0"/>
          </patternFill>
        </fill>
      </dxf>
    </rfmt>
  </rm>
  <rrc rId="48064" sId="1" ref="A1687:XFD1687" action="deleteRow">
    <rfmt sheetId="1" xfDxf="1" sqref="A1687:XFD1687" start="0" length="0">
      <dxf>
        <font>
          <sz val="14"/>
          <name val="Times New Roman"/>
          <scheme val="none"/>
        </font>
      </dxf>
    </rfmt>
    <rfmt sheetId="1" sqref="A1687" start="0" length="0">
      <dxf>
        <fill>
          <patternFill patternType="solid">
            <bgColor theme="0"/>
          </patternFill>
        </fill>
        <alignment horizontal="center" readingOrder="0"/>
      </dxf>
    </rfmt>
    <rfmt sheetId="1" sqref="B1687" start="0" length="0">
      <dxf>
        <fill>
          <patternFill patternType="solid">
            <bgColor theme="0"/>
          </patternFill>
        </fill>
      </dxf>
    </rfmt>
    <rfmt sheetId="1" sqref="C1687" start="0" length="0">
      <dxf>
        <fill>
          <patternFill patternType="solid">
            <bgColor theme="0"/>
          </patternFill>
        </fill>
      </dxf>
    </rfmt>
    <rfmt sheetId="1" sqref="D1687" start="0" length="0">
      <dxf>
        <fill>
          <patternFill patternType="solid">
            <bgColor theme="0"/>
          </patternFill>
        </fill>
      </dxf>
    </rfmt>
    <rfmt sheetId="1" sqref="E1687" start="0" length="0">
      <dxf>
        <fill>
          <patternFill patternType="solid">
            <bgColor theme="0"/>
          </patternFill>
        </fill>
      </dxf>
    </rfmt>
    <rfmt sheetId="1" sqref="F1687" start="0" length="0">
      <dxf>
        <fill>
          <patternFill patternType="solid">
            <bgColor theme="0"/>
          </patternFill>
        </fill>
      </dxf>
    </rfmt>
    <rfmt sheetId="1" sqref="G1687" start="0" length="0">
      <dxf>
        <fill>
          <patternFill patternType="solid">
            <bgColor theme="0"/>
          </patternFill>
        </fill>
      </dxf>
    </rfmt>
    <rfmt sheetId="1" sqref="H1687" start="0" length="0">
      <dxf>
        <fill>
          <patternFill patternType="solid">
            <bgColor theme="0"/>
          </patternFill>
        </fill>
      </dxf>
    </rfmt>
    <rfmt sheetId="1" sqref="I1687" start="0" length="0">
      <dxf>
        <fill>
          <patternFill patternType="solid">
            <bgColor theme="0"/>
          </patternFill>
        </fill>
      </dxf>
    </rfmt>
    <rfmt sheetId="1" sqref="J1687" start="0" length="0">
      <dxf>
        <fill>
          <patternFill patternType="solid">
            <bgColor theme="0"/>
          </patternFill>
        </fill>
      </dxf>
    </rfmt>
    <rfmt sheetId="1" sqref="K1687" start="0" length="0">
      <dxf>
        <fill>
          <patternFill patternType="solid">
            <bgColor theme="0"/>
          </patternFill>
        </fill>
        <alignment horizontal="right" readingOrder="0"/>
      </dxf>
    </rfmt>
    <rfmt sheetId="1" sqref="L1687" start="0" length="0">
      <dxf>
        <fill>
          <patternFill patternType="solid">
            <bgColor theme="0"/>
          </patternFill>
        </fill>
      </dxf>
    </rfmt>
    <rfmt sheetId="1" sqref="M1687" start="0" length="0">
      <dxf>
        <fill>
          <patternFill patternType="solid">
            <bgColor theme="0"/>
          </patternFill>
        </fill>
      </dxf>
    </rfmt>
    <rfmt sheetId="1" sqref="N1687" start="0" length="0">
      <dxf>
        <fill>
          <patternFill patternType="solid">
            <bgColor theme="0"/>
          </patternFill>
        </fill>
      </dxf>
    </rfmt>
    <rfmt sheetId="1" sqref="O1687" start="0" length="0">
      <dxf>
        <fill>
          <patternFill patternType="solid">
            <bgColor theme="0"/>
          </patternFill>
        </fill>
      </dxf>
    </rfmt>
    <rfmt sheetId="1" sqref="P1687" start="0" length="0">
      <dxf>
        <fill>
          <patternFill patternType="solid">
            <bgColor theme="0"/>
          </patternFill>
        </fill>
      </dxf>
    </rfmt>
    <rfmt sheetId="1" sqref="Q1687" start="0" length="0">
      <dxf>
        <fill>
          <patternFill patternType="solid">
            <bgColor theme="0"/>
          </patternFill>
        </fill>
      </dxf>
    </rfmt>
    <rfmt sheetId="1" sqref="R1687" start="0" length="0">
      <dxf>
        <fill>
          <patternFill patternType="solid">
            <bgColor theme="0"/>
          </patternFill>
        </fill>
      </dxf>
    </rfmt>
    <rfmt sheetId="1" sqref="S1687" start="0" length="0">
      <dxf>
        <fill>
          <patternFill patternType="solid">
            <bgColor theme="0"/>
          </patternFill>
        </fill>
      </dxf>
    </rfmt>
  </rrc>
  <rrc rId="48065" sId="1" ref="A1683:XFD1683" action="insertRow"/>
  <rm rId="48066" sheetId="1" source="A1688:XFD1688" destination="A1683:XFD1683" sourceSheetId="1">
    <rfmt sheetId="1" xfDxf="1" sqref="A1683:XFD1683" start="0" length="0"/>
    <rfmt sheetId="1" sqref="A1683" start="0" length="0">
      <dxf>
        <font>
          <sz val="14"/>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rder>
      </dxf>
    </rfmt>
    <rfmt sheetId="1" sqref="B1683" start="0" length="0">
      <dxf>
        <font>
          <sz val="14"/>
          <color indexed="8"/>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683"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68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683"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68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68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683"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683"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683"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683"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683"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683"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683"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683"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683"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83"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83" start="0" length="0">
      <dxf>
        <fill>
          <patternFill patternType="solid">
            <bgColor theme="0"/>
          </patternFill>
        </fill>
      </dxf>
    </rfmt>
    <rfmt sheetId="1" sqref="S1683" start="0" length="0">
      <dxf>
        <fill>
          <patternFill patternType="solid">
            <bgColor theme="0"/>
          </patternFill>
        </fill>
      </dxf>
    </rfmt>
  </rm>
  <rrc rId="48067" sId="1" ref="A1688:XFD1688" action="deleteRow">
    <rfmt sheetId="1" xfDxf="1" sqref="A1688:XFD1688" start="0" length="0">
      <dxf>
        <font>
          <sz val="14"/>
          <name val="Times New Roman"/>
          <scheme val="none"/>
        </font>
      </dxf>
    </rfmt>
    <rfmt sheetId="1" sqref="A1688" start="0" length="0">
      <dxf>
        <fill>
          <patternFill patternType="solid">
            <bgColor theme="0"/>
          </patternFill>
        </fill>
        <alignment horizontal="center" readingOrder="0"/>
      </dxf>
    </rfmt>
    <rfmt sheetId="1" sqref="B1688" start="0" length="0">
      <dxf>
        <fill>
          <patternFill patternType="solid">
            <bgColor theme="0"/>
          </patternFill>
        </fill>
      </dxf>
    </rfmt>
    <rfmt sheetId="1" sqref="C1688" start="0" length="0">
      <dxf>
        <fill>
          <patternFill patternType="solid">
            <bgColor theme="0"/>
          </patternFill>
        </fill>
      </dxf>
    </rfmt>
    <rfmt sheetId="1" sqref="D1688" start="0" length="0">
      <dxf>
        <fill>
          <patternFill patternType="solid">
            <bgColor theme="0"/>
          </patternFill>
        </fill>
      </dxf>
    </rfmt>
    <rfmt sheetId="1" sqref="E1688" start="0" length="0">
      <dxf>
        <fill>
          <patternFill patternType="solid">
            <bgColor theme="0"/>
          </patternFill>
        </fill>
      </dxf>
    </rfmt>
    <rfmt sheetId="1" sqref="F1688" start="0" length="0">
      <dxf>
        <fill>
          <patternFill patternType="solid">
            <bgColor theme="0"/>
          </patternFill>
        </fill>
      </dxf>
    </rfmt>
    <rfmt sheetId="1" sqref="G1688" start="0" length="0">
      <dxf>
        <fill>
          <patternFill patternType="solid">
            <bgColor theme="0"/>
          </patternFill>
        </fill>
      </dxf>
    </rfmt>
    <rfmt sheetId="1" sqref="H1688" start="0" length="0">
      <dxf>
        <fill>
          <patternFill patternType="solid">
            <bgColor theme="0"/>
          </patternFill>
        </fill>
      </dxf>
    </rfmt>
    <rfmt sheetId="1" sqref="I1688" start="0" length="0">
      <dxf>
        <fill>
          <patternFill patternType="solid">
            <bgColor theme="0"/>
          </patternFill>
        </fill>
      </dxf>
    </rfmt>
    <rfmt sheetId="1" sqref="J1688" start="0" length="0">
      <dxf>
        <fill>
          <patternFill patternType="solid">
            <bgColor theme="0"/>
          </patternFill>
        </fill>
      </dxf>
    </rfmt>
    <rfmt sheetId="1" sqref="K1688" start="0" length="0">
      <dxf>
        <fill>
          <patternFill patternType="solid">
            <bgColor theme="0"/>
          </patternFill>
        </fill>
        <alignment horizontal="right" readingOrder="0"/>
      </dxf>
    </rfmt>
    <rfmt sheetId="1" sqref="L1688" start="0" length="0">
      <dxf>
        <fill>
          <patternFill patternType="solid">
            <bgColor theme="0"/>
          </patternFill>
        </fill>
      </dxf>
    </rfmt>
    <rfmt sheetId="1" sqref="M1688" start="0" length="0">
      <dxf>
        <fill>
          <patternFill patternType="solid">
            <bgColor theme="0"/>
          </patternFill>
        </fill>
      </dxf>
    </rfmt>
    <rfmt sheetId="1" sqref="N1688" start="0" length="0">
      <dxf>
        <fill>
          <patternFill patternType="solid">
            <bgColor theme="0"/>
          </patternFill>
        </fill>
      </dxf>
    </rfmt>
    <rfmt sheetId="1" sqref="O1688" start="0" length="0">
      <dxf>
        <fill>
          <patternFill patternType="solid">
            <bgColor theme="0"/>
          </patternFill>
        </fill>
      </dxf>
    </rfmt>
    <rfmt sheetId="1" sqref="P1688" start="0" length="0">
      <dxf>
        <fill>
          <patternFill patternType="solid">
            <bgColor theme="0"/>
          </patternFill>
        </fill>
      </dxf>
    </rfmt>
    <rfmt sheetId="1" sqref="Q1688" start="0" length="0">
      <dxf>
        <fill>
          <patternFill patternType="solid">
            <bgColor theme="0"/>
          </patternFill>
        </fill>
      </dxf>
    </rfmt>
    <rfmt sheetId="1" sqref="R1688" start="0" length="0">
      <dxf>
        <fill>
          <patternFill patternType="solid">
            <bgColor theme="0"/>
          </patternFill>
        </fill>
      </dxf>
    </rfmt>
    <rfmt sheetId="1" sqref="S1688" start="0" length="0">
      <dxf>
        <fill>
          <patternFill patternType="solid">
            <bgColor theme="0"/>
          </patternFill>
        </fill>
      </dxf>
    </rfmt>
  </rrc>
  <rcc rId="48068" sId="1">
    <oc r="B1688" t="inlineStr">
      <is>
        <t>Михайловский район, с. Михайловское, 
ул. Карла Маркса, д. 24</t>
      </is>
    </oc>
    <nc r="B1688" t="inlineStr">
      <is>
        <t>Михайловский район, с. Михайловское, 
ул. К. Маркса, д. 24</t>
      </is>
    </nc>
  </rcc>
  <rrc rId="48069" sId="1" ref="A1686:XFD1686" action="insertRow"/>
  <rm rId="48070" sheetId="1" source="A1689:XFD1689" destination="A1686:XFD1686" sourceSheetId="1">
    <rfmt sheetId="1" xfDxf="1" sqref="A1686:XFD1686" start="0" length="0">
      <dxf>
        <font>
          <sz val="14"/>
          <name val="Times New Roman"/>
          <scheme val="none"/>
        </font>
      </dxf>
    </rfmt>
    <rfmt sheetId="1" sqref="A1686" start="0" length="0">
      <dxf>
        <fill>
          <patternFill patternType="solid">
            <bgColor theme="0"/>
          </patternFill>
        </fill>
        <alignment horizontal="center" readingOrder="0"/>
        <border outline="0">
          <left style="thin">
            <color indexed="64"/>
          </left>
          <right style="thin">
            <color indexed="64"/>
          </right>
          <top style="thin">
            <color indexed="64"/>
          </top>
        </border>
      </dxf>
    </rfmt>
    <rfmt sheetId="1" sqref="B1686" start="0" length="0">
      <dxf>
        <font>
          <sz val="14"/>
          <color indexed="8"/>
          <name val="Times New Roman"/>
          <scheme val="none"/>
        </font>
        <fill>
          <patternFill patternType="solid">
            <bgColor theme="0"/>
          </patternFill>
        </fill>
        <alignment horizontal="left" wrapText="1" readingOrder="1"/>
        <border outline="0">
          <left style="thin">
            <color indexed="64"/>
          </left>
          <right style="thin">
            <color indexed="64"/>
          </right>
          <top style="thin">
            <color indexed="64"/>
          </top>
          <bottom style="thin">
            <color indexed="64"/>
          </bottom>
        </border>
      </dxf>
    </rfmt>
    <rfmt sheetId="1" sqref="C1686"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16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686"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6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6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8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86"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K168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68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68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68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68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686"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68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686" start="0" length="0">
      <dxf>
        <fill>
          <patternFill patternType="solid">
            <bgColor theme="0"/>
          </patternFill>
        </fill>
      </dxf>
    </rfmt>
    <rfmt sheetId="1" sqref="S1686" start="0" length="0">
      <dxf>
        <fill>
          <patternFill patternType="solid">
            <bgColor theme="0"/>
          </patternFill>
        </fill>
      </dxf>
    </rfmt>
  </rm>
  <rrc rId="48071" sId="1" ref="A1689:XFD1689" action="deleteRow">
    <rfmt sheetId="1" xfDxf="1" sqref="A1689:XFD1689" start="0" length="0">
      <dxf>
        <font>
          <sz val="14"/>
          <name val="Times New Roman"/>
          <scheme val="none"/>
        </font>
      </dxf>
    </rfmt>
    <rfmt sheetId="1" sqref="A1689" start="0" length="0">
      <dxf>
        <fill>
          <patternFill patternType="solid">
            <bgColor theme="0"/>
          </patternFill>
        </fill>
        <alignment horizontal="center" readingOrder="0"/>
      </dxf>
    </rfmt>
    <rfmt sheetId="1" sqref="B1689" start="0" length="0">
      <dxf>
        <fill>
          <patternFill patternType="solid">
            <bgColor theme="0"/>
          </patternFill>
        </fill>
      </dxf>
    </rfmt>
    <rfmt sheetId="1" sqref="C1689" start="0" length="0">
      <dxf>
        <fill>
          <patternFill patternType="solid">
            <bgColor theme="0"/>
          </patternFill>
        </fill>
      </dxf>
    </rfmt>
    <rfmt sheetId="1" sqref="D1689" start="0" length="0">
      <dxf>
        <fill>
          <patternFill patternType="solid">
            <bgColor theme="0"/>
          </patternFill>
        </fill>
      </dxf>
    </rfmt>
    <rfmt sheetId="1" sqref="E1689" start="0" length="0">
      <dxf>
        <fill>
          <patternFill patternType="solid">
            <bgColor theme="0"/>
          </patternFill>
        </fill>
      </dxf>
    </rfmt>
    <rfmt sheetId="1" sqref="F1689" start="0" length="0">
      <dxf>
        <fill>
          <patternFill patternType="solid">
            <bgColor theme="0"/>
          </patternFill>
        </fill>
      </dxf>
    </rfmt>
    <rfmt sheetId="1" sqref="G1689" start="0" length="0">
      <dxf>
        <fill>
          <patternFill patternType="solid">
            <bgColor theme="0"/>
          </patternFill>
        </fill>
      </dxf>
    </rfmt>
    <rfmt sheetId="1" sqref="H1689" start="0" length="0">
      <dxf>
        <fill>
          <patternFill patternType="solid">
            <bgColor theme="0"/>
          </patternFill>
        </fill>
      </dxf>
    </rfmt>
    <rfmt sheetId="1" sqref="I1689" start="0" length="0">
      <dxf>
        <fill>
          <patternFill patternType="solid">
            <bgColor theme="0"/>
          </patternFill>
        </fill>
      </dxf>
    </rfmt>
    <rfmt sheetId="1" sqref="J1689" start="0" length="0">
      <dxf>
        <fill>
          <patternFill patternType="solid">
            <bgColor theme="0"/>
          </patternFill>
        </fill>
      </dxf>
    </rfmt>
    <rfmt sheetId="1" sqref="K1689" start="0" length="0">
      <dxf>
        <fill>
          <patternFill patternType="solid">
            <bgColor theme="0"/>
          </patternFill>
        </fill>
        <alignment horizontal="right" readingOrder="0"/>
      </dxf>
    </rfmt>
    <rfmt sheetId="1" sqref="L1689" start="0" length="0">
      <dxf>
        <fill>
          <patternFill patternType="solid">
            <bgColor theme="0"/>
          </patternFill>
        </fill>
      </dxf>
    </rfmt>
    <rfmt sheetId="1" sqref="M1689" start="0" length="0">
      <dxf>
        <fill>
          <patternFill patternType="solid">
            <bgColor theme="0"/>
          </patternFill>
        </fill>
      </dxf>
    </rfmt>
    <rfmt sheetId="1" sqref="N1689" start="0" length="0">
      <dxf>
        <fill>
          <patternFill patternType="solid">
            <bgColor theme="0"/>
          </patternFill>
        </fill>
      </dxf>
    </rfmt>
    <rfmt sheetId="1" sqref="O1689" start="0" length="0">
      <dxf>
        <fill>
          <patternFill patternType="solid">
            <bgColor theme="0"/>
          </patternFill>
        </fill>
      </dxf>
    </rfmt>
    <rfmt sheetId="1" sqref="P1689" start="0" length="0">
      <dxf>
        <fill>
          <patternFill patternType="solid">
            <bgColor theme="0"/>
          </patternFill>
        </fill>
      </dxf>
    </rfmt>
    <rfmt sheetId="1" sqref="Q1689" start="0" length="0">
      <dxf>
        <fill>
          <patternFill patternType="solid">
            <bgColor theme="0"/>
          </patternFill>
        </fill>
      </dxf>
    </rfmt>
    <rfmt sheetId="1" sqref="R1689" start="0" length="0">
      <dxf>
        <fill>
          <patternFill patternType="solid">
            <bgColor theme="0"/>
          </patternFill>
        </fill>
      </dxf>
    </rfmt>
    <rfmt sheetId="1" sqref="S1689" start="0" length="0">
      <dxf>
        <fill>
          <patternFill patternType="solid">
            <bgColor theme="0"/>
          </patternFill>
        </fill>
      </dxf>
    </rfmt>
  </rrc>
  <rrc rId="48072" sId="1" ref="A1687:XFD1687" action="insertRow"/>
  <rm rId="48073" sheetId="1" source="A1690:XFD1690" destination="A1687:XFD1687" sourceSheetId="1">
    <undo index="0" exp="area" dr="Q1679:Q1690" r="Q1676" sId="1"/>
    <undo index="0" exp="area" dr="P1679:P1690" r="P1676" sId="1"/>
    <undo index="0" exp="area" dr="O1679:O1690" r="O1676" sId="1"/>
    <undo index="0" exp="area" dr="N1679:N1690" r="N1676" sId="1"/>
    <undo index="0" exp="area" dr="M1679:M1690" r="M1676" sId="1"/>
    <undo index="0" exp="area" dr="L1679:L1690" r="L1676" sId="1"/>
    <undo index="0" exp="area" dr="K1679:K1690" r="K1676" sId="1"/>
    <undo index="0" exp="area" dr="J1679:J1690" r="J1676" sId="1"/>
    <undo index="0" exp="area" dr="I1679:I1690" r="I1676" sId="1"/>
    <undo index="0" exp="area" dr="H1679:H1690" r="H1676" sId="1"/>
    <undo index="0" exp="area" dr="G1679:G1690" r="G1676" sId="1"/>
    <undo index="0" exp="area" dr="F1679:F1690" r="F1676" sId="1"/>
    <undo index="0" exp="area" dr="E1679:E1690" r="E1676" sId="1"/>
    <undo index="0" exp="area" dr="D1679:D1690" r="D1676" sId="1"/>
    <undo index="0" exp="area" dr="C1679:C1690" r="C1676" sId="1"/>
    <rfmt sheetId="1" xfDxf="1" sqref="A1687:XFD1687" start="0" length="0"/>
    <rfmt sheetId="1" sqref="A1687" start="0" length="0">
      <dxf>
        <font>
          <sz val="14"/>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rder>
      </dxf>
    </rfmt>
    <rfmt sheetId="1" sqref="B1687" start="0" length="0">
      <dxf>
        <font>
          <sz val="14"/>
          <color indexed="8"/>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687"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687"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687" start="0" length="0">
      <dxf>
        <font>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687"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687"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687"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687" start="0" length="0">
      <dxf>
        <font>
          <sz val="14"/>
          <color auto="1"/>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J1687" start="0" length="0">
      <dxf>
        <font>
          <sz val="14"/>
          <color auto="1"/>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K168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68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687" start="0" length="0">
      <dxf>
        <font>
          <sz val="14"/>
          <color auto="1"/>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N1687" start="0" length="0">
      <dxf>
        <font>
          <sz val="14"/>
          <color auto="1"/>
          <name val="Times New Roman"/>
          <scheme val="none"/>
        </font>
        <numFmt numFmtId="4" formatCode="#,##0.00"/>
        <fill>
          <patternFill patternType="solid">
            <bgColor rgb="FFFF0000"/>
          </patternFill>
        </fill>
        <alignment horizontal="right" vertical="top" readingOrder="0"/>
        <border outline="0">
          <left style="thin">
            <color indexed="64"/>
          </left>
          <right style="thin">
            <color indexed="64"/>
          </right>
          <top style="thin">
            <color indexed="64"/>
          </top>
          <bottom style="thin">
            <color indexed="64"/>
          </bottom>
        </border>
      </dxf>
    </rfmt>
    <rfmt sheetId="1" sqref="O168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68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68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687" start="0" length="0">
      <dxf>
        <font>
          <sz val="10"/>
          <color auto="1"/>
          <name val="Arial"/>
          <scheme val="none"/>
        </font>
        <fill>
          <patternFill patternType="solid">
            <bgColor theme="0"/>
          </patternFill>
        </fill>
      </dxf>
    </rfmt>
    <rfmt sheetId="1" sqref="S1687" start="0" length="0">
      <dxf>
        <fill>
          <patternFill patternType="solid">
            <bgColor theme="0"/>
          </patternFill>
        </fill>
      </dxf>
    </rfmt>
  </rm>
  <rrc rId="48074" sId="1" ref="A1690:XFD1690" action="deleteRow">
    <rfmt sheetId="1" xfDxf="1" sqref="A1690:XFD1690" start="0" length="0">
      <dxf>
        <font>
          <sz val="14"/>
          <name val="Times New Roman"/>
          <scheme val="none"/>
        </font>
      </dxf>
    </rfmt>
    <rfmt sheetId="1" sqref="A1690" start="0" length="0">
      <dxf>
        <fill>
          <patternFill patternType="solid">
            <bgColor theme="0"/>
          </patternFill>
        </fill>
        <alignment horizontal="center" readingOrder="0"/>
      </dxf>
    </rfmt>
    <rfmt sheetId="1" sqref="B1690" start="0" length="0">
      <dxf>
        <fill>
          <patternFill patternType="solid">
            <bgColor theme="0"/>
          </patternFill>
        </fill>
      </dxf>
    </rfmt>
    <rfmt sheetId="1" sqref="C1690" start="0" length="0">
      <dxf>
        <fill>
          <patternFill patternType="solid">
            <bgColor theme="0"/>
          </patternFill>
        </fill>
      </dxf>
    </rfmt>
    <rfmt sheetId="1" sqref="D1690" start="0" length="0">
      <dxf>
        <fill>
          <patternFill patternType="solid">
            <bgColor theme="0"/>
          </patternFill>
        </fill>
      </dxf>
    </rfmt>
    <rfmt sheetId="1" sqref="E1690" start="0" length="0">
      <dxf>
        <fill>
          <patternFill patternType="solid">
            <bgColor theme="0"/>
          </patternFill>
        </fill>
      </dxf>
    </rfmt>
    <rfmt sheetId="1" sqref="F1690" start="0" length="0">
      <dxf>
        <fill>
          <patternFill patternType="solid">
            <bgColor theme="0"/>
          </patternFill>
        </fill>
      </dxf>
    </rfmt>
    <rfmt sheetId="1" sqref="G1690" start="0" length="0">
      <dxf>
        <fill>
          <patternFill patternType="solid">
            <bgColor theme="0"/>
          </patternFill>
        </fill>
      </dxf>
    </rfmt>
    <rfmt sheetId="1" sqref="H1690" start="0" length="0">
      <dxf>
        <fill>
          <patternFill patternType="solid">
            <bgColor theme="0"/>
          </patternFill>
        </fill>
      </dxf>
    </rfmt>
    <rfmt sheetId="1" sqref="I1690" start="0" length="0">
      <dxf>
        <fill>
          <patternFill patternType="solid">
            <bgColor theme="0"/>
          </patternFill>
        </fill>
      </dxf>
    </rfmt>
    <rfmt sheetId="1" sqref="J1690" start="0" length="0">
      <dxf>
        <fill>
          <patternFill patternType="solid">
            <bgColor theme="0"/>
          </patternFill>
        </fill>
      </dxf>
    </rfmt>
    <rfmt sheetId="1" sqref="K1690" start="0" length="0">
      <dxf>
        <fill>
          <patternFill patternType="solid">
            <bgColor theme="0"/>
          </patternFill>
        </fill>
        <alignment horizontal="right" readingOrder="0"/>
      </dxf>
    </rfmt>
    <rfmt sheetId="1" sqref="L1690" start="0" length="0">
      <dxf>
        <fill>
          <patternFill patternType="solid">
            <bgColor theme="0"/>
          </patternFill>
        </fill>
      </dxf>
    </rfmt>
    <rfmt sheetId="1" sqref="M1690" start="0" length="0">
      <dxf>
        <fill>
          <patternFill patternType="solid">
            <bgColor theme="0"/>
          </patternFill>
        </fill>
      </dxf>
    </rfmt>
    <rfmt sheetId="1" sqref="N1690" start="0" length="0">
      <dxf>
        <fill>
          <patternFill patternType="solid">
            <bgColor theme="0"/>
          </patternFill>
        </fill>
      </dxf>
    </rfmt>
    <rfmt sheetId="1" sqref="O1690" start="0" length="0">
      <dxf>
        <fill>
          <patternFill patternType="solid">
            <bgColor theme="0"/>
          </patternFill>
        </fill>
      </dxf>
    </rfmt>
    <rfmt sheetId="1" sqref="P1690" start="0" length="0">
      <dxf>
        <fill>
          <patternFill patternType="solid">
            <bgColor theme="0"/>
          </patternFill>
        </fill>
      </dxf>
    </rfmt>
    <rfmt sheetId="1" sqref="Q1690" start="0" length="0">
      <dxf>
        <fill>
          <patternFill patternType="solid">
            <bgColor theme="0"/>
          </patternFill>
        </fill>
      </dxf>
    </rfmt>
    <rfmt sheetId="1" sqref="R1690" start="0" length="0">
      <dxf>
        <fill>
          <patternFill patternType="solid">
            <bgColor theme="0"/>
          </patternFill>
        </fill>
      </dxf>
    </rfmt>
    <rfmt sheetId="1" sqref="S1690" start="0" length="0">
      <dxf>
        <fill>
          <patternFill patternType="solid">
            <bgColor theme="0"/>
          </patternFill>
        </fill>
      </dxf>
    </rfmt>
  </rrc>
  <rfmt sheetId="1" sqref="B1614">
    <dxf>
      <fill>
        <patternFill>
          <bgColor rgb="FF92D050"/>
        </patternFill>
      </fill>
    </dxf>
  </rfmt>
  <rcc rId="48075" sId="1" numFmtId="4">
    <oc r="D1614">
      <v>4891402</v>
    </oc>
    <nc r="D1614">
      <v>3492110.18</v>
    </nc>
  </rcc>
  <rcc rId="48076" sId="1" numFmtId="4">
    <oc r="D1635">
      <v>9569106</v>
    </oc>
    <nc r="D1635">
      <f>9569106-D1625</f>
    </nc>
  </rcc>
  <rcc rId="48077" sId="1" numFmtId="4">
    <oc r="D1635">
      <f>9569106-D1614</f>
    </oc>
    <nc r="D1635">
      <v>6076995.8200000003</v>
    </nc>
  </rcc>
  <rcc rId="48078" sId="1" numFmtId="4">
    <nc r="Q1615">
      <v>5897031.9400000004</v>
    </nc>
  </rcc>
  <rcc rId="48079" sId="1">
    <oc r="C1611">
      <f>SUM(C1613:C1626)</f>
    </oc>
    <nc r="C1611">
      <f>SUM(C1612:C1615)</f>
    </nc>
  </rcc>
  <rcc rId="48080" sId="1">
    <oc r="D1611">
      <f>SUM(D1613:D1626)</f>
    </oc>
    <nc r="D1611">
      <f>SUM(D1612:D1615)</f>
    </nc>
  </rcc>
  <rcc rId="48081" sId="1">
    <oc r="E1611">
      <f>SUM(E1613:E1626)</f>
    </oc>
    <nc r="E1611">
      <f>SUM(E1612:E1615)</f>
    </nc>
  </rcc>
  <rcc rId="48082" sId="1">
    <oc r="F1611">
      <f>SUM(F1613:F1626)</f>
    </oc>
    <nc r="F1611">
      <f>SUM(F1612:F1615)</f>
    </nc>
  </rcc>
  <rcc rId="48083" sId="1">
    <oc r="G1611">
      <f>SUM(G1613:G1626)</f>
    </oc>
    <nc r="G1611">
      <f>SUM(G1612:G1615)</f>
    </nc>
  </rcc>
  <rcc rId="48084" sId="1">
    <oc r="H1611">
      <f>SUM(H1613:H1626)</f>
    </oc>
    <nc r="H1611">
      <f>SUM(H1612:H1615)</f>
    </nc>
  </rcc>
  <rcc rId="48085" sId="1">
    <oc r="I1611">
      <f>SUM(I1613:I1626)</f>
    </oc>
    <nc r="I1611">
      <f>SUM(I1612:I1615)</f>
    </nc>
  </rcc>
  <rcc rId="48086" sId="1">
    <oc r="J1611">
      <f>SUM(J1613:J1626)</f>
    </oc>
    <nc r="J1611">
      <f>SUM(J1612:J1615)</f>
    </nc>
  </rcc>
  <rcc rId="48087" sId="1">
    <oc r="K1611">
      <f>SUM(K1613:K1626)</f>
    </oc>
    <nc r="K1611">
      <f>SUM(K1612:K1615)</f>
    </nc>
  </rcc>
  <rcc rId="48088" sId="1">
    <oc r="L1611">
      <f>SUM(L1613:L1626)</f>
    </oc>
    <nc r="L1611">
      <f>SUM(L1612:L1615)</f>
    </nc>
  </rcc>
  <rcc rId="48089" sId="1">
    <oc r="M1611">
      <f>SUM(M1613:M1626)</f>
    </oc>
    <nc r="M1611">
      <f>SUM(M1612:M1615)</f>
    </nc>
  </rcc>
  <rcc rId="48090" sId="1">
    <oc r="N1611">
      <f>SUM(N1613:N1626)</f>
    </oc>
    <nc r="N1611">
      <f>SUM(N1612:N1615)</f>
    </nc>
  </rcc>
  <rcc rId="48091" sId="1">
    <oc r="O1611">
      <f>SUM(O1613:O1626)</f>
    </oc>
    <nc r="O1611">
      <f>SUM(O1612:O1615)</f>
    </nc>
  </rcc>
  <rcc rId="48092" sId="1">
    <oc r="P1611">
      <f>SUM(P1613:P1626)</f>
    </oc>
    <nc r="P1611">
      <f>SUM(P1612:P1615)</f>
    </nc>
  </rcc>
  <rcc rId="48093" sId="1" odxf="1" dxf="1">
    <oc r="Q1611">
      <f>SUM(Q1613:Q1626)</f>
    </oc>
    <nc r="Q1611">
      <f>SUM(Q1612:Q1615)</f>
    </nc>
    <odxf>
      <border outline="0">
        <right style="thin">
          <color indexed="64"/>
        </right>
      </border>
    </odxf>
    <ndxf>
      <border outline="0">
        <right/>
      </border>
    </ndxf>
  </rcc>
  <rfmt sheetId="1" sqref="Q1611" start="0" length="0">
    <dxf>
      <border>
        <right style="thin">
          <color indexed="64"/>
        </right>
      </border>
    </dxf>
  </rfmt>
  <rfmt sheetId="1" sqref="I1686:N1686">
    <dxf>
      <fill>
        <patternFill>
          <bgColor rgb="FF92D050"/>
        </patternFill>
      </fill>
    </dxf>
  </rfmt>
  <rcc rId="48094" sId="1" odxf="1" dxf="1">
    <oc r="A1679">
      <v>1</v>
    </oc>
    <nc r="A1679">
      <v>3</v>
    </nc>
    <odxf>
      <border outline="0">
        <bottom style="thin">
          <color indexed="64"/>
        </bottom>
      </border>
    </odxf>
    <ndxf>
      <border outline="0">
        <bottom/>
      </border>
    </ndxf>
  </rcc>
  <rcc rId="48095" sId="1" odxf="1" dxf="1">
    <oc r="A1680">
      <v>2</v>
    </oc>
    <nc r="A1680">
      <v>4</v>
    </nc>
    <odxf>
      <border outline="0">
        <bottom style="thin">
          <color indexed="64"/>
        </bottom>
      </border>
    </odxf>
    <ndxf>
      <border outline="0">
        <bottom/>
      </border>
    </ndxf>
  </rcc>
  <rcc rId="48096" sId="1">
    <oc r="A1681">
      <v>3</v>
    </oc>
    <nc r="A1681">
      <v>5</v>
    </nc>
  </rcc>
  <rcc rId="48097" sId="1" odxf="1" dxf="1">
    <oc r="A1682">
      <v>3</v>
    </oc>
    <nc r="A1682">
      <v>6</v>
    </nc>
    <odxf>
      <border outline="0">
        <bottom style="thin">
          <color indexed="64"/>
        </bottom>
      </border>
    </odxf>
    <ndxf>
      <border outline="0">
        <bottom/>
      </border>
    </ndxf>
  </rcc>
  <rcc rId="48098" sId="1" odxf="1" dxf="1">
    <oc r="A1683">
      <v>4</v>
    </oc>
    <nc r="A1683">
      <v>7</v>
    </nc>
    <odxf>
      <border outline="0">
        <bottom style="thin">
          <color indexed="64"/>
        </bottom>
      </border>
    </odxf>
    <ndxf>
      <border outline="0">
        <bottom/>
      </border>
    </ndxf>
  </rcc>
  <rcc rId="48099" sId="1">
    <oc r="A1684">
      <v>4</v>
    </oc>
    <nc r="A1684">
      <v>8</v>
    </nc>
  </rcc>
  <rcc rId="48100" sId="1">
    <oc r="A1685">
      <v>5</v>
    </oc>
    <nc r="A1685">
      <v>9</v>
    </nc>
  </rcc>
  <rcc rId="48101" sId="1" odxf="1" dxf="1">
    <oc r="A1686">
      <v>5</v>
    </oc>
    <nc r="A1686">
      <v>10</v>
    </nc>
    <odxf>
      <border outline="0">
        <bottom style="thin">
          <color indexed="64"/>
        </bottom>
      </border>
    </odxf>
    <ndxf>
      <border outline="0">
        <bottom/>
      </border>
    </ndxf>
  </rcc>
  <rcc rId="48102" sId="1" odxf="1" dxf="1">
    <oc r="A1687">
      <v>6</v>
    </oc>
    <nc r="A1687">
      <v>11</v>
    </nc>
    <odxf>
      <border outline="0">
        <bottom style="thin">
          <color indexed="64"/>
        </bottom>
      </border>
    </odxf>
    <ndxf>
      <border outline="0">
        <bottom/>
      </border>
    </ndxf>
  </rcc>
  <rcc rId="48103" sId="1">
    <oc r="A1688">
      <v>6</v>
    </oc>
    <nc r="A1688">
      <v>12</v>
    </nc>
  </rcc>
  <rcc rId="48104" sId="1">
    <oc r="A1689">
      <v>7</v>
    </oc>
    <nc r="A1689">
      <v>13</v>
    </nc>
  </rcc>
  <rcc rId="48105" sId="1">
    <oc r="C1676">
      <f>SUM(C1679:C1689)</f>
    </oc>
    <nc r="C1676">
      <f>SUM(C1677:C1689)</f>
    </nc>
  </rcc>
  <rcc rId="48106" sId="1">
    <oc r="D1676">
      <f>SUM(D1679:D1689)</f>
    </oc>
    <nc r="D1676">
      <f>SUM(D1677:D1689)</f>
    </nc>
  </rcc>
  <rcc rId="48107" sId="1">
    <oc r="E1676">
      <f>SUM(E1679:E1689)</f>
    </oc>
    <nc r="E1676">
      <f>SUM(E1677:E1689)</f>
    </nc>
  </rcc>
  <rcc rId="48108" sId="1">
    <oc r="F1676">
      <f>SUM(F1679:F1689)</f>
    </oc>
    <nc r="F1676">
      <f>SUM(F1677:F1689)</f>
    </nc>
  </rcc>
  <rcc rId="48109" sId="1">
    <oc r="G1676">
      <f>SUM(G1679:G1689)</f>
    </oc>
    <nc r="G1676">
      <f>SUM(G1677:G1689)</f>
    </nc>
  </rcc>
  <rcc rId="48110" sId="1">
    <oc r="H1676">
      <f>SUM(H1679:H1689)</f>
    </oc>
    <nc r="H1676">
      <f>SUM(H1677:H1689)</f>
    </nc>
  </rcc>
  <rcc rId="48111" sId="1">
    <oc r="I1676">
      <f>SUM(I1679:I1689)</f>
    </oc>
    <nc r="I1676">
      <f>SUM(I1677:I1689)</f>
    </nc>
  </rcc>
  <rcc rId="48112" sId="1">
    <oc r="J1676">
      <f>SUM(J1679:J1689)</f>
    </oc>
    <nc r="J1676">
      <f>SUM(J1677:J1689)</f>
    </nc>
  </rcc>
  <rcc rId="48113" sId="1">
    <oc r="K1676">
      <f>SUM(K1679:K1689)</f>
    </oc>
    <nc r="K1676">
      <f>SUM(K1677:K1689)</f>
    </nc>
  </rcc>
  <rcc rId="48114" sId="1">
    <oc r="L1676">
      <f>SUM(L1679:L1689)</f>
    </oc>
    <nc r="L1676">
      <f>SUM(L1677:L1689)</f>
    </nc>
  </rcc>
  <rcc rId="48115" sId="1">
    <oc r="M1676">
      <f>SUM(M1679:M1689)</f>
    </oc>
    <nc r="M1676">
      <f>SUM(M1677:M1689)</f>
    </nc>
  </rcc>
  <rcc rId="48116" sId="1">
    <oc r="N1676">
      <f>SUM(N1679:N1689)</f>
    </oc>
    <nc r="N1676">
      <f>SUM(N1677:N1689)</f>
    </nc>
  </rcc>
  <rcc rId="48117" sId="1">
    <oc r="O1676">
      <f>SUM(O1679:O1689)</f>
    </oc>
    <nc r="O1676">
      <f>SUM(O1677:O1689)</f>
    </nc>
  </rcc>
  <rcc rId="48118" sId="1">
    <oc r="P1676">
      <f>SUM(P1679:P1689)</f>
    </oc>
    <nc r="P1676">
      <f>SUM(P1677:P1689)</f>
    </nc>
  </rcc>
  <rcc rId="48119" sId="1" odxf="1" dxf="1">
    <oc r="Q1676">
      <f>SUM(Q1679:Q1689)</f>
    </oc>
    <nc r="Q1676">
      <f>SUM(Q1677:Q1689)</f>
    </nc>
    <odxf>
      <border outline="0">
        <right style="thin">
          <color indexed="64"/>
        </right>
      </border>
    </odxf>
    <ndxf>
      <border outline="0">
        <right/>
      </border>
    </ndxf>
  </rcc>
  <rfmt sheetId="1" sqref="Q1676" start="0" length="0">
    <dxf>
      <border>
        <right style="thin">
          <color indexed="64"/>
        </right>
      </border>
    </dxf>
  </rfmt>
  <rfmt sheetId="1" sqref="A1670:Q1689">
    <dxf>
      <fill>
        <patternFill>
          <bgColor rgb="FF92D050"/>
        </patternFill>
      </fill>
    </dxf>
  </rfmt>
  <rcc rId="48120" sId="1" numFmtId="4">
    <oc r="G1694">
      <v>271.5</v>
    </oc>
    <nc r="G1694">
      <v>290.7</v>
    </nc>
  </rcc>
  <rcc rId="48121" sId="1" numFmtId="4">
    <oc r="H1694">
      <v>413108.43</v>
    </oc>
    <nc r="H1694">
      <v>884617.54</v>
    </nc>
  </rcc>
  <rfmt sheetId="1" sqref="A1690:Q1696">
    <dxf>
      <fill>
        <patternFill>
          <bgColor rgb="FF92D050"/>
        </patternFill>
      </fill>
    </dxf>
  </rfmt>
  <rrc rId="48122" sId="1" ref="A1699:XFD1699" action="insertRow"/>
  <rfmt sheetId="1" sqref="A1699" start="0" length="0">
    <dxf>
      <font>
        <b val="0"/>
        <sz val="14"/>
        <color rgb="FF000000"/>
        <name val="Times New Roman"/>
        <scheme val="none"/>
      </font>
      <alignment horizontal="center" wrapText="1" readingOrder="0"/>
    </dxf>
  </rfmt>
  <rcc rId="48123" sId="1" odxf="1" dxf="1">
    <nc r="B1699" t="inlineStr">
      <is>
        <t>Павловский район, п. Новые Зори, ул. Дачная, д. 13</t>
      </is>
    </nc>
    <odxf>
      <font>
        <b/>
        <sz val="14"/>
        <color rgb="FF000000"/>
        <name val="Times New Roman"/>
        <scheme val="none"/>
      </font>
    </odxf>
    <ndxf>
      <font>
        <b val="0"/>
        <sz val="14"/>
        <color rgb="FF000000"/>
        <name val="Times New Roman"/>
        <scheme val="none"/>
      </font>
    </ndxf>
  </rcc>
  <rcc rId="48124" sId="1" odxf="1" dxf="1">
    <nc r="C1699">
      <f>D1699+F1699+H1699+J1699+L1699+N1699+P1699+Q1699</f>
    </nc>
    <odxf>
      <font>
        <b/>
        <sz val="14"/>
        <color rgb="FF000000"/>
        <name val="Times New Roman"/>
        <scheme val="none"/>
      </font>
    </odxf>
    <ndxf>
      <font>
        <b val="0"/>
        <sz val="14"/>
        <color rgb="FF000000"/>
        <name val="Times New Roman"/>
        <scheme val="none"/>
      </font>
    </ndxf>
  </rcc>
  <rfmt sheetId="1" sqref="D1699" start="0" length="0">
    <dxf>
      <font>
        <b val="0"/>
        <sz val="14"/>
        <color rgb="FF000000"/>
        <name val="Times New Roman"/>
        <scheme val="none"/>
      </font>
      <border outline="0">
        <right style="thin">
          <color indexed="64"/>
        </right>
      </border>
    </dxf>
  </rfmt>
  <rfmt sheetId="1" sqref="E1699" start="0" length="0">
    <dxf>
      <font>
        <b val="0"/>
        <sz val="14"/>
        <color rgb="FF000000"/>
        <name val="Times New Roman"/>
        <scheme val="none"/>
      </font>
      <numFmt numFmtId="3" formatCode="#,##0"/>
      <alignment horizontal="center" readingOrder="0"/>
      <border outline="0">
        <right style="thin">
          <color indexed="64"/>
        </right>
      </border>
    </dxf>
  </rfmt>
  <rfmt sheetId="1" sqref="F1699" start="0" length="0">
    <dxf>
      <font>
        <b val="0"/>
        <sz val="14"/>
        <color rgb="FF000000"/>
        <name val="Times New Roman"/>
        <scheme val="none"/>
      </font>
      <border outline="0">
        <right style="thin">
          <color indexed="64"/>
        </right>
      </border>
    </dxf>
  </rfmt>
  <rfmt sheetId="1" sqref="G1699" start="0" length="0">
    <dxf>
      <font>
        <b val="0"/>
        <sz val="14"/>
        <color rgb="FF000000"/>
        <name val="Times New Roman"/>
        <scheme val="none"/>
      </font>
      <border outline="0">
        <right style="thin">
          <color indexed="64"/>
        </right>
      </border>
    </dxf>
  </rfmt>
  <rfmt sheetId="1" sqref="H1699" start="0" length="0">
    <dxf>
      <font>
        <b val="0"/>
        <sz val="14"/>
        <color rgb="FF000000"/>
        <name val="Times New Roman"/>
        <scheme val="none"/>
      </font>
      <border outline="0">
        <right style="thin">
          <color indexed="64"/>
        </right>
      </border>
    </dxf>
  </rfmt>
  <rfmt sheetId="1" sqref="I1699" start="0" length="0">
    <dxf>
      <font>
        <b val="0"/>
        <sz val="14"/>
        <color rgb="FF000000"/>
        <name val="Times New Roman"/>
        <scheme val="none"/>
      </font>
      <border outline="0">
        <right style="thin">
          <color indexed="64"/>
        </right>
      </border>
    </dxf>
  </rfmt>
  <rfmt sheetId="1" sqref="J1699" start="0" length="0">
    <dxf>
      <font>
        <b val="0"/>
        <sz val="14"/>
        <color rgb="FF000000"/>
        <name val="Times New Roman"/>
        <scheme val="none"/>
      </font>
      <border outline="0">
        <right style="thin">
          <color indexed="64"/>
        </right>
      </border>
    </dxf>
  </rfmt>
  <rfmt sheetId="1" sqref="K1699" start="0" length="0">
    <dxf>
      <font>
        <b val="0"/>
        <sz val="14"/>
        <color rgb="FF000000"/>
        <name val="Times New Roman"/>
        <scheme val="none"/>
      </font>
      <border outline="0">
        <right style="thin">
          <color indexed="64"/>
        </right>
      </border>
    </dxf>
  </rfmt>
  <rfmt sheetId="1" sqref="L1699" start="0" length="0">
    <dxf>
      <font>
        <b val="0"/>
        <sz val="14"/>
        <color rgb="FF000000"/>
        <name val="Times New Roman"/>
        <scheme val="none"/>
      </font>
      <border outline="0">
        <right style="thin">
          <color indexed="64"/>
        </right>
      </border>
    </dxf>
  </rfmt>
  <rfmt sheetId="1" sqref="M1699" start="0" length="0">
    <dxf>
      <font>
        <b val="0"/>
        <sz val="14"/>
        <color rgb="FF000000"/>
        <name val="Times New Roman"/>
        <scheme val="none"/>
      </font>
      <border outline="0">
        <right style="thin">
          <color indexed="64"/>
        </right>
      </border>
    </dxf>
  </rfmt>
  <rfmt sheetId="1" sqref="N1699" start="0" length="0">
    <dxf>
      <font>
        <b val="0"/>
        <sz val="14"/>
        <color rgb="FF000000"/>
        <name val="Times New Roman"/>
        <scheme val="none"/>
      </font>
      <border outline="0">
        <right style="thin">
          <color indexed="64"/>
        </right>
      </border>
    </dxf>
  </rfmt>
  <rfmt sheetId="1" sqref="O1699" start="0" length="0">
    <dxf>
      <font>
        <b val="0"/>
        <sz val="14"/>
        <color rgb="FF000000"/>
        <name val="Times New Roman"/>
        <scheme val="none"/>
      </font>
      <border outline="0">
        <right style="thin">
          <color indexed="64"/>
        </right>
      </border>
    </dxf>
  </rfmt>
  <rfmt sheetId="1" sqref="P1699" start="0" length="0">
    <dxf>
      <font>
        <b val="0"/>
        <sz val="14"/>
        <color rgb="FF000000"/>
        <name val="Times New Roman"/>
        <scheme val="none"/>
      </font>
    </dxf>
  </rfmt>
  <rfmt sheetId="1" sqref="Q1699" start="0" length="0">
    <dxf>
      <font>
        <b val="0"/>
        <sz val="14"/>
        <color rgb="FF000000"/>
        <name val="Times New Roman"/>
        <scheme val="none"/>
      </font>
    </dxf>
  </rfmt>
  <rfmt sheetId="1" sqref="U1699" start="0" length="0">
    <dxf>
      <alignment horizontal="right" readingOrder="0"/>
    </dxf>
  </rfmt>
  <rfmt sheetId="1" sqref="V1699" start="0" length="0">
    <dxf>
      <alignment horizontal="right" readingOrder="0"/>
    </dxf>
  </rfmt>
  <rfmt sheetId="1" sqref="W1699" start="0" length="0">
    <dxf>
      <alignment horizontal="general" readingOrder="0"/>
    </dxf>
  </rfmt>
  <rfmt sheetId="1" sqref="X1699" start="0" length="0">
    <dxf>
      <alignment horizontal="right" readingOrder="0"/>
    </dxf>
  </rfmt>
  <rfmt sheetId="1" sqref="Y1699" start="0" length="0">
    <dxf>
      <alignment horizontal="right" readingOrder="0"/>
    </dxf>
  </rfmt>
  <rfmt sheetId="1" sqref="Z1699" start="0" length="0">
    <dxf>
      <alignment horizontal="right" readingOrder="0"/>
    </dxf>
  </rfmt>
  <rfmt sheetId="1" sqref="AA1699" start="0" length="0">
    <dxf>
      <alignment horizontal="general" readingOrder="0"/>
    </dxf>
  </rfmt>
  <rfmt sheetId="1" sqref="AB1699" start="0" length="0">
    <dxf>
      <alignment horizontal="right" readingOrder="0"/>
    </dxf>
  </rfmt>
  <rfmt sheetId="1" sqref="AC1699" start="0" length="0">
    <dxf>
      <alignment horizontal="general" readingOrder="0"/>
    </dxf>
  </rfmt>
  <rfmt sheetId="1" sqref="AD1699" start="0" length="0">
    <dxf>
      <alignment horizontal="right" readingOrder="0"/>
    </dxf>
  </rfmt>
  <rfmt sheetId="1" sqref="AE1699" start="0" length="0">
    <dxf>
      <alignment horizontal="general" readingOrder="0"/>
    </dxf>
  </rfmt>
  <rfmt sheetId="1" sqref="AF1699" start="0" length="0">
    <dxf>
      <alignment horizontal="right" readingOrder="0"/>
    </dxf>
  </rfmt>
  <rfmt sheetId="1" sqref="AG1699" start="0" length="0">
    <dxf>
      <alignment horizontal="general" readingOrder="0"/>
    </dxf>
  </rfmt>
  <rfmt sheetId="1" sqref="AH1699" start="0" length="0">
    <dxf>
      <alignment horizontal="right" readingOrder="0"/>
    </dxf>
  </rfmt>
  <rfmt sheetId="1" sqref="AI1699" start="0" length="0">
    <dxf>
      <alignment horizontal="right" readingOrder="0"/>
    </dxf>
  </rfmt>
  <rcc rId="48125" sId="1" numFmtId="4">
    <nc r="G1699">
      <v>338.28</v>
    </nc>
  </rcc>
  <rcc rId="48126" sId="1" numFmtId="4">
    <nc r="H1699">
      <v>872975.52</v>
    </nc>
  </rcc>
  <rcc rId="48127" sId="1" numFmtId="4">
    <oc r="G1700">
      <v>250</v>
    </oc>
    <nc r="G1700">
      <v>257.88</v>
    </nc>
  </rcc>
  <rcc rId="48128" sId="1" numFmtId="4">
    <oc r="H1700">
      <v>8</v>
    </oc>
    <nc r="H1700">
      <v>874752.05</v>
    </nc>
  </rcc>
  <rrc rId="48129" sId="1" ref="A1731:XFD1731" action="insertRow"/>
  <rcc rId="48130" sId="1">
    <nc r="A1731">
      <v>5</v>
    </nc>
  </rcc>
  <rcc rId="48131" sId="1">
    <nc r="B1731" t="inlineStr">
      <is>
        <t>Павловский район, п. Прутской, мкр. Северный, д. 6</t>
      </is>
    </nc>
  </rcc>
  <rcc rId="48132" sId="1">
    <nc r="C1731">
      <f>D1731+F1731+H1731+J1731+L1731+N1731+P1731+Q1731</f>
    </nc>
  </rcc>
  <rcc rId="48133" sId="1" numFmtId="4">
    <nc r="G1731">
      <v>920</v>
    </nc>
  </rcc>
  <rcc rId="48134" sId="1" numFmtId="4">
    <nc r="H1731">
      <v>1409459</v>
    </nc>
  </rcc>
  <rcc rId="48135" sId="1" numFmtId="4">
    <nc r="O1731">
      <v>5268</v>
    </nc>
  </rcc>
  <rcc rId="48136" sId="1" numFmtId="4">
    <nc r="P1731">
      <v>3894358</v>
    </nc>
  </rcc>
  <rrc rId="48137" sId="1" ref="A1701:XFD1701" action="insertRow"/>
  <rm rId="48138" sheetId="1" source="A1706:XFD1706" destination="A1701:XFD1701" sourceSheetId="1">
    <rfmt sheetId="1" xfDxf="1" sqref="A1701:XFD1701" start="0" length="0"/>
    <rfmt sheetId="1" sqref="A1701"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01" start="0" length="0">
      <dxf>
        <font>
          <sz val="14"/>
          <color rgb="FF000000"/>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C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01"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0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01" start="0" length="0">
      <dxf>
        <fill>
          <patternFill patternType="solid">
            <bgColor theme="0"/>
          </patternFill>
        </fill>
      </dxf>
    </rfmt>
    <rfmt sheetId="1" sqref="S1701" start="0" length="0">
      <dxf>
        <font>
          <sz val="14"/>
          <color rgb="FF000000"/>
          <name val="Times New Roman"/>
          <scheme val="none"/>
        </font>
        <fill>
          <patternFill patternType="solid">
            <bgColor theme="0"/>
          </patternFill>
        </fill>
        <alignment horizontal="center" vertical="top" wrapText="1" readingOrder="0"/>
      </dxf>
    </rfmt>
    <rfmt sheetId="1" sqref="T1701" start="0" length="0">
      <dxf>
        <font>
          <sz val="14"/>
          <color rgb="FF000000"/>
          <name val="Times New Roman"/>
          <scheme val="none"/>
        </font>
        <alignment vertical="top" wrapText="1" readingOrder="0"/>
      </dxf>
    </rfmt>
    <rfmt sheetId="1" sqref="U1701" start="0" length="0">
      <dxf>
        <font>
          <sz val="14"/>
          <color rgb="FF000000"/>
          <name val="Times New Roman"/>
          <scheme val="none"/>
        </font>
        <alignment horizontal="center" vertical="top" wrapText="1" readingOrder="0"/>
      </dxf>
    </rfmt>
    <rfmt sheetId="1" sqref="V1701" start="0" length="0">
      <dxf>
        <font>
          <sz val="14"/>
          <color rgb="FF000000"/>
          <name val="Times New Roman"/>
          <scheme val="none"/>
        </font>
        <alignment horizontal="center" vertical="top" wrapText="1" readingOrder="0"/>
      </dxf>
    </rfmt>
    <rfmt sheetId="1" sqref="W1701" start="0" length="0">
      <dxf>
        <font>
          <sz val="14"/>
          <color rgb="FF000000"/>
          <name val="Times New Roman"/>
          <scheme val="none"/>
        </font>
        <alignment horizontal="center" vertical="top" wrapText="1" readingOrder="0"/>
      </dxf>
    </rfmt>
    <rfmt sheetId="1" sqref="X1701" start="0" length="0">
      <dxf>
        <font>
          <sz val="14"/>
          <color rgb="FF000000"/>
          <name val="Times New Roman"/>
          <scheme val="none"/>
        </font>
        <alignment horizontal="center" vertical="top" wrapText="1" readingOrder="0"/>
      </dxf>
    </rfmt>
    <rfmt sheetId="1" sqref="Y1701" start="0" length="0">
      <dxf>
        <font>
          <sz val="14"/>
          <color rgb="FF000000"/>
          <name val="Times New Roman"/>
          <scheme val="none"/>
        </font>
        <alignment horizontal="center" vertical="top" wrapText="1" readingOrder="0"/>
      </dxf>
    </rfmt>
    <rfmt sheetId="1" sqref="Z1701" start="0" length="0">
      <dxf>
        <font>
          <sz val="14"/>
          <color rgb="FF000000"/>
          <name val="Times New Roman"/>
          <scheme val="none"/>
        </font>
        <alignment horizontal="center" vertical="top" wrapText="1" readingOrder="0"/>
      </dxf>
    </rfmt>
    <rfmt sheetId="1" sqref="AA1701" start="0" length="0">
      <dxf>
        <font>
          <sz val="14"/>
          <color rgb="FF000000"/>
          <name val="Times New Roman"/>
          <scheme val="none"/>
        </font>
        <alignment horizontal="center" vertical="top" wrapText="1" readingOrder="0"/>
      </dxf>
    </rfmt>
    <rfmt sheetId="1" sqref="AB1701" start="0" length="0">
      <dxf>
        <font>
          <sz val="14"/>
          <color rgb="FF000000"/>
          <name val="Times New Roman"/>
          <scheme val="none"/>
        </font>
        <alignment horizontal="center" vertical="top" wrapText="1" readingOrder="0"/>
      </dxf>
    </rfmt>
    <rfmt sheetId="1" sqref="AC1701" start="0" length="0">
      <dxf>
        <font>
          <sz val="14"/>
          <color rgb="FF000000"/>
          <name val="Times New Roman"/>
          <scheme val="none"/>
        </font>
        <alignment horizontal="center" vertical="top" wrapText="1" readingOrder="0"/>
      </dxf>
    </rfmt>
    <rfmt sheetId="1" sqref="AD1701" start="0" length="0">
      <dxf>
        <font>
          <sz val="14"/>
          <color rgb="FF000000"/>
          <name val="Times New Roman"/>
          <scheme val="none"/>
        </font>
        <alignment horizontal="center" vertical="top" wrapText="1" readingOrder="0"/>
      </dxf>
    </rfmt>
    <rfmt sheetId="1" sqref="AE1701" start="0" length="0">
      <dxf>
        <font>
          <sz val="14"/>
          <color rgb="FF000000"/>
          <name val="Times New Roman"/>
          <scheme val="none"/>
        </font>
        <alignment horizontal="center" vertical="top" wrapText="1" readingOrder="0"/>
      </dxf>
    </rfmt>
    <rfmt sheetId="1" sqref="AF1701" start="0" length="0">
      <dxf>
        <font>
          <sz val="14"/>
          <color rgb="FF000000"/>
          <name val="Times New Roman"/>
          <scheme val="none"/>
        </font>
        <alignment horizontal="center" vertical="top" wrapText="1" readingOrder="0"/>
      </dxf>
    </rfmt>
    <rfmt sheetId="1" sqref="AG1701" start="0" length="0">
      <dxf>
        <font>
          <sz val="14"/>
          <color rgb="FF000000"/>
          <name val="Times New Roman"/>
          <scheme val="none"/>
        </font>
        <alignment horizontal="center" vertical="top" wrapText="1" readingOrder="0"/>
      </dxf>
    </rfmt>
    <rfmt sheetId="1" sqref="AH1701" start="0" length="0">
      <dxf>
        <font>
          <sz val="14"/>
          <color rgb="FF000000"/>
          <name val="Times New Roman"/>
          <scheme val="none"/>
        </font>
        <alignment horizontal="center" vertical="top" wrapText="1" readingOrder="0"/>
      </dxf>
    </rfmt>
    <rfmt sheetId="1" sqref="AI1701" start="0" length="0">
      <dxf>
        <font>
          <sz val="14"/>
          <color rgb="FF000000"/>
          <name val="Times New Roman"/>
          <scheme val="none"/>
        </font>
        <alignment horizontal="center" vertical="top" wrapText="1" readingOrder="0"/>
      </dxf>
    </rfmt>
    <rfmt sheetId="1" sqref="AJ1701" start="0" length="0">
      <dxf/>
    </rfmt>
  </rm>
  <rrc rId="48139" sId="1" ref="A1706:XFD1706" action="deleteRow">
    <rfmt sheetId="1" xfDxf="1" sqref="A1706:XFD1706" start="0" length="0">
      <dxf>
        <font>
          <sz val="14"/>
          <name val="Times New Roman"/>
          <scheme val="none"/>
        </font>
      </dxf>
    </rfmt>
    <rfmt sheetId="1" sqref="A1706" start="0" length="0">
      <dxf>
        <fill>
          <patternFill patternType="solid">
            <bgColor theme="0"/>
          </patternFill>
        </fill>
        <alignment horizontal="center" readingOrder="0"/>
      </dxf>
    </rfmt>
    <rfmt sheetId="1" sqref="B1706" start="0" length="0">
      <dxf>
        <fill>
          <patternFill patternType="solid">
            <bgColor theme="0"/>
          </patternFill>
        </fill>
      </dxf>
    </rfmt>
    <rfmt sheetId="1" sqref="C1706" start="0" length="0">
      <dxf>
        <fill>
          <patternFill patternType="solid">
            <bgColor theme="0"/>
          </patternFill>
        </fill>
      </dxf>
    </rfmt>
    <rfmt sheetId="1" sqref="D1706" start="0" length="0">
      <dxf>
        <fill>
          <patternFill patternType="solid">
            <bgColor theme="0"/>
          </patternFill>
        </fill>
      </dxf>
    </rfmt>
    <rfmt sheetId="1" sqref="E1706" start="0" length="0">
      <dxf>
        <fill>
          <patternFill patternType="solid">
            <bgColor theme="0"/>
          </patternFill>
        </fill>
      </dxf>
    </rfmt>
    <rfmt sheetId="1" sqref="F1706" start="0" length="0">
      <dxf>
        <fill>
          <patternFill patternType="solid">
            <bgColor theme="0"/>
          </patternFill>
        </fill>
      </dxf>
    </rfmt>
    <rfmt sheetId="1" sqref="G1706" start="0" length="0">
      <dxf>
        <fill>
          <patternFill patternType="solid">
            <bgColor theme="0"/>
          </patternFill>
        </fill>
      </dxf>
    </rfmt>
    <rfmt sheetId="1" sqref="H1706" start="0" length="0">
      <dxf>
        <fill>
          <patternFill patternType="solid">
            <bgColor theme="0"/>
          </patternFill>
        </fill>
      </dxf>
    </rfmt>
    <rfmt sheetId="1" sqref="I1706" start="0" length="0">
      <dxf>
        <fill>
          <patternFill patternType="solid">
            <bgColor theme="0"/>
          </patternFill>
        </fill>
      </dxf>
    </rfmt>
    <rfmt sheetId="1" sqref="J1706" start="0" length="0">
      <dxf>
        <fill>
          <patternFill patternType="solid">
            <bgColor theme="0"/>
          </patternFill>
        </fill>
      </dxf>
    </rfmt>
    <rfmt sheetId="1" sqref="K1706" start="0" length="0">
      <dxf>
        <fill>
          <patternFill patternType="solid">
            <bgColor theme="0"/>
          </patternFill>
        </fill>
        <alignment horizontal="right" readingOrder="0"/>
      </dxf>
    </rfmt>
    <rfmt sheetId="1" sqref="L1706" start="0" length="0">
      <dxf>
        <fill>
          <patternFill patternType="solid">
            <bgColor theme="0"/>
          </patternFill>
        </fill>
      </dxf>
    </rfmt>
    <rfmt sheetId="1" sqref="M1706" start="0" length="0">
      <dxf>
        <fill>
          <patternFill patternType="solid">
            <bgColor theme="0"/>
          </patternFill>
        </fill>
      </dxf>
    </rfmt>
    <rfmt sheetId="1" sqref="N1706" start="0" length="0">
      <dxf>
        <fill>
          <patternFill patternType="solid">
            <bgColor theme="0"/>
          </patternFill>
        </fill>
      </dxf>
    </rfmt>
    <rfmt sheetId="1" sqref="O1706" start="0" length="0">
      <dxf>
        <fill>
          <patternFill patternType="solid">
            <bgColor theme="0"/>
          </patternFill>
        </fill>
      </dxf>
    </rfmt>
    <rfmt sheetId="1" sqref="P1706" start="0" length="0">
      <dxf>
        <fill>
          <patternFill patternType="solid">
            <bgColor theme="0"/>
          </patternFill>
        </fill>
      </dxf>
    </rfmt>
    <rfmt sheetId="1" sqref="Q1706" start="0" length="0">
      <dxf>
        <fill>
          <patternFill patternType="solid">
            <bgColor theme="0"/>
          </patternFill>
        </fill>
      </dxf>
    </rfmt>
    <rfmt sheetId="1" sqref="R1706" start="0" length="0">
      <dxf>
        <fill>
          <patternFill patternType="solid">
            <bgColor theme="0"/>
          </patternFill>
        </fill>
      </dxf>
    </rfmt>
    <rfmt sheetId="1" sqref="S1706" start="0" length="0">
      <dxf>
        <fill>
          <patternFill patternType="solid">
            <bgColor theme="0"/>
          </patternFill>
        </fill>
      </dxf>
    </rfmt>
  </rrc>
  <rcc rId="48140" sId="1" numFmtId="4">
    <oc r="G1701">
      <v>920</v>
    </oc>
    <nc r="G1701"/>
  </rcc>
  <rcc rId="48141" sId="1" numFmtId="4">
    <oc r="H1701">
      <v>1409459</v>
    </oc>
    <nc r="H1701"/>
  </rcc>
  <rcc rId="48142" sId="1" numFmtId="4">
    <oc r="O1701">
      <v>5268</v>
    </oc>
    <nc r="O1701"/>
  </rcc>
  <rcc rId="48143" sId="1" numFmtId="4">
    <oc r="P1701">
      <v>3894358</v>
    </oc>
    <nc r="P1701"/>
  </rcc>
  <rcc rId="48144" sId="1" numFmtId="4">
    <oc r="K1701">
      <v>5268</v>
    </oc>
    <nc r="K1701">
      <v>2107.4</v>
    </nc>
  </rcc>
  <rcc rId="48145" sId="1" numFmtId="4">
    <oc r="L1701">
      <v>155678</v>
    </oc>
    <nc r="L1701">
      <v>2075767.93</v>
    </nc>
  </rcc>
  <rrc rId="48146" sId="1" ref="A1700:XFD1700" action="insertRow"/>
  <rm rId="48147" sheetId="1" source="A1702:XFD1702" destination="A1700:XFD1700" sourceSheetId="1">
    <rfmt sheetId="1" xfDxf="1" sqref="A1700:XFD1700" start="0" length="0"/>
    <rfmt sheetId="1" sqref="A1700"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00"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00"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0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00" start="0" length="0">
      <dxf>
        <fill>
          <patternFill patternType="solid">
            <bgColor theme="0"/>
          </patternFill>
        </fill>
      </dxf>
    </rfmt>
    <rfmt sheetId="1" sqref="S1700" start="0" length="0">
      <dxf>
        <font>
          <sz val="14"/>
          <color rgb="FF000000"/>
          <name val="Times New Roman"/>
          <scheme val="none"/>
        </font>
        <fill>
          <patternFill patternType="solid">
            <bgColor theme="0"/>
          </patternFill>
        </fill>
        <alignment horizontal="center" vertical="top" wrapText="1" readingOrder="0"/>
      </dxf>
    </rfmt>
    <rfmt sheetId="1" sqref="T1700" start="0" length="0">
      <dxf>
        <font>
          <sz val="14"/>
          <color rgb="FF000000"/>
          <name val="Times New Roman"/>
          <scheme val="none"/>
        </font>
        <alignment vertical="top" wrapText="1" readingOrder="0"/>
      </dxf>
    </rfmt>
    <rfmt sheetId="1" sqref="U1700" start="0" length="0">
      <dxf>
        <font>
          <sz val="14"/>
          <color rgb="FF000000"/>
          <name val="Times New Roman"/>
          <scheme val="none"/>
        </font>
        <alignment horizontal="right" vertical="top" wrapText="1" readingOrder="0"/>
      </dxf>
    </rfmt>
    <rfmt sheetId="1" sqref="V1700" start="0" length="0">
      <dxf>
        <font>
          <sz val="14"/>
          <color rgb="FF000000"/>
          <name val="Times New Roman"/>
          <scheme val="none"/>
        </font>
        <alignment horizontal="right" vertical="top" wrapText="1" readingOrder="0"/>
      </dxf>
    </rfmt>
    <rfmt sheetId="1" sqref="W1700" start="0" length="0">
      <dxf>
        <font>
          <sz val="14"/>
          <color rgb="FF000000"/>
          <name val="Times New Roman"/>
          <scheme val="none"/>
        </font>
        <alignment vertical="top" wrapText="1" readingOrder="0"/>
      </dxf>
    </rfmt>
    <rfmt sheetId="1" sqref="X1700" start="0" length="0">
      <dxf>
        <font>
          <sz val="14"/>
          <color rgb="FF000000"/>
          <name val="Times New Roman"/>
          <scheme val="none"/>
        </font>
        <alignment horizontal="right" vertical="top" wrapText="1" readingOrder="0"/>
      </dxf>
    </rfmt>
    <rfmt sheetId="1" sqref="Y1700" start="0" length="0">
      <dxf>
        <font>
          <sz val="14"/>
          <color rgb="FF000000"/>
          <name val="Times New Roman"/>
          <scheme val="none"/>
        </font>
        <alignment horizontal="right" vertical="top" wrapText="1" readingOrder="0"/>
      </dxf>
    </rfmt>
    <rfmt sheetId="1" sqref="Z1700" start="0" length="0">
      <dxf>
        <font>
          <sz val="14"/>
          <color rgb="FF000000"/>
          <name val="Times New Roman"/>
          <scheme val="none"/>
        </font>
        <alignment horizontal="right" vertical="top" wrapText="1" readingOrder="0"/>
      </dxf>
    </rfmt>
    <rfmt sheetId="1" sqref="AA1700" start="0" length="0">
      <dxf>
        <font>
          <sz val="14"/>
          <color rgb="FF000000"/>
          <name val="Times New Roman"/>
          <scheme val="none"/>
        </font>
        <alignment vertical="top" wrapText="1" readingOrder="0"/>
      </dxf>
    </rfmt>
    <rfmt sheetId="1" sqref="AB1700" start="0" length="0">
      <dxf>
        <font>
          <sz val="14"/>
          <color rgb="FF000000"/>
          <name val="Times New Roman"/>
          <scheme val="none"/>
        </font>
        <alignment horizontal="right" vertical="top" wrapText="1" readingOrder="0"/>
      </dxf>
    </rfmt>
    <rfmt sheetId="1" sqref="AC1700" start="0" length="0">
      <dxf>
        <font>
          <sz val="14"/>
          <color rgb="FF000000"/>
          <name val="Times New Roman"/>
          <scheme val="none"/>
        </font>
        <alignment vertical="top" wrapText="1" readingOrder="0"/>
      </dxf>
    </rfmt>
    <rfmt sheetId="1" sqref="AD1700" start="0" length="0">
      <dxf>
        <font>
          <sz val="14"/>
          <color rgb="FF000000"/>
          <name val="Times New Roman"/>
          <scheme val="none"/>
        </font>
        <alignment horizontal="right" vertical="top" wrapText="1" readingOrder="0"/>
      </dxf>
    </rfmt>
    <rfmt sheetId="1" sqref="AE1700" start="0" length="0">
      <dxf>
        <font>
          <sz val="14"/>
          <color rgb="FF000000"/>
          <name val="Times New Roman"/>
          <scheme val="none"/>
        </font>
        <alignment vertical="top" wrapText="1" readingOrder="0"/>
      </dxf>
    </rfmt>
    <rfmt sheetId="1" sqref="AF1700" start="0" length="0">
      <dxf>
        <font>
          <sz val="14"/>
          <color rgb="FF000000"/>
          <name val="Times New Roman"/>
          <scheme val="none"/>
        </font>
        <alignment horizontal="right" vertical="top" wrapText="1" readingOrder="0"/>
      </dxf>
    </rfmt>
    <rfmt sheetId="1" sqref="AG1700" start="0" length="0">
      <dxf>
        <font>
          <sz val="14"/>
          <color rgb="FF000000"/>
          <name val="Times New Roman"/>
          <scheme val="none"/>
        </font>
        <alignment vertical="top" wrapText="1" readingOrder="0"/>
      </dxf>
    </rfmt>
    <rfmt sheetId="1" sqref="AH1700" start="0" length="0">
      <dxf>
        <font>
          <sz val="14"/>
          <color rgb="FF000000"/>
          <name val="Times New Roman"/>
          <scheme val="none"/>
        </font>
        <alignment horizontal="right" vertical="top" wrapText="1" readingOrder="0"/>
      </dxf>
    </rfmt>
    <rfmt sheetId="1" sqref="AI1700" start="0" length="0">
      <dxf>
        <font>
          <sz val="14"/>
          <color rgb="FF000000"/>
          <name val="Times New Roman"/>
          <scheme val="none"/>
        </font>
        <alignment horizontal="right" vertical="top" wrapText="1" readingOrder="0"/>
      </dxf>
    </rfmt>
    <rfmt sheetId="1" sqref="AJ1700" start="0" length="0">
      <dxf/>
    </rfmt>
  </rm>
  <rrc rId="48148" sId="1" ref="A1702:XFD1702" action="deleteRow">
    <rfmt sheetId="1" xfDxf="1" sqref="A1702:XFD1702" start="0" length="0">
      <dxf>
        <font>
          <sz val="14"/>
          <name val="Times New Roman"/>
          <scheme val="none"/>
        </font>
      </dxf>
    </rfmt>
    <rfmt sheetId="1" sqref="A1702" start="0" length="0">
      <dxf>
        <fill>
          <patternFill patternType="solid">
            <bgColor theme="0"/>
          </patternFill>
        </fill>
        <alignment horizontal="center" readingOrder="0"/>
      </dxf>
    </rfmt>
    <rfmt sheetId="1" sqref="B1702" start="0" length="0">
      <dxf>
        <fill>
          <patternFill patternType="solid">
            <bgColor theme="0"/>
          </patternFill>
        </fill>
      </dxf>
    </rfmt>
    <rfmt sheetId="1" sqref="C1702" start="0" length="0">
      <dxf>
        <fill>
          <patternFill patternType="solid">
            <bgColor theme="0"/>
          </patternFill>
        </fill>
      </dxf>
    </rfmt>
    <rfmt sheetId="1" sqref="D1702" start="0" length="0">
      <dxf>
        <fill>
          <patternFill patternType="solid">
            <bgColor theme="0"/>
          </patternFill>
        </fill>
      </dxf>
    </rfmt>
    <rfmt sheetId="1" sqref="E1702" start="0" length="0">
      <dxf>
        <fill>
          <patternFill patternType="solid">
            <bgColor theme="0"/>
          </patternFill>
        </fill>
      </dxf>
    </rfmt>
    <rfmt sheetId="1" sqref="F1702" start="0" length="0">
      <dxf>
        <fill>
          <patternFill patternType="solid">
            <bgColor theme="0"/>
          </patternFill>
        </fill>
      </dxf>
    </rfmt>
    <rfmt sheetId="1" sqref="G1702" start="0" length="0">
      <dxf>
        <fill>
          <patternFill patternType="solid">
            <bgColor theme="0"/>
          </patternFill>
        </fill>
      </dxf>
    </rfmt>
    <rfmt sheetId="1" sqref="H1702" start="0" length="0">
      <dxf>
        <fill>
          <patternFill patternType="solid">
            <bgColor theme="0"/>
          </patternFill>
        </fill>
      </dxf>
    </rfmt>
    <rfmt sheetId="1" sqref="I1702" start="0" length="0">
      <dxf>
        <fill>
          <patternFill patternType="solid">
            <bgColor theme="0"/>
          </patternFill>
        </fill>
      </dxf>
    </rfmt>
    <rfmt sheetId="1" sqref="J1702" start="0" length="0">
      <dxf>
        <fill>
          <patternFill patternType="solid">
            <bgColor theme="0"/>
          </patternFill>
        </fill>
      </dxf>
    </rfmt>
    <rfmt sheetId="1" sqref="K1702" start="0" length="0">
      <dxf>
        <fill>
          <patternFill patternType="solid">
            <bgColor theme="0"/>
          </patternFill>
        </fill>
        <alignment horizontal="right" readingOrder="0"/>
      </dxf>
    </rfmt>
    <rfmt sheetId="1" sqref="L1702" start="0" length="0">
      <dxf>
        <fill>
          <patternFill patternType="solid">
            <bgColor theme="0"/>
          </patternFill>
        </fill>
      </dxf>
    </rfmt>
    <rfmt sheetId="1" sqref="M1702" start="0" length="0">
      <dxf>
        <fill>
          <patternFill patternType="solid">
            <bgColor theme="0"/>
          </patternFill>
        </fill>
      </dxf>
    </rfmt>
    <rfmt sheetId="1" sqref="N1702" start="0" length="0">
      <dxf>
        <fill>
          <patternFill patternType="solid">
            <bgColor theme="0"/>
          </patternFill>
        </fill>
      </dxf>
    </rfmt>
    <rfmt sheetId="1" sqref="O1702" start="0" length="0">
      <dxf>
        <fill>
          <patternFill patternType="solid">
            <bgColor theme="0"/>
          </patternFill>
        </fill>
      </dxf>
    </rfmt>
    <rfmt sheetId="1" sqref="P1702" start="0" length="0">
      <dxf>
        <fill>
          <patternFill patternType="solid">
            <bgColor theme="0"/>
          </patternFill>
        </fill>
      </dxf>
    </rfmt>
    <rfmt sheetId="1" sqref="Q1702" start="0" length="0">
      <dxf>
        <fill>
          <patternFill patternType="solid">
            <bgColor theme="0"/>
          </patternFill>
        </fill>
      </dxf>
    </rfmt>
    <rfmt sheetId="1" sqref="R1702" start="0" length="0">
      <dxf>
        <fill>
          <patternFill patternType="solid">
            <bgColor theme="0"/>
          </patternFill>
        </fill>
      </dxf>
    </rfmt>
    <rfmt sheetId="1" sqref="S1702" start="0" length="0">
      <dxf>
        <fill>
          <patternFill patternType="solid">
            <bgColor theme="0"/>
          </patternFill>
        </fill>
      </dxf>
    </rfmt>
  </rrc>
  <rrc rId="48149" sId="1" ref="A1702:XFD1702" action="insertRow"/>
  <rm rId="48150" sheetId="1" source="A1713:XFD1713" destination="A1702:XFD1702" sourceSheetId="1">
    <rfmt sheetId="1" xfDxf="1" sqref="A1702:XFD1702" start="0" length="0"/>
    <rfmt sheetId="1" sqref="A1702"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02" start="0" length="0">
      <dxf>
        <font>
          <sz val="14"/>
          <color rgb="FF000000"/>
          <name val="Times New Roman"/>
          <scheme val="none"/>
        </font>
        <fill>
          <patternFill patternType="solid">
            <bgColor rgb="FF92D050"/>
          </patternFill>
        </fill>
        <alignment vertical="top" wrapText="1" readingOrder="0"/>
        <border outline="0">
          <left style="thin">
            <color indexed="64"/>
          </left>
          <right style="thin">
            <color indexed="64"/>
          </right>
          <top style="thin">
            <color indexed="64"/>
          </top>
          <bottom style="thin">
            <color indexed="64"/>
          </bottom>
        </border>
      </dxf>
    </rfmt>
    <rfmt sheetId="1" sqref="C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02"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0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02" start="0" length="0">
      <dxf>
        <fill>
          <patternFill patternType="solid">
            <bgColor theme="0"/>
          </patternFill>
        </fill>
      </dxf>
    </rfmt>
    <rfmt sheetId="1" sqref="S1702" start="0" length="0">
      <dxf>
        <font>
          <sz val="14"/>
          <color rgb="FF000000"/>
          <name val="Times New Roman"/>
          <scheme val="none"/>
        </font>
        <fill>
          <patternFill patternType="solid">
            <bgColor theme="0"/>
          </patternFill>
        </fill>
        <alignment horizontal="center" vertical="top" wrapText="1" readingOrder="0"/>
      </dxf>
    </rfmt>
    <rfmt sheetId="1" sqref="T1702" start="0" length="0">
      <dxf>
        <font>
          <sz val="14"/>
          <color rgb="FF000000"/>
          <name val="Times New Roman"/>
          <scheme val="none"/>
        </font>
        <alignment vertical="top" wrapText="1" readingOrder="0"/>
      </dxf>
    </rfmt>
    <rfmt sheetId="1" sqref="U1702" start="0" length="0">
      <dxf>
        <font>
          <sz val="14"/>
          <color rgb="FF000000"/>
          <name val="Times New Roman"/>
          <scheme val="none"/>
        </font>
        <alignment horizontal="center" vertical="top" wrapText="1" readingOrder="0"/>
      </dxf>
    </rfmt>
    <rfmt sheetId="1" sqref="V1702" start="0" length="0">
      <dxf>
        <font>
          <sz val="14"/>
          <color rgb="FF000000"/>
          <name val="Times New Roman"/>
          <scheme val="none"/>
        </font>
        <alignment horizontal="center" vertical="top" wrapText="1" readingOrder="0"/>
      </dxf>
    </rfmt>
    <rfmt sheetId="1" sqref="W1702" start="0" length="0">
      <dxf>
        <font>
          <sz val="14"/>
          <color rgb="FF000000"/>
          <name val="Times New Roman"/>
          <scheme val="none"/>
        </font>
        <alignment horizontal="center" vertical="top" wrapText="1" readingOrder="0"/>
      </dxf>
    </rfmt>
    <rfmt sheetId="1" sqref="X1702" start="0" length="0">
      <dxf>
        <font>
          <sz val="14"/>
          <color rgb="FF000000"/>
          <name val="Times New Roman"/>
          <scheme val="none"/>
        </font>
        <alignment horizontal="center" vertical="top" wrapText="1" readingOrder="0"/>
      </dxf>
    </rfmt>
    <rfmt sheetId="1" sqref="Y1702" start="0" length="0">
      <dxf>
        <font>
          <sz val="14"/>
          <color rgb="FF000000"/>
          <name val="Times New Roman"/>
          <scheme val="none"/>
        </font>
        <alignment horizontal="center" vertical="top" wrapText="1" readingOrder="0"/>
      </dxf>
    </rfmt>
    <rfmt sheetId="1" sqref="Z1702" start="0" length="0">
      <dxf>
        <font>
          <sz val="14"/>
          <color rgb="FF000000"/>
          <name val="Times New Roman"/>
          <scheme val="none"/>
        </font>
        <alignment horizontal="center" vertical="top" wrapText="1" readingOrder="0"/>
      </dxf>
    </rfmt>
    <rfmt sheetId="1" sqref="AA1702" start="0" length="0">
      <dxf>
        <font>
          <sz val="14"/>
          <color rgb="FF000000"/>
          <name val="Times New Roman"/>
          <scheme val="none"/>
        </font>
        <alignment horizontal="center" vertical="top" wrapText="1" readingOrder="0"/>
      </dxf>
    </rfmt>
    <rfmt sheetId="1" sqref="AB1702" start="0" length="0">
      <dxf>
        <font>
          <sz val="14"/>
          <color rgb="FF000000"/>
          <name val="Times New Roman"/>
          <scheme val="none"/>
        </font>
        <alignment horizontal="center" vertical="top" wrapText="1" readingOrder="0"/>
      </dxf>
    </rfmt>
    <rfmt sheetId="1" sqref="AC1702" start="0" length="0">
      <dxf>
        <font>
          <sz val="14"/>
          <color rgb="FF000000"/>
          <name val="Times New Roman"/>
          <scheme val="none"/>
        </font>
        <alignment horizontal="center" vertical="top" wrapText="1" readingOrder="0"/>
      </dxf>
    </rfmt>
    <rfmt sheetId="1" sqref="AD1702" start="0" length="0">
      <dxf>
        <font>
          <sz val="14"/>
          <color rgb="FF000000"/>
          <name val="Times New Roman"/>
          <scheme val="none"/>
        </font>
        <alignment horizontal="center" vertical="top" wrapText="1" readingOrder="0"/>
      </dxf>
    </rfmt>
    <rfmt sheetId="1" sqref="AE1702" start="0" length="0">
      <dxf>
        <font>
          <sz val="14"/>
          <color rgb="FF000000"/>
          <name val="Times New Roman"/>
          <scheme val="none"/>
        </font>
        <alignment horizontal="center" vertical="top" wrapText="1" readingOrder="0"/>
      </dxf>
    </rfmt>
    <rfmt sheetId="1" sqref="AF1702" start="0" length="0">
      <dxf>
        <font>
          <sz val="14"/>
          <color rgb="FF000000"/>
          <name val="Times New Roman"/>
          <scheme val="none"/>
        </font>
        <alignment horizontal="center" vertical="top" wrapText="1" readingOrder="0"/>
      </dxf>
    </rfmt>
    <rfmt sheetId="1" sqref="AG1702" start="0" length="0">
      <dxf>
        <font>
          <sz val="14"/>
          <color rgb="FF000000"/>
          <name val="Times New Roman"/>
          <scheme val="none"/>
        </font>
        <alignment horizontal="center" vertical="top" wrapText="1" readingOrder="0"/>
      </dxf>
    </rfmt>
    <rfmt sheetId="1" sqref="AH1702" start="0" length="0">
      <dxf>
        <font>
          <sz val="14"/>
          <color rgb="FF000000"/>
          <name val="Times New Roman"/>
          <scheme val="none"/>
        </font>
        <alignment horizontal="center" vertical="top" wrapText="1" readingOrder="0"/>
      </dxf>
    </rfmt>
    <rfmt sheetId="1" sqref="AI1702" start="0" length="0">
      <dxf>
        <font>
          <sz val="14"/>
          <color rgb="FF000000"/>
          <name val="Times New Roman"/>
          <scheme val="none"/>
        </font>
        <alignment horizontal="center" vertical="top" wrapText="1" readingOrder="0"/>
      </dxf>
    </rfmt>
    <rfmt sheetId="1" sqref="AJ1702" start="0" length="0">
      <dxf/>
    </rfmt>
  </rm>
  <rrc rId="48151" sId="1" ref="A1713:XFD1713" action="deleteRow">
    <undo index="0" exp="area" dr="Q1703:Q1713" r="Q1698" sId="1"/>
    <undo index="0" exp="area" dr="P1703:P1713" r="P1698" sId="1"/>
    <undo index="0" exp="area" dr="O1703:O1713" r="O1698" sId="1"/>
    <undo index="0" exp="area" dr="N1703:N1713" r="N1698" sId="1"/>
    <undo index="0" exp="area" dr="M1703:M1713" r="M1698" sId="1"/>
    <undo index="0" exp="area" dr="L1703:L1713" r="L1698" sId="1"/>
    <undo index="0" exp="area" dr="K1703:K1713" r="K1698" sId="1"/>
    <undo index="0" exp="area" dr="J1703:J1713" r="J1698" sId="1"/>
    <undo index="0" exp="area" dr="I1703:I1713" r="I1698" sId="1"/>
    <undo index="0" exp="area" dr="H1703:H1713" r="H1698" sId="1"/>
    <undo index="0" exp="area" dr="G1703:G1713" r="G1698" sId="1"/>
    <undo index="0" exp="area" dr="F1703:F1713" r="F1698" sId="1"/>
    <undo index="0" exp="area" dr="E1703:E1713" r="E1698" sId="1"/>
    <undo index="0" exp="area" dr="D1703:D1713" r="D1698" sId="1"/>
    <undo index="0" exp="area" dr="C1703:C1713" r="C1698" sId="1"/>
    <rfmt sheetId="1" xfDxf="1" sqref="A1713:XFD1713" start="0" length="0">
      <dxf>
        <font>
          <sz val="14"/>
          <name val="Times New Roman"/>
          <scheme val="none"/>
        </font>
      </dxf>
    </rfmt>
    <rfmt sheetId="1" sqref="A1713" start="0" length="0">
      <dxf>
        <fill>
          <patternFill patternType="solid">
            <bgColor theme="0"/>
          </patternFill>
        </fill>
        <alignment horizontal="center" readingOrder="0"/>
      </dxf>
    </rfmt>
    <rfmt sheetId="1" sqref="B1713" start="0" length="0">
      <dxf>
        <fill>
          <patternFill patternType="solid">
            <bgColor theme="0"/>
          </patternFill>
        </fill>
      </dxf>
    </rfmt>
    <rfmt sheetId="1" sqref="C1713" start="0" length="0">
      <dxf>
        <fill>
          <patternFill patternType="solid">
            <bgColor theme="0"/>
          </patternFill>
        </fill>
      </dxf>
    </rfmt>
    <rfmt sheetId="1" sqref="D1713" start="0" length="0">
      <dxf>
        <fill>
          <patternFill patternType="solid">
            <bgColor theme="0"/>
          </patternFill>
        </fill>
      </dxf>
    </rfmt>
    <rfmt sheetId="1" sqref="E1713" start="0" length="0">
      <dxf>
        <fill>
          <patternFill patternType="solid">
            <bgColor theme="0"/>
          </patternFill>
        </fill>
      </dxf>
    </rfmt>
    <rfmt sheetId="1" sqref="F1713" start="0" length="0">
      <dxf>
        <fill>
          <patternFill patternType="solid">
            <bgColor theme="0"/>
          </patternFill>
        </fill>
      </dxf>
    </rfmt>
    <rfmt sheetId="1" sqref="G1713" start="0" length="0">
      <dxf>
        <fill>
          <patternFill patternType="solid">
            <bgColor theme="0"/>
          </patternFill>
        </fill>
      </dxf>
    </rfmt>
    <rfmt sheetId="1" sqref="H1713" start="0" length="0">
      <dxf>
        <fill>
          <patternFill patternType="solid">
            <bgColor theme="0"/>
          </patternFill>
        </fill>
      </dxf>
    </rfmt>
    <rfmt sheetId="1" sqref="I1713" start="0" length="0">
      <dxf>
        <fill>
          <patternFill patternType="solid">
            <bgColor theme="0"/>
          </patternFill>
        </fill>
      </dxf>
    </rfmt>
    <rfmt sheetId="1" sqref="J1713" start="0" length="0">
      <dxf>
        <fill>
          <patternFill patternType="solid">
            <bgColor theme="0"/>
          </patternFill>
        </fill>
      </dxf>
    </rfmt>
    <rfmt sheetId="1" sqref="K1713" start="0" length="0">
      <dxf>
        <fill>
          <patternFill patternType="solid">
            <bgColor theme="0"/>
          </patternFill>
        </fill>
        <alignment horizontal="right" readingOrder="0"/>
      </dxf>
    </rfmt>
    <rfmt sheetId="1" sqref="L1713" start="0" length="0">
      <dxf>
        <fill>
          <patternFill patternType="solid">
            <bgColor theme="0"/>
          </patternFill>
        </fill>
      </dxf>
    </rfmt>
    <rfmt sheetId="1" sqref="M1713" start="0" length="0">
      <dxf>
        <fill>
          <patternFill patternType="solid">
            <bgColor theme="0"/>
          </patternFill>
        </fill>
      </dxf>
    </rfmt>
    <rfmt sheetId="1" sqref="N1713" start="0" length="0">
      <dxf>
        <fill>
          <patternFill patternType="solid">
            <bgColor theme="0"/>
          </patternFill>
        </fill>
      </dxf>
    </rfmt>
    <rfmt sheetId="1" sqref="O1713" start="0" length="0">
      <dxf>
        <fill>
          <patternFill patternType="solid">
            <bgColor theme="0"/>
          </patternFill>
        </fill>
      </dxf>
    </rfmt>
    <rfmt sheetId="1" sqref="P1713" start="0" length="0">
      <dxf>
        <fill>
          <patternFill patternType="solid">
            <bgColor theme="0"/>
          </patternFill>
        </fill>
      </dxf>
    </rfmt>
    <rfmt sheetId="1" sqref="Q1713" start="0" length="0">
      <dxf>
        <fill>
          <patternFill patternType="solid">
            <bgColor theme="0"/>
          </patternFill>
        </fill>
      </dxf>
    </rfmt>
    <rfmt sheetId="1" sqref="R1713" start="0" length="0">
      <dxf>
        <fill>
          <patternFill patternType="solid">
            <bgColor theme="0"/>
          </patternFill>
        </fill>
      </dxf>
    </rfmt>
    <rfmt sheetId="1" sqref="S1713" start="0" length="0">
      <dxf>
        <fill>
          <patternFill patternType="solid">
            <bgColor theme="0"/>
          </patternFill>
        </fill>
      </dxf>
    </rfmt>
  </rrc>
  <rcc rId="48152" sId="1" numFmtId="4">
    <oc r="Q1702">
      <v>2290000</v>
    </oc>
    <nc r="Q1702">
      <v>3180335.21</v>
    </nc>
  </rcc>
  <rrc rId="48153" sId="1" ref="A1721:XFD1721" action="insertRow"/>
  <rm rId="48154" sheetId="1" source="A1703:XFD1703" destination="A1721:XFD1721" sourceSheetId="1">
    <rfmt sheetId="1" xfDxf="1" sqref="A1721:XFD1721" start="0" length="0"/>
    <rfmt sheetId="1" sqref="A1721"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21"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21"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21" start="0" length="0">
      <dxf>
        <fill>
          <patternFill patternType="solid">
            <bgColor theme="0"/>
          </patternFill>
        </fill>
      </dxf>
    </rfmt>
    <rfmt sheetId="1" sqref="S1721" start="0" length="0">
      <dxf>
        <font>
          <sz val="14"/>
          <color rgb="FF000000"/>
          <name val="Times New Roman"/>
          <scheme val="none"/>
        </font>
        <fill>
          <patternFill patternType="solid">
            <bgColor theme="0"/>
          </patternFill>
        </fill>
        <alignment horizontal="center" vertical="top" wrapText="1" readingOrder="0"/>
      </dxf>
    </rfmt>
    <rfmt sheetId="1" sqref="T1721" start="0" length="0">
      <dxf>
        <font>
          <sz val="14"/>
          <color rgb="FF000000"/>
          <name val="Times New Roman"/>
          <scheme val="none"/>
        </font>
        <alignment vertical="top" wrapText="1" readingOrder="0"/>
      </dxf>
    </rfmt>
    <rfmt sheetId="1" sqref="U1721" start="0" length="0">
      <dxf>
        <font>
          <sz val="14"/>
          <color rgb="FF000000"/>
          <name val="Times New Roman"/>
          <scheme val="none"/>
        </font>
        <alignment horizontal="center" vertical="top" wrapText="1" readingOrder="0"/>
      </dxf>
    </rfmt>
    <rfmt sheetId="1" sqref="V1721" start="0" length="0">
      <dxf>
        <font>
          <sz val="14"/>
          <color rgb="FF000000"/>
          <name val="Times New Roman"/>
          <scheme val="none"/>
        </font>
        <alignment horizontal="right" vertical="top" wrapText="1" readingOrder="0"/>
      </dxf>
    </rfmt>
    <rfmt sheetId="1" sqref="W1721" start="0" length="0">
      <dxf>
        <font>
          <sz val="14"/>
          <color rgb="FF000000"/>
          <name val="Times New Roman"/>
          <scheme val="none"/>
        </font>
        <alignment vertical="top" wrapText="1" readingOrder="0"/>
      </dxf>
    </rfmt>
    <rfmt sheetId="1" sqref="X1721" start="0" length="0">
      <dxf>
        <font>
          <sz val="14"/>
          <color rgb="FF000000"/>
          <name val="Times New Roman"/>
          <scheme val="none"/>
        </font>
        <alignment horizontal="right" vertical="top" wrapText="1" readingOrder="0"/>
      </dxf>
    </rfmt>
    <rfmt sheetId="1" sqref="Y1721" start="0" length="0">
      <dxf>
        <font>
          <sz val="14"/>
          <color rgb="FF000000"/>
          <name val="Times New Roman"/>
          <scheme val="none"/>
        </font>
        <alignment horizontal="right" vertical="top" wrapText="1" readingOrder="0"/>
      </dxf>
    </rfmt>
    <rfmt sheetId="1" sqref="Z1721" start="0" length="0">
      <dxf>
        <font>
          <sz val="14"/>
          <color rgb="FF000000"/>
          <name val="Times New Roman"/>
          <scheme val="none"/>
        </font>
        <alignment horizontal="right" vertical="top" wrapText="1" readingOrder="0"/>
      </dxf>
    </rfmt>
    <rfmt sheetId="1" sqref="AA1721" start="0" length="0">
      <dxf>
        <font>
          <sz val="14"/>
          <color rgb="FF000000"/>
          <name val="Times New Roman"/>
          <scheme val="none"/>
        </font>
        <alignment vertical="top" wrapText="1" readingOrder="0"/>
      </dxf>
    </rfmt>
    <rfmt sheetId="1" sqref="AB1721" start="0" length="0">
      <dxf>
        <font>
          <sz val="14"/>
          <color rgb="FF000000"/>
          <name val="Times New Roman"/>
          <scheme val="none"/>
        </font>
        <alignment horizontal="right" vertical="top" wrapText="1" readingOrder="0"/>
      </dxf>
    </rfmt>
    <rfmt sheetId="1" sqref="AC1721" start="0" length="0">
      <dxf>
        <font>
          <sz val="14"/>
          <color rgb="FF000000"/>
          <name val="Times New Roman"/>
          <scheme val="none"/>
        </font>
        <alignment vertical="top" wrapText="1" readingOrder="0"/>
      </dxf>
    </rfmt>
    <rfmt sheetId="1" sqref="AD1721" start="0" length="0">
      <dxf>
        <font>
          <sz val="14"/>
          <color rgb="FF000000"/>
          <name val="Times New Roman"/>
          <scheme val="none"/>
        </font>
        <alignment horizontal="right" vertical="top" wrapText="1" readingOrder="0"/>
      </dxf>
    </rfmt>
    <rfmt sheetId="1" sqref="AE1721" start="0" length="0">
      <dxf>
        <font>
          <sz val="14"/>
          <color rgb="FF000000"/>
          <name val="Times New Roman"/>
          <scheme val="none"/>
        </font>
        <alignment vertical="top" wrapText="1" readingOrder="0"/>
      </dxf>
    </rfmt>
    <rfmt sheetId="1" sqref="AF1721" start="0" length="0">
      <dxf>
        <font>
          <sz val="14"/>
          <color rgb="FF000000"/>
          <name val="Times New Roman"/>
          <scheme val="none"/>
        </font>
        <alignment horizontal="right" vertical="top" wrapText="1" readingOrder="0"/>
      </dxf>
    </rfmt>
    <rfmt sheetId="1" sqref="AG1721" start="0" length="0">
      <dxf>
        <font>
          <sz val="14"/>
          <color rgb="FF000000"/>
          <name val="Times New Roman"/>
          <scheme val="none"/>
        </font>
        <alignment vertical="top" wrapText="1" readingOrder="0"/>
      </dxf>
    </rfmt>
    <rfmt sheetId="1" sqref="AH1721" start="0" length="0">
      <dxf>
        <font>
          <sz val="14"/>
          <color rgb="FF000000"/>
          <name val="Times New Roman"/>
          <scheme val="none"/>
        </font>
        <alignment horizontal="right" vertical="top" wrapText="1" readingOrder="0"/>
      </dxf>
    </rfmt>
    <rfmt sheetId="1" sqref="AI1721" start="0" length="0">
      <dxf>
        <font>
          <sz val="14"/>
          <color rgb="FF000000"/>
          <name val="Times New Roman"/>
          <scheme val="none"/>
        </font>
        <alignment horizontal="right" vertical="top" wrapText="1" readingOrder="0"/>
      </dxf>
    </rfmt>
    <rfmt sheetId="1" sqref="AJ1721" start="0" length="0">
      <dxf/>
    </rfmt>
  </rm>
  <rrc rId="48155" sId="1" ref="A1703:XFD1703" action="deleteRow">
    <undo index="0" exp="area" dr="Q1703:Q1712" r="Q1698" sId="1"/>
    <undo index="0" exp="area" dr="P1703:P1712" r="P1698" sId="1"/>
    <undo index="0" exp="area" dr="O1703:O1712" r="O1698" sId="1"/>
    <undo index="0" exp="area" dr="N1703:N1712" r="N1698" sId="1"/>
    <undo index="0" exp="area" dr="M1703:M1712" r="M1698" sId="1"/>
    <undo index="0" exp="area" dr="L1703:L1712" r="L1698" sId="1"/>
    <undo index="0" exp="area" dr="K1703:K1712" r="K1698" sId="1"/>
    <undo index="0" exp="area" dr="J1703:J1712" r="J1698" sId="1"/>
    <undo index="0" exp="area" dr="I1703:I1712" r="I1698" sId="1"/>
    <undo index="0" exp="area" dr="H1703:H1712" r="H1698" sId="1"/>
    <undo index="0" exp="area" dr="G1703:G1712" r="G1698" sId="1"/>
    <undo index="0" exp="area" dr="F1703:F1712" r="F1698" sId="1"/>
    <undo index="0" exp="area" dr="E1703:E1712" r="E1698" sId="1"/>
    <undo index="0" exp="area" dr="D1703:D1712" r="D1698" sId="1"/>
    <undo index="0" exp="area" dr="C1703:C1712" r="C1698" sId="1"/>
    <rfmt sheetId="1" xfDxf="1" sqref="A1703:XFD1703" start="0" length="0">
      <dxf>
        <font>
          <sz val="14"/>
          <name val="Times New Roman"/>
          <scheme val="none"/>
        </font>
      </dxf>
    </rfmt>
    <rfmt sheetId="1" sqref="A1703" start="0" length="0">
      <dxf>
        <fill>
          <patternFill patternType="solid">
            <bgColor theme="0"/>
          </patternFill>
        </fill>
        <alignment horizontal="center" readingOrder="0"/>
      </dxf>
    </rfmt>
    <rfmt sheetId="1" sqref="B1703" start="0" length="0">
      <dxf>
        <fill>
          <patternFill patternType="solid">
            <bgColor theme="0"/>
          </patternFill>
        </fill>
      </dxf>
    </rfmt>
    <rfmt sheetId="1" sqref="C1703" start="0" length="0">
      <dxf>
        <fill>
          <patternFill patternType="solid">
            <bgColor theme="0"/>
          </patternFill>
        </fill>
      </dxf>
    </rfmt>
    <rfmt sheetId="1" sqref="D1703" start="0" length="0">
      <dxf>
        <fill>
          <patternFill patternType="solid">
            <bgColor theme="0"/>
          </patternFill>
        </fill>
      </dxf>
    </rfmt>
    <rfmt sheetId="1" sqref="E1703" start="0" length="0">
      <dxf>
        <fill>
          <patternFill patternType="solid">
            <bgColor theme="0"/>
          </patternFill>
        </fill>
      </dxf>
    </rfmt>
    <rfmt sheetId="1" sqref="F1703" start="0" length="0">
      <dxf>
        <fill>
          <patternFill patternType="solid">
            <bgColor theme="0"/>
          </patternFill>
        </fill>
      </dxf>
    </rfmt>
    <rfmt sheetId="1" sqref="G1703" start="0" length="0">
      <dxf>
        <fill>
          <patternFill patternType="solid">
            <bgColor theme="0"/>
          </patternFill>
        </fill>
      </dxf>
    </rfmt>
    <rfmt sheetId="1" sqref="H1703" start="0" length="0">
      <dxf>
        <fill>
          <patternFill patternType="solid">
            <bgColor theme="0"/>
          </patternFill>
        </fill>
      </dxf>
    </rfmt>
    <rfmt sheetId="1" sqref="I1703" start="0" length="0">
      <dxf>
        <fill>
          <patternFill patternType="solid">
            <bgColor theme="0"/>
          </patternFill>
        </fill>
      </dxf>
    </rfmt>
    <rfmt sheetId="1" sqref="J1703" start="0" length="0">
      <dxf>
        <fill>
          <patternFill patternType="solid">
            <bgColor theme="0"/>
          </patternFill>
        </fill>
      </dxf>
    </rfmt>
    <rfmt sheetId="1" sqref="K1703" start="0" length="0">
      <dxf>
        <fill>
          <patternFill patternType="solid">
            <bgColor theme="0"/>
          </patternFill>
        </fill>
        <alignment horizontal="right" readingOrder="0"/>
      </dxf>
    </rfmt>
    <rfmt sheetId="1" sqref="L1703" start="0" length="0">
      <dxf>
        <fill>
          <patternFill patternType="solid">
            <bgColor theme="0"/>
          </patternFill>
        </fill>
      </dxf>
    </rfmt>
    <rfmt sheetId="1" sqref="M1703" start="0" length="0">
      <dxf>
        <fill>
          <patternFill patternType="solid">
            <bgColor theme="0"/>
          </patternFill>
        </fill>
      </dxf>
    </rfmt>
    <rfmt sheetId="1" sqref="N1703" start="0" length="0">
      <dxf>
        <fill>
          <patternFill patternType="solid">
            <bgColor theme="0"/>
          </patternFill>
        </fill>
      </dxf>
    </rfmt>
    <rfmt sheetId="1" sqref="O1703" start="0" length="0">
      <dxf>
        <fill>
          <patternFill patternType="solid">
            <bgColor theme="0"/>
          </patternFill>
        </fill>
      </dxf>
    </rfmt>
    <rfmt sheetId="1" sqref="P1703" start="0" length="0">
      <dxf>
        <fill>
          <patternFill patternType="solid">
            <bgColor theme="0"/>
          </patternFill>
        </fill>
      </dxf>
    </rfmt>
    <rfmt sheetId="1" sqref="Q1703" start="0" length="0">
      <dxf>
        <fill>
          <patternFill patternType="solid">
            <bgColor theme="0"/>
          </patternFill>
        </fill>
      </dxf>
    </rfmt>
    <rfmt sheetId="1" sqref="R1703" start="0" length="0">
      <dxf>
        <fill>
          <patternFill patternType="solid">
            <bgColor theme="0"/>
          </patternFill>
        </fill>
      </dxf>
    </rfmt>
    <rfmt sheetId="1" sqref="S1703" start="0" length="0">
      <dxf>
        <fill>
          <patternFill patternType="solid">
            <bgColor theme="0"/>
          </patternFill>
        </fill>
      </dxf>
    </rfmt>
  </rrc>
  <rrc rId="48156" sId="1" ref="A1728:XFD1730" action="insertRow"/>
  <rm rId="48157" sheetId="1" source="A1703:XFD1705" destination="A1728:XFD1730" sourceSheetId="1">
    <rfmt sheetId="1" xfDxf="1" sqref="A1728:XFD1728" start="0" length="0"/>
    <rfmt sheetId="1" xfDxf="1" sqref="A1729:XFD1729" start="0" length="0"/>
    <rfmt sheetId="1" xfDxf="1" sqref="A1730:XFD1730" start="0" length="0"/>
    <rfmt sheetId="1" sqref="A1728"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28" start="0" length="0">
      <dxf>
        <font>
          <sz val="14"/>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28"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2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28" start="0" length="0">
      <dxf>
        <fill>
          <patternFill patternType="solid">
            <bgColor theme="0"/>
          </patternFill>
        </fill>
      </dxf>
    </rfmt>
    <rfmt sheetId="1" sqref="S1728" start="0" length="0">
      <dxf>
        <font>
          <sz val="14"/>
          <color rgb="FF000000"/>
          <name val="Times New Roman"/>
          <scheme val="none"/>
        </font>
        <fill>
          <patternFill patternType="solid">
            <bgColor theme="0"/>
          </patternFill>
        </fill>
        <alignment horizontal="center" vertical="top" wrapText="1" readingOrder="0"/>
      </dxf>
    </rfmt>
    <rfmt sheetId="1" sqref="T1728" start="0" length="0">
      <dxf>
        <font>
          <sz val="14"/>
          <color auto="1"/>
          <name val="Times New Roman"/>
          <scheme val="none"/>
        </font>
        <alignment vertical="top" wrapText="1" readingOrder="0"/>
      </dxf>
    </rfmt>
    <rfmt sheetId="1" sqref="U1728" start="0" length="0">
      <dxf>
        <font>
          <sz val="14"/>
          <color rgb="FF000000"/>
          <name val="Times New Roman"/>
          <scheme val="none"/>
        </font>
        <alignment horizontal="right" vertical="top" wrapText="1" readingOrder="0"/>
      </dxf>
    </rfmt>
    <rfmt sheetId="1" sqref="V1728" start="0" length="0">
      <dxf>
        <font>
          <sz val="14"/>
          <color rgb="FF000000"/>
          <name val="Times New Roman"/>
          <scheme val="none"/>
        </font>
        <alignment horizontal="right" vertical="top" wrapText="1" readingOrder="0"/>
      </dxf>
    </rfmt>
    <rfmt sheetId="1" sqref="W1728" start="0" length="0">
      <dxf>
        <font>
          <sz val="14"/>
          <color rgb="FF000000"/>
          <name val="Times New Roman"/>
          <scheme val="none"/>
        </font>
        <alignment vertical="top" wrapText="1" readingOrder="0"/>
      </dxf>
    </rfmt>
    <rfmt sheetId="1" sqref="X1728" start="0" length="0">
      <dxf>
        <font>
          <sz val="14"/>
          <color rgb="FF000000"/>
          <name val="Times New Roman"/>
          <scheme val="none"/>
        </font>
        <alignment horizontal="right" vertical="top" wrapText="1" readingOrder="0"/>
      </dxf>
    </rfmt>
    <rfmt sheetId="1" sqref="Y1728" start="0" length="0">
      <dxf>
        <font>
          <sz val="14"/>
          <color rgb="FF000000"/>
          <name val="Times New Roman"/>
          <scheme val="none"/>
        </font>
        <alignment horizontal="right" vertical="top" wrapText="1" readingOrder="0"/>
      </dxf>
    </rfmt>
    <rfmt sheetId="1" sqref="Z1728" start="0" length="0">
      <dxf>
        <font>
          <sz val="14"/>
          <color rgb="FF000000"/>
          <name val="Times New Roman"/>
          <scheme val="none"/>
        </font>
        <alignment horizontal="right" vertical="top" wrapText="1" readingOrder="0"/>
      </dxf>
    </rfmt>
    <rfmt sheetId="1" sqref="AA1728" start="0" length="0">
      <dxf>
        <font>
          <sz val="14"/>
          <color rgb="FF000000"/>
          <name val="Times New Roman"/>
          <scheme val="none"/>
        </font>
        <alignment vertical="top" wrapText="1" readingOrder="0"/>
      </dxf>
    </rfmt>
    <rfmt sheetId="1" sqref="AB1728" start="0" length="0">
      <dxf>
        <font>
          <sz val="14"/>
          <color rgb="FF000000"/>
          <name val="Times New Roman"/>
          <scheme val="none"/>
        </font>
        <alignment horizontal="right" vertical="top" wrapText="1" readingOrder="0"/>
      </dxf>
    </rfmt>
    <rfmt sheetId="1" sqref="AC1728" start="0" length="0">
      <dxf>
        <font>
          <sz val="14"/>
          <color rgb="FF000000"/>
          <name val="Times New Roman"/>
          <scheme val="none"/>
        </font>
        <alignment vertical="top" wrapText="1" readingOrder="0"/>
      </dxf>
    </rfmt>
    <rfmt sheetId="1" sqref="AD1728" start="0" length="0">
      <dxf>
        <font>
          <sz val="14"/>
          <color rgb="FF000000"/>
          <name val="Times New Roman"/>
          <scheme val="none"/>
        </font>
        <alignment horizontal="right" vertical="top" wrapText="1" readingOrder="0"/>
      </dxf>
    </rfmt>
    <rfmt sheetId="1" sqref="AE1728" start="0" length="0">
      <dxf>
        <font>
          <sz val="14"/>
          <color rgb="FF000000"/>
          <name val="Times New Roman"/>
          <scheme val="none"/>
        </font>
        <alignment vertical="top" wrapText="1" readingOrder="0"/>
      </dxf>
    </rfmt>
    <rfmt sheetId="1" sqref="AF1728" start="0" length="0">
      <dxf>
        <font>
          <sz val="14"/>
          <color rgb="FF000000"/>
          <name val="Times New Roman"/>
          <scheme val="none"/>
        </font>
        <alignment horizontal="right" vertical="top" wrapText="1" readingOrder="0"/>
      </dxf>
    </rfmt>
    <rfmt sheetId="1" sqref="AG1728" start="0" length="0">
      <dxf>
        <font>
          <sz val="14"/>
          <color rgb="FF000000"/>
          <name val="Times New Roman"/>
          <scheme val="none"/>
        </font>
        <alignment vertical="top" wrapText="1" readingOrder="0"/>
      </dxf>
    </rfmt>
    <rfmt sheetId="1" sqref="AH1728" start="0" length="0">
      <dxf>
        <font>
          <sz val="14"/>
          <color rgb="FF000000"/>
          <name val="Times New Roman"/>
          <scheme val="none"/>
        </font>
        <alignment horizontal="right" vertical="top" wrapText="1" readingOrder="0"/>
      </dxf>
    </rfmt>
    <rfmt sheetId="1" sqref="AI1728" start="0" length="0">
      <dxf>
        <font>
          <sz val="14"/>
          <color rgb="FF000000"/>
          <name val="Times New Roman"/>
          <scheme val="none"/>
        </font>
        <alignment horizontal="right" vertical="top" wrapText="1" readingOrder="0"/>
      </dxf>
    </rfmt>
    <rfmt sheetId="1" sqref="AJ1728" start="0" length="0">
      <dxf/>
    </rfmt>
    <rfmt sheetId="1" sqref="A1729"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29" start="0" length="0">
      <dxf>
        <font>
          <sz val="14"/>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29"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2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29" start="0" length="0">
      <dxf>
        <fill>
          <patternFill patternType="solid">
            <bgColor theme="0"/>
          </patternFill>
        </fill>
      </dxf>
    </rfmt>
    <rfmt sheetId="1" sqref="S1729" start="0" length="0">
      <dxf>
        <font>
          <sz val="14"/>
          <color rgb="FF000000"/>
          <name val="Times New Roman"/>
          <scheme val="none"/>
        </font>
        <fill>
          <patternFill patternType="solid">
            <bgColor theme="0"/>
          </patternFill>
        </fill>
        <alignment horizontal="center" vertical="top" wrapText="1" readingOrder="0"/>
      </dxf>
    </rfmt>
    <rfmt sheetId="1" sqref="T1729" start="0" length="0">
      <dxf>
        <font>
          <sz val="14"/>
          <color auto="1"/>
          <name val="Times New Roman"/>
          <scheme val="none"/>
        </font>
        <alignment vertical="top" wrapText="1" readingOrder="0"/>
      </dxf>
    </rfmt>
    <rfmt sheetId="1" sqref="U1729" start="0" length="0">
      <dxf>
        <font>
          <sz val="14"/>
          <color rgb="FF000000"/>
          <name val="Times New Roman"/>
          <scheme val="none"/>
        </font>
        <alignment horizontal="right" vertical="top" wrapText="1" readingOrder="0"/>
      </dxf>
    </rfmt>
    <rfmt sheetId="1" sqref="V1729" start="0" length="0">
      <dxf>
        <font>
          <sz val="14"/>
          <color rgb="FF000000"/>
          <name val="Times New Roman"/>
          <scheme val="none"/>
        </font>
        <alignment horizontal="right" vertical="top" wrapText="1" readingOrder="0"/>
      </dxf>
    </rfmt>
    <rfmt sheetId="1" sqref="W1729" start="0" length="0">
      <dxf>
        <font>
          <sz val="14"/>
          <color rgb="FF000000"/>
          <name val="Times New Roman"/>
          <scheme val="none"/>
        </font>
        <alignment vertical="top" wrapText="1" readingOrder="0"/>
      </dxf>
    </rfmt>
    <rfmt sheetId="1" sqref="X1729" start="0" length="0">
      <dxf>
        <font>
          <sz val="14"/>
          <color rgb="FF000000"/>
          <name val="Times New Roman"/>
          <scheme val="none"/>
        </font>
        <alignment horizontal="right" vertical="top" wrapText="1" readingOrder="0"/>
      </dxf>
    </rfmt>
    <rfmt sheetId="1" sqref="Y1729" start="0" length="0">
      <dxf>
        <font>
          <sz val="14"/>
          <color rgb="FF000000"/>
          <name val="Times New Roman"/>
          <scheme val="none"/>
        </font>
        <alignment horizontal="right" vertical="top" wrapText="1" readingOrder="0"/>
      </dxf>
    </rfmt>
    <rfmt sheetId="1" sqref="Z1729" start="0" length="0">
      <dxf>
        <font>
          <sz val="14"/>
          <color rgb="FF000000"/>
          <name val="Times New Roman"/>
          <scheme val="none"/>
        </font>
        <alignment horizontal="right" vertical="top" wrapText="1" readingOrder="0"/>
      </dxf>
    </rfmt>
    <rfmt sheetId="1" sqref="AA1729" start="0" length="0">
      <dxf>
        <font>
          <sz val="14"/>
          <color rgb="FF000000"/>
          <name val="Times New Roman"/>
          <scheme val="none"/>
        </font>
        <alignment vertical="top" wrapText="1" readingOrder="0"/>
      </dxf>
    </rfmt>
    <rfmt sheetId="1" sqref="AB1729" start="0" length="0">
      <dxf>
        <font>
          <sz val="14"/>
          <color rgb="FF000000"/>
          <name val="Times New Roman"/>
          <scheme val="none"/>
        </font>
        <alignment horizontal="right" vertical="top" wrapText="1" readingOrder="0"/>
      </dxf>
    </rfmt>
    <rfmt sheetId="1" sqref="AC1729" start="0" length="0">
      <dxf>
        <font>
          <sz val="14"/>
          <color rgb="FF000000"/>
          <name val="Times New Roman"/>
          <scheme val="none"/>
        </font>
        <alignment vertical="top" wrapText="1" readingOrder="0"/>
      </dxf>
    </rfmt>
    <rfmt sheetId="1" sqref="AD1729" start="0" length="0">
      <dxf>
        <font>
          <sz val="14"/>
          <color rgb="FF000000"/>
          <name val="Times New Roman"/>
          <scheme val="none"/>
        </font>
        <alignment horizontal="right" vertical="top" wrapText="1" readingOrder="0"/>
      </dxf>
    </rfmt>
    <rfmt sheetId="1" sqref="AE1729" start="0" length="0">
      <dxf>
        <font>
          <sz val="14"/>
          <color rgb="FF000000"/>
          <name val="Times New Roman"/>
          <scheme val="none"/>
        </font>
        <alignment vertical="top" wrapText="1" readingOrder="0"/>
      </dxf>
    </rfmt>
    <rfmt sheetId="1" sqref="AF1729" start="0" length="0">
      <dxf>
        <font>
          <sz val="14"/>
          <color rgb="FF000000"/>
          <name val="Times New Roman"/>
          <scheme val="none"/>
        </font>
        <alignment horizontal="right" vertical="top" wrapText="1" readingOrder="0"/>
      </dxf>
    </rfmt>
    <rfmt sheetId="1" sqref="AG1729" start="0" length="0">
      <dxf>
        <font>
          <sz val="14"/>
          <color rgb="FF000000"/>
          <name val="Times New Roman"/>
          <scheme val="none"/>
        </font>
        <alignment vertical="top" wrapText="1" readingOrder="0"/>
      </dxf>
    </rfmt>
    <rfmt sheetId="1" sqref="AH1729" start="0" length="0">
      <dxf>
        <font>
          <sz val="14"/>
          <color rgb="FF000000"/>
          <name val="Times New Roman"/>
          <scheme val="none"/>
        </font>
        <alignment horizontal="right" vertical="top" wrapText="1" readingOrder="0"/>
      </dxf>
    </rfmt>
    <rfmt sheetId="1" sqref="AI1729" start="0" length="0">
      <dxf>
        <font>
          <sz val="14"/>
          <color rgb="FF000000"/>
          <name val="Times New Roman"/>
          <scheme val="none"/>
        </font>
        <alignment horizontal="right" vertical="top" wrapText="1" readingOrder="0"/>
      </dxf>
    </rfmt>
    <rfmt sheetId="1" sqref="AJ1729" start="0" length="0">
      <dxf/>
    </rfmt>
    <rfmt sheetId="1" sqref="A1730"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30" start="0" length="0">
      <dxf>
        <font>
          <sz val="14"/>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30"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30" start="0" length="0">
      <dxf>
        <fill>
          <patternFill patternType="solid">
            <bgColor theme="0"/>
          </patternFill>
        </fill>
      </dxf>
    </rfmt>
    <rfmt sheetId="1" sqref="S1730" start="0" length="0">
      <dxf>
        <font>
          <sz val="14"/>
          <color rgb="FF000000"/>
          <name val="Times New Roman"/>
          <scheme val="none"/>
        </font>
        <fill>
          <patternFill patternType="solid">
            <bgColor theme="0"/>
          </patternFill>
        </fill>
        <alignment horizontal="center" vertical="top" wrapText="1" readingOrder="0"/>
      </dxf>
    </rfmt>
    <rfmt sheetId="1" sqref="T1730" start="0" length="0">
      <dxf>
        <font>
          <sz val="14"/>
          <color auto="1"/>
          <name val="Times New Roman"/>
          <scheme val="none"/>
        </font>
        <alignment vertical="top" wrapText="1" readingOrder="0"/>
      </dxf>
    </rfmt>
    <rfmt sheetId="1" sqref="U1730" start="0" length="0">
      <dxf>
        <font>
          <sz val="14"/>
          <color rgb="FF000000"/>
          <name val="Times New Roman"/>
          <scheme val="none"/>
        </font>
        <alignment horizontal="right" vertical="top" wrapText="1" readingOrder="0"/>
      </dxf>
    </rfmt>
    <rfmt sheetId="1" sqref="V1730" start="0" length="0">
      <dxf>
        <font>
          <sz val="14"/>
          <color rgb="FF000000"/>
          <name val="Times New Roman"/>
          <scheme val="none"/>
        </font>
        <alignment horizontal="right" vertical="top" wrapText="1" readingOrder="0"/>
      </dxf>
    </rfmt>
    <rfmt sheetId="1" sqref="W1730" start="0" length="0">
      <dxf>
        <font>
          <sz val="14"/>
          <color rgb="FF000000"/>
          <name val="Times New Roman"/>
          <scheme val="none"/>
        </font>
        <alignment vertical="top" wrapText="1" readingOrder="0"/>
      </dxf>
    </rfmt>
    <rfmt sheetId="1" sqref="X1730" start="0" length="0">
      <dxf>
        <font>
          <sz val="14"/>
          <color rgb="FF000000"/>
          <name val="Times New Roman"/>
          <scheme val="none"/>
        </font>
        <alignment horizontal="right" vertical="top" wrapText="1" readingOrder="0"/>
      </dxf>
    </rfmt>
    <rfmt sheetId="1" sqref="Y1730" start="0" length="0">
      <dxf>
        <font>
          <sz val="14"/>
          <color rgb="FF000000"/>
          <name val="Times New Roman"/>
          <scheme val="none"/>
        </font>
        <alignment horizontal="right" vertical="top" wrapText="1" readingOrder="0"/>
      </dxf>
    </rfmt>
    <rfmt sheetId="1" sqref="Z1730" start="0" length="0">
      <dxf>
        <font>
          <sz val="14"/>
          <color rgb="FF000000"/>
          <name val="Times New Roman"/>
          <scheme val="none"/>
        </font>
        <alignment horizontal="right" vertical="top" wrapText="1" readingOrder="0"/>
      </dxf>
    </rfmt>
    <rfmt sheetId="1" sqref="AA1730" start="0" length="0">
      <dxf>
        <font>
          <sz val="14"/>
          <color rgb="FF000000"/>
          <name val="Times New Roman"/>
          <scheme val="none"/>
        </font>
        <alignment vertical="top" wrapText="1" readingOrder="0"/>
      </dxf>
    </rfmt>
    <rfmt sheetId="1" sqref="AB1730" start="0" length="0">
      <dxf>
        <font>
          <sz val="14"/>
          <color rgb="FF000000"/>
          <name val="Times New Roman"/>
          <scheme val="none"/>
        </font>
        <alignment horizontal="right" vertical="top" wrapText="1" readingOrder="0"/>
      </dxf>
    </rfmt>
    <rfmt sheetId="1" sqref="AC1730" start="0" length="0">
      <dxf>
        <font>
          <sz val="14"/>
          <color rgb="FF000000"/>
          <name val="Times New Roman"/>
          <scheme val="none"/>
        </font>
        <alignment vertical="top" wrapText="1" readingOrder="0"/>
      </dxf>
    </rfmt>
    <rfmt sheetId="1" sqref="AD1730" start="0" length="0">
      <dxf>
        <font>
          <sz val="14"/>
          <color rgb="FF000000"/>
          <name val="Times New Roman"/>
          <scheme val="none"/>
        </font>
        <alignment horizontal="right" vertical="top" wrapText="1" readingOrder="0"/>
      </dxf>
    </rfmt>
    <rfmt sheetId="1" sqref="AE1730" start="0" length="0">
      <dxf>
        <font>
          <sz val="14"/>
          <color rgb="FF000000"/>
          <name val="Times New Roman"/>
          <scheme val="none"/>
        </font>
        <alignment vertical="top" wrapText="1" readingOrder="0"/>
      </dxf>
    </rfmt>
    <rfmt sheetId="1" sqref="AF1730" start="0" length="0">
      <dxf>
        <font>
          <sz val="14"/>
          <color rgb="FF000000"/>
          <name val="Times New Roman"/>
          <scheme val="none"/>
        </font>
        <alignment horizontal="right" vertical="top" wrapText="1" readingOrder="0"/>
      </dxf>
    </rfmt>
    <rfmt sheetId="1" sqref="AG1730" start="0" length="0">
      <dxf>
        <font>
          <sz val="14"/>
          <color rgb="FF000000"/>
          <name val="Times New Roman"/>
          <scheme val="none"/>
        </font>
        <alignment vertical="top" wrapText="1" readingOrder="0"/>
      </dxf>
    </rfmt>
    <rfmt sheetId="1" sqref="AH1730" start="0" length="0">
      <dxf>
        <font>
          <sz val="14"/>
          <color rgb="FF000000"/>
          <name val="Times New Roman"/>
          <scheme val="none"/>
        </font>
        <alignment horizontal="right" vertical="top" wrapText="1" readingOrder="0"/>
      </dxf>
    </rfmt>
    <rfmt sheetId="1" sqref="AI1730" start="0" length="0">
      <dxf>
        <font>
          <sz val="14"/>
          <color rgb="FF000000"/>
          <name val="Times New Roman"/>
          <scheme val="none"/>
        </font>
        <alignment horizontal="right" vertical="top" wrapText="1" readingOrder="0"/>
      </dxf>
    </rfmt>
    <rfmt sheetId="1" sqref="AJ1730" start="0" length="0">
      <dxf/>
    </rfmt>
  </rm>
  <rrc rId="48158" sId="1" ref="A1703:XFD1703" action="deleteRow">
    <undo index="0" exp="area" dr="Q1703:Q1711" r="Q1698" sId="1"/>
    <undo index="0" exp="area" dr="P1703:P1711" r="P1698" sId="1"/>
    <undo index="0" exp="area" dr="O1703:O1711" r="O1698" sId="1"/>
    <undo index="0" exp="area" dr="N1703:N1711" r="N1698" sId="1"/>
    <undo index="0" exp="area" dr="M1703:M1711" r="M1698" sId="1"/>
    <undo index="0" exp="area" dr="L1703:L1711" r="L1698" sId="1"/>
    <undo index="0" exp="area" dr="K1703:K1711" r="K1698" sId="1"/>
    <undo index="0" exp="area" dr="J1703:J1711" r="J1698" sId="1"/>
    <undo index="0" exp="area" dr="I1703:I1711" r="I1698" sId="1"/>
    <undo index="0" exp="area" dr="H1703:H1711" r="H1698" sId="1"/>
    <undo index="0" exp="area" dr="G1703:G1711" r="G1698" sId="1"/>
    <undo index="0" exp="area" dr="F1703:F1711" r="F1698" sId="1"/>
    <undo index="0" exp="area" dr="E1703:E1711" r="E1698" sId="1"/>
    <undo index="0" exp="area" dr="D1703:D1711" r="D1698" sId="1"/>
    <undo index="0" exp="area" dr="C1703:C1711" r="C1698" sId="1"/>
    <rfmt sheetId="1" xfDxf="1" sqref="A1703:XFD1703" start="0" length="0">
      <dxf>
        <font>
          <sz val="14"/>
          <name val="Times New Roman"/>
          <scheme val="none"/>
        </font>
      </dxf>
    </rfmt>
    <rfmt sheetId="1" sqref="A1703" start="0" length="0">
      <dxf>
        <fill>
          <patternFill patternType="solid">
            <bgColor theme="0"/>
          </patternFill>
        </fill>
        <alignment horizontal="center" readingOrder="0"/>
      </dxf>
    </rfmt>
    <rfmt sheetId="1" sqref="B1703" start="0" length="0">
      <dxf>
        <fill>
          <patternFill patternType="solid">
            <bgColor theme="0"/>
          </patternFill>
        </fill>
      </dxf>
    </rfmt>
    <rfmt sheetId="1" sqref="C1703" start="0" length="0">
      <dxf>
        <fill>
          <patternFill patternType="solid">
            <bgColor theme="0"/>
          </patternFill>
        </fill>
      </dxf>
    </rfmt>
    <rfmt sheetId="1" sqref="D1703" start="0" length="0">
      <dxf>
        <fill>
          <patternFill patternType="solid">
            <bgColor theme="0"/>
          </patternFill>
        </fill>
      </dxf>
    </rfmt>
    <rfmt sheetId="1" sqref="E1703" start="0" length="0">
      <dxf>
        <fill>
          <patternFill patternType="solid">
            <bgColor theme="0"/>
          </patternFill>
        </fill>
      </dxf>
    </rfmt>
    <rfmt sheetId="1" sqref="F1703" start="0" length="0">
      <dxf>
        <fill>
          <patternFill patternType="solid">
            <bgColor theme="0"/>
          </patternFill>
        </fill>
      </dxf>
    </rfmt>
    <rfmt sheetId="1" sqref="G1703" start="0" length="0">
      <dxf>
        <fill>
          <patternFill patternType="solid">
            <bgColor theme="0"/>
          </patternFill>
        </fill>
      </dxf>
    </rfmt>
    <rfmt sheetId="1" sqref="H1703" start="0" length="0">
      <dxf>
        <fill>
          <patternFill patternType="solid">
            <bgColor theme="0"/>
          </patternFill>
        </fill>
      </dxf>
    </rfmt>
    <rfmt sheetId="1" sqref="I1703" start="0" length="0">
      <dxf>
        <fill>
          <patternFill patternType="solid">
            <bgColor theme="0"/>
          </patternFill>
        </fill>
      </dxf>
    </rfmt>
    <rfmt sheetId="1" sqref="J1703" start="0" length="0">
      <dxf>
        <fill>
          <patternFill patternType="solid">
            <bgColor theme="0"/>
          </patternFill>
        </fill>
      </dxf>
    </rfmt>
    <rfmt sheetId="1" sqref="K1703" start="0" length="0">
      <dxf>
        <fill>
          <patternFill patternType="solid">
            <bgColor theme="0"/>
          </patternFill>
        </fill>
        <alignment horizontal="right" readingOrder="0"/>
      </dxf>
    </rfmt>
    <rfmt sheetId="1" sqref="L1703" start="0" length="0">
      <dxf>
        <fill>
          <patternFill patternType="solid">
            <bgColor theme="0"/>
          </patternFill>
        </fill>
      </dxf>
    </rfmt>
    <rfmt sheetId="1" sqref="M1703" start="0" length="0">
      <dxf>
        <fill>
          <patternFill patternType="solid">
            <bgColor theme="0"/>
          </patternFill>
        </fill>
      </dxf>
    </rfmt>
    <rfmt sheetId="1" sqref="N1703" start="0" length="0">
      <dxf>
        <fill>
          <patternFill patternType="solid">
            <bgColor theme="0"/>
          </patternFill>
        </fill>
      </dxf>
    </rfmt>
    <rfmt sheetId="1" sqref="O1703" start="0" length="0">
      <dxf>
        <fill>
          <patternFill patternType="solid">
            <bgColor theme="0"/>
          </patternFill>
        </fill>
      </dxf>
    </rfmt>
    <rfmt sheetId="1" sqref="P1703" start="0" length="0">
      <dxf>
        <fill>
          <patternFill patternType="solid">
            <bgColor theme="0"/>
          </patternFill>
        </fill>
      </dxf>
    </rfmt>
    <rfmt sheetId="1" sqref="Q1703" start="0" length="0">
      <dxf>
        <fill>
          <patternFill patternType="solid">
            <bgColor theme="0"/>
          </patternFill>
        </fill>
      </dxf>
    </rfmt>
    <rfmt sheetId="1" sqref="R1703" start="0" length="0">
      <dxf>
        <fill>
          <patternFill patternType="solid">
            <bgColor theme="0"/>
          </patternFill>
        </fill>
      </dxf>
    </rfmt>
    <rfmt sheetId="1" sqref="S1703" start="0" length="0">
      <dxf>
        <fill>
          <patternFill patternType="solid">
            <bgColor theme="0"/>
          </patternFill>
        </fill>
      </dxf>
    </rfmt>
  </rrc>
  <rrc rId="48159" sId="1" ref="A1703:XFD1703" action="deleteRow">
    <undo index="0" exp="area" dr="Q1703:Q1710" r="Q1698" sId="1"/>
    <undo index="0" exp="area" dr="P1703:P1710" r="P1698" sId="1"/>
    <undo index="0" exp="area" dr="O1703:O1710" r="O1698" sId="1"/>
    <undo index="0" exp="area" dr="N1703:N1710" r="N1698" sId="1"/>
    <undo index="0" exp="area" dr="M1703:M1710" r="M1698" sId="1"/>
    <undo index="0" exp="area" dr="L1703:L1710" r="L1698" sId="1"/>
    <undo index="0" exp="area" dr="K1703:K1710" r="K1698" sId="1"/>
    <undo index="0" exp="area" dr="J1703:J1710" r="J1698" sId="1"/>
    <undo index="0" exp="area" dr="I1703:I1710" r="I1698" sId="1"/>
    <undo index="0" exp="area" dr="H1703:H1710" r="H1698" sId="1"/>
    <undo index="0" exp="area" dr="G1703:G1710" r="G1698" sId="1"/>
    <undo index="0" exp="area" dr="F1703:F1710" r="F1698" sId="1"/>
    <undo index="0" exp="area" dr="E1703:E1710" r="E1698" sId="1"/>
    <undo index="0" exp="area" dr="D1703:D1710" r="D1698" sId="1"/>
    <undo index="0" exp="area" dr="C1703:C1710" r="C1698" sId="1"/>
    <rfmt sheetId="1" xfDxf="1" sqref="A1703:XFD1703" start="0" length="0">
      <dxf>
        <font>
          <sz val="14"/>
          <name val="Times New Roman"/>
          <scheme val="none"/>
        </font>
      </dxf>
    </rfmt>
    <rfmt sheetId="1" sqref="A1703" start="0" length="0">
      <dxf>
        <fill>
          <patternFill patternType="solid">
            <bgColor theme="0"/>
          </patternFill>
        </fill>
        <alignment horizontal="center" readingOrder="0"/>
      </dxf>
    </rfmt>
    <rfmt sheetId="1" sqref="B1703" start="0" length="0">
      <dxf>
        <fill>
          <patternFill patternType="solid">
            <bgColor theme="0"/>
          </patternFill>
        </fill>
      </dxf>
    </rfmt>
    <rfmt sheetId="1" sqref="C1703" start="0" length="0">
      <dxf>
        <fill>
          <patternFill patternType="solid">
            <bgColor theme="0"/>
          </patternFill>
        </fill>
      </dxf>
    </rfmt>
    <rfmt sheetId="1" sqref="D1703" start="0" length="0">
      <dxf>
        <fill>
          <patternFill patternType="solid">
            <bgColor theme="0"/>
          </patternFill>
        </fill>
      </dxf>
    </rfmt>
    <rfmt sheetId="1" sqref="E1703" start="0" length="0">
      <dxf>
        <fill>
          <patternFill patternType="solid">
            <bgColor theme="0"/>
          </patternFill>
        </fill>
      </dxf>
    </rfmt>
    <rfmt sheetId="1" sqref="F1703" start="0" length="0">
      <dxf>
        <fill>
          <patternFill patternType="solid">
            <bgColor theme="0"/>
          </patternFill>
        </fill>
      </dxf>
    </rfmt>
    <rfmt sheetId="1" sqref="G1703" start="0" length="0">
      <dxf>
        <fill>
          <patternFill patternType="solid">
            <bgColor theme="0"/>
          </patternFill>
        </fill>
      </dxf>
    </rfmt>
    <rfmt sheetId="1" sqref="H1703" start="0" length="0">
      <dxf>
        <fill>
          <patternFill patternType="solid">
            <bgColor theme="0"/>
          </patternFill>
        </fill>
      </dxf>
    </rfmt>
    <rfmt sheetId="1" sqref="I1703" start="0" length="0">
      <dxf>
        <fill>
          <patternFill patternType="solid">
            <bgColor theme="0"/>
          </patternFill>
        </fill>
      </dxf>
    </rfmt>
    <rfmt sheetId="1" sqref="J1703" start="0" length="0">
      <dxf>
        <fill>
          <patternFill patternType="solid">
            <bgColor theme="0"/>
          </patternFill>
        </fill>
      </dxf>
    </rfmt>
    <rfmt sheetId="1" sqref="K1703" start="0" length="0">
      <dxf>
        <fill>
          <patternFill patternType="solid">
            <bgColor theme="0"/>
          </patternFill>
        </fill>
        <alignment horizontal="right" readingOrder="0"/>
      </dxf>
    </rfmt>
    <rfmt sheetId="1" sqref="L1703" start="0" length="0">
      <dxf>
        <fill>
          <patternFill patternType="solid">
            <bgColor theme="0"/>
          </patternFill>
        </fill>
      </dxf>
    </rfmt>
    <rfmt sheetId="1" sqref="M1703" start="0" length="0">
      <dxf>
        <fill>
          <patternFill patternType="solid">
            <bgColor theme="0"/>
          </patternFill>
        </fill>
      </dxf>
    </rfmt>
    <rfmt sheetId="1" sqref="N1703" start="0" length="0">
      <dxf>
        <fill>
          <patternFill patternType="solid">
            <bgColor theme="0"/>
          </patternFill>
        </fill>
      </dxf>
    </rfmt>
    <rfmt sheetId="1" sqref="O1703" start="0" length="0">
      <dxf>
        <fill>
          <patternFill patternType="solid">
            <bgColor theme="0"/>
          </patternFill>
        </fill>
      </dxf>
    </rfmt>
    <rfmt sheetId="1" sqref="P1703" start="0" length="0">
      <dxf>
        <fill>
          <patternFill patternType="solid">
            <bgColor theme="0"/>
          </patternFill>
        </fill>
      </dxf>
    </rfmt>
    <rfmt sheetId="1" sqref="Q1703" start="0" length="0">
      <dxf>
        <fill>
          <patternFill patternType="solid">
            <bgColor theme="0"/>
          </patternFill>
        </fill>
      </dxf>
    </rfmt>
    <rfmt sheetId="1" sqref="R1703" start="0" length="0">
      <dxf>
        <fill>
          <patternFill patternType="solid">
            <bgColor theme="0"/>
          </patternFill>
        </fill>
      </dxf>
    </rfmt>
    <rfmt sheetId="1" sqref="S1703" start="0" length="0">
      <dxf>
        <fill>
          <patternFill patternType="solid">
            <bgColor theme="0"/>
          </patternFill>
        </fill>
      </dxf>
    </rfmt>
  </rrc>
  <rrc rId="48160" sId="1" ref="A1703:XFD1703" action="deleteRow">
    <undo index="0" exp="area" dr="Q1703:Q1709" r="Q1698" sId="1"/>
    <undo index="0" exp="area" dr="P1703:P1709" r="P1698" sId="1"/>
    <undo index="0" exp="area" dr="O1703:O1709" r="O1698" sId="1"/>
    <undo index="0" exp="area" dr="N1703:N1709" r="N1698" sId="1"/>
    <undo index="0" exp="area" dr="M1703:M1709" r="M1698" sId="1"/>
    <undo index="0" exp="area" dr="L1703:L1709" r="L1698" sId="1"/>
    <undo index="0" exp="area" dr="K1703:K1709" r="K1698" sId="1"/>
    <undo index="0" exp="area" dr="J1703:J1709" r="J1698" sId="1"/>
    <undo index="0" exp="area" dr="I1703:I1709" r="I1698" sId="1"/>
    <undo index="0" exp="area" dr="H1703:H1709" r="H1698" sId="1"/>
    <undo index="0" exp="area" dr="G1703:G1709" r="G1698" sId="1"/>
    <undo index="0" exp="area" dr="F1703:F1709" r="F1698" sId="1"/>
    <undo index="0" exp="area" dr="E1703:E1709" r="E1698" sId="1"/>
    <undo index="0" exp="area" dr="D1703:D1709" r="D1698" sId="1"/>
    <undo index="0" exp="area" dr="C1703:C1709" r="C1698" sId="1"/>
    <rfmt sheetId="1" xfDxf="1" sqref="A1703:XFD1703" start="0" length="0">
      <dxf>
        <font>
          <sz val="14"/>
          <name val="Times New Roman"/>
          <scheme val="none"/>
        </font>
      </dxf>
    </rfmt>
    <rfmt sheetId="1" sqref="A1703" start="0" length="0">
      <dxf>
        <fill>
          <patternFill patternType="solid">
            <bgColor theme="0"/>
          </patternFill>
        </fill>
        <alignment horizontal="center" readingOrder="0"/>
      </dxf>
    </rfmt>
    <rfmt sheetId="1" sqref="B1703" start="0" length="0">
      <dxf>
        <fill>
          <patternFill patternType="solid">
            <bgColor theme="0"/>
          </patternFill>
        </fill>
      </dxf>
    </rfmt>
    <rfmt sheetId="1" sqref="C1703" start="0" length="0">
      <dxf>
        <fill>
          <patternFill patternType="solid">
            <bgColor theme="0"/>
          </patternFill>
        </fill>
      </dxf>
    </rfmt>
    <rfmt sheetId="1" sqref="D1703" start="0" length="0">
      <dxf>
        <fill>
          <patternFill patternType="solid">
            <bgColor theme="0"/>
          </patternFill>
        </fill>
      </dxf>
    </rfmt>
    <rfmt sheetId="1" sqref="E1703" start="0" length="0">
      <dxf>
        <fill>
          <patternFill patternType="solid">
            <bgColor theme="0"/>
          </patternFill>
        </fill>
      </dxf>
    </rfmt>
    <rfmt sheetId="1" sqref="F1703" start="0" length="0">
      <dxf>
        <fill>
          <patternFill patternType="solid">
            <bgColor theme="0"/>
          </patternFill>
        </fill>
      </dxf>
    </rfmt>
    <rfmt sheetId="1" sqref="G1703" start="0" length="0">
      <dxf>
        <fill>
          <patternFill patternType="solid">
            <bgColor theme="0"/>
          </patternFill>
        </fill>
      </dxf>
    </rfmt>
    <rfmt sheetId="1" sqref="H1703" start="0" length="0">
      <dxf>
        <fill>
          <patternFill patternType="solid">
            <bgColor theme="0"/>
          </patternFill>
        </fill>
      </dxf>
    </rfmt>
    <rfmt sheetId="1" sqref="I1703" start="0" length="0">
      <dxf>
        <fill>
          <patternFill patternType="solid">
            <bgColor theme="0"/>
          </patternFill>
        </fill>
      </dxf>
    </rfmt>
    <rfmt sheetId="1" sqref="J1703" start="0" length="0">
      <dxf>
        <fill>
          <patternFill patternType="solid">
            <bgColor theme="0"/>
          </patternFill>
        </fill>
      </dxf>
    </rfmt>
    <rfmt sheetId="1" sqref="K1703" start="0" length="0">
      <dxf>
        <fill>
          <patternFill patternType="solid">
            <bgColor theme="0"/>
          </patternFill>
        </fill>
        <alignment horizontal="right" readingOrder="0"/>
      </dxf>
    </rfmt>
    <rfmt sheetId="1" sqref="L1703" start="0" length="0">
      <dxf>
        <fill>
          <patternFill patternType="solid">
            <bgColor theme="0"/>
          </patternFill>
        </fill>
      </dxf>
    </rfmt>
    <rfmt sheetId="1" sqref="M1703" start="0" length="0">
      <dxf>
        <fill>
          <patternFill patternType="solid">
            <bgColor theme="0"/>
          </patternFill>
        </fill>
      </dxf>
    </rfmt>
    <rfmt sheetId="1" sqref="N1703" start="0" length="0">
      <dxf>
        <fill>
          <patternFill patternType="solid">
            <bgColor theme="0"/>
          </patternFill>
        </fill>
      </dxf>
    </rfmt>
    <rfmt sheetId="1" sqref="O1703" start="0" length="0">
      <dxf>
        <fill>
          <patternFill patternType="solid">
            <bgColor theme="0"/>
          </patternFill>
        </fill>
      </dxf>
    </rfmt>
    <rfmt sheetId="1" sqref="P1703" start="0" length="0">
      <dxf>
        <fill>
          <patternFill patternType="solid">
            <bgColor theme="0"/>
          </patternFill>
        </fill>
      </dxf>
    </rfmt>
    <rfmt sheetId="1" sqref="Q1703" start="0" length="0">
      <dxf>
        <fill>
          <patternFill patternType="solid">
            <bgColor theme="0"/>
          </patternFill>
        </fill>
      </dxf>
    </rfmt>
    <rfmt sheetId="1" sqref="R1703" start="0" length="0">
      <dxf>
        <fill>
          <patternFill patternType="solid">
            <bgColor theme="0"/>
          </patternFill>
        </fill>
      </dxf>
    </rfmt>
    <rfmt sheetId="1" sqref="S1703" start="0" length="0">
      <dxf>
        <fill>
          <patternFill patternType="solid">
            <bgColor theme="0"/>
          </patternFill>
        </fill>
      </dxf>
    </rfmt>
  </rrc>
  <rrc rId="48161" sId="1" ref="A1730:XFD1730" action="insertRow"/>
  <rm rId="48162" sheetId="1" source="A1726:XFD1726" destination="A1730:XFD1730" sourceSheetId="1">
    <rfmt sheetId="1" xfDxf="1" sqref="A1730:XFD1730" start="0" length="0"/>
    <rfmt sheetId="1" sqref="A1730"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30"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30"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3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30" start="0" length="0">
      <dxf>
        <font>
          <sz val="10"/>
          <color auto="1"/>
          <name val="Arial"/>
          <scheme val="none"/>
        </font>
        <fill>
          <patternFill patternType="solid">
            <bgColor theme="0"/>
          </patternFill>
        </fill>
      </dxf>
    </rfmt>
    <rfmt sheetId="1" sqref="S1730" start="0" length="0">
      <dxf>
        <font>
          <sz val="14"/>
          <color rgb="FF000000"/>
          <name val="Times New Roman"/>
          <scheme val="none"/>
        </font>
        <fill>
          <patternFill patternType="solid">
            <bgColor theme="0"/>
          </patternFill>
        </fill>
        <alignment horizontal="center" vertical="top" wrapText="1" readingOrder="0"/>
      </dxf>
    </rfmt>
    <rfmt sheetId="1" sqref="T1730" start="0" length="0">
      <dxf>
        <font>
          <sz val="14"/>
          <color rgb="FF000000"/>
          <name val="Times New Roman"/>
          <scheme val="none"/>
        </font>
        <alignment vertical="top" wrapText="1" readingOrder="0"/>
      </dxf>
    </rfmt>
    <rfmt sheetId="1" sqref="U1730" start="0" length="0">
      <dxf>
        <font>
          <sz val="14"/>
          <color rgb="FF000000"/>
          <name val="Times New Roman"/>
          <scheme val="none"/>
        </font>
        <alignment horizontal="center" vertical="top" wrapText="1" readingOrder="0"/>
      </dxf>
    </rfmt>
    <rfmt sheetId="1" sqref="V1730" start="0" length="0">
      <dxf>
        <font>
          <sz val="14"/>
          <color rgb="FF000000"/>
          <name val="Times New Roman"/>
          <scheme val="none"/>
        </font>
        <alignment horizontal="center" vertical="top" wrapText="1" readingOrder="0"/>
      </dxf>
    </rfmt>
    <rfmt sheetId="1" sqref="W1730" start="0" length="0">
      <dxf>
        <font>
          <sz val="14"/>
          <color rgb="FF000000"/>
          <name val="Times New Roman"/>
          <scheme val="none"/>
        </font>
        <alignment horizontal="center" vertical="top" wrapText="1" readingOrder="0"/>
      </dxf>
    </rfmt>
    <rfmt sheetId="1" sqref="X1730" start="0" length="0">
      <dxf>
        <font>
          <sz val="14"/>
          <color rgb="FF000000"/>
          <name val="Times New Roman"/>
          <scheme val="none"/>
        </font>
        <alignment horizontal="center" vertical="top" wrapText="1" readingOrder="0"/>
      </dxf>
    </rfmt>
    <rfmt sheetId="1" sqref="Y1730" start="0" length="0">
      <dxf>
        <font>
          <sz val="14"/>
          <color rgb="FF000000"/>
          <name val="Times New Roman"/>
          <scheme val="none"/>
        </font>
        <alignment horizontal="center" vertical="top" wrapText="1" readingOrder="0"/>
      </dxf>
    </rfmt>
    <rfmt sheetId="1" sqref="Z1730" start="0" length="0">
      <dxf>
        <font>
          <sz val="14"/>
          <color rgb="FF000000"/>
          <name val="Times New Roman"/>
          <scheme val="none"/>
        </font>
        <alignment horizontal="center" vertical="top" wrapText="1" readingOrder="0"/>
      </dxf>
    </rfmt>
    <rfmt sheetId="1" sqref="AA1730" start="0" length="0">
      <dxf>
        <font>
          <sz val="14"/>
          <color rgb="FF000000"/>
          <name val="Times New Roman"/>
          <scheme val="none"/>
        </font>
        <alignment horizontal="center" vertical="top" wrapText="1" readingOrder="0"/>
      </dxf>
    </rfmt>
    <rfmt sheetId="1" sqref="AB1730" start="0" length="0">
      <dxf>
        <font>
          <sz val="14"/>
          <color rgb="FF000000"/>
          <name val="Times New Roman"/>
          <scheme val="none"/>
        </font>
        <alignment horizontal="center" vertical="top" wrapText="1" readingOrder="0"/>
      </dxf>
    </rfmt>
    <rfmt sheetId="1" sqref="AC1730" start="0" length="0">
      <dxf>
        <font>
          <sz val="14"/>
          <color rgb="FF000000"/>
          <name val="Times New Roman"/>
          <scheme val="none"/>
        </font>
        <alignment horizontal="center" vertical="top" wrapText="1" readingOrder="0"/>
      </dxf>
    </rfmt>
    <rfmt sheetId="1" sqref="AD1730" start="0" length="0">
      <dxf>
        <font>
          <sz val="14"/>
          <color rgb="FF000000"/>
          <name val="Times New Roman"/>
          <scheme val="none"/>
        </font>
        <alignment horizontal="center" vertical="top" wrapText="1" readingOrder="0"/>
      </dxf>
    </rfmt>
    <rfmt sheetId="1" sqref="AE1730" start="0" length="0">
      <dxf>
        <font>
          <sz val="14"/>
          <color rgb="FF000000"/>
          <name val="Times New Roman"/>
          <scheme val="none"/>
        </font>
        <alignment horizontal="center" vertical="top" wrapText="1" readingOrder="0"/>
      </dxf>
    </rfmt>
    <rfmt sheetId="1" sqref="AF1730" start="0" length="0">
      <dxf>
        <font>
          <sz val="14"/>
          <color rgb="FF000000"/>
          <name val="Times New Roman"/>
          <scheme val="none"/>
        </font>
        <alignment horizontal="center" vertical="top" wrapText="1" readingOrder="0"/>
      </dxf>
    </rfmt>
    <rfmt sheetId="1" sqref="AG1730" start="0" length="0">
      <dxf>
        <font>
          <sz val="14"/>
          <color rgb="FF000000"/>
          <name val="Times New Roman"/>
          <scheme val="none"/>
        </font>
        <alignment horizontal="center" vertical="top" wrapText="1" readingOrder="0"/>
      </dxf>
    </rfmt>
    <rfmt sheetId="1" sqref="AH1730" start="0" length="0">
      <dxf>
        <font>
          <sz val="14"/>
          <color rgb="FF000000"/>
          <name val="Times New Roman"/>
          <scheme val="none"/>
        </font>
        <alignment horizontal="center" vertical="top" wrapText="1" readingOrder="0"/>
      </dxf>
    </rfmt>
    <rfmt sheetId="1" sqref="AI1730" start="0" length="0">
      <dxf>
        <font>
          <sz val="14"/>
          <color rgb="FF000000"/>
          <name val="Times New Roman"/>
          <scheme val="none"/>
        </font>
        <alignment horizontal="center" vertical="top" wrapText="1" readingOrder="0"/>
      </dxf>
    </rfmt>
    <rfmt sheetId="1" sqref="AJ1730" start="0" length="0">
      <dxf/>
    </rfmt>
  </rm>
  <rrc rId="48163" sId="1" ref="A1726:XFD1726" action="deleteRow">
    <rfmt sheetId="1" xfDxf="1" sqref="A1726:XFD1726" start="0" length="0">
      <dxf>
        <font>
          <sz val="14"/>
          <name val="Times New Roman"/>
          <scheme val="none"/>
        </font>
      </dxf>
    </rfmt>
    <rfmt sheetId="1" sqref="A1726" start="0" length="0">
      <dxf>
        <fill>
          <patternFill patternType="solid">
            <bgColor theme="0"/>
          </patternFill>
        </fill>
        <alignment horizontal="center" readingOrder="0"/>
      </dxf>
    </rfmt>
    <rfmt sheetId="1" sqref="B1726" start="0" length="0">
      <dxf>
        <fill>
          <patternFill patternType="solid">
            <bgColor theme="0"/>
          </patternFill>
        </fill>
      </dxf>
    </rfmt>
    <rfmt sheetId="1" sqref="C1726" start="0" length="0">
      <dxf>
        <fill>
          <patternFill patternType="solid">
            <bgColor theme="0"/>
          </patternFill>
        </fill>
      </dxf>
    </rfmt>
    <rfmt sheetId="1" sqref="D1726" start="0" length="0">
      <dxf>
        <fill>
          <patternFill patternType="solid">
            <bgColor theme="0"/>
          </patternFill>
        </fill>
      </dxf>
    </rfmt>
    <rfmt sheetId="1" sqref="E1726" start="0" length="0">
      <dxf>
        <fill>
          <patternFill patternType="solid">
            <bgColor theme="0"/>
          </patternFill>
        </fill>
      </dxf>
    </rfmt>
    <rfmt sheetId="1" sqref="F1726" start="0" length="0">
      <dxf>
        <fill>
          <patternFill patternType="solid">
            <bgColor theme="0"/>
          </patternFill>
        </fill>
      </dxf>
    </rfmt>
    <rfmt sheetId="1" sqref="G1726" start="0" length="0">
      <dxf>
        <fill>
          <patternFill patternType="solid">
            <bgColor theme="0"/>
          </patternFill>
        </fill>
      </dxf>
    </rfmt>
    <rfmt sheetId="1" sqref="H1726" start="0" length="0">
      <dxf>
        <fill>
          <patternFill patternType="solid">
            <bgColor theme="0"/>
          </patternFill>
        </fill>
      </dxf>
    </rfmt>
    <rfmt sheetId="1" sqref="I1726" start="0" length="0">
      <dxf>
        <fill>
          <patternFill patternType="solid">
            <bgColor theme="0"/>
          </patternFill>
        </fill>
      </dxf>
    </rfmt>
    <rfmt sheetId="1" sqref="J1726" start="0" length="0">
      <dxf>
        <fill>
          <patternFill patternType="solid">
            <bgColor theme="0"/>
          </patternFill>
        </fill>
      </dxf>
    </rfmt>
    <rfmt sheetId="1" sqref="K1726" start="0" length="0">
      <dxf>
        <fill>
          <patternFill patternType="solid">
            <bgColor theme="0"/>
          </patternFill>
        </fill>
        <alignment horizontal="right" readingOrder="0"/>
      </dxf>
    </rfmt>
    <rfmt sheetId="1" sqref="L1726" start="0" length="0">
      <dxf>
        <fill>
          <patternFill patternType="solid">
            <bgColor theme="0"/>
          </patternFill>
        </fill>
      </dxf>
    </rfmt>
    <rfmt sheetId="1" sqref="M1726" start="0" length="0">
      <dxf>
        <fill>
          <patternFill patternType="solid">
            <bgColor theme="0"/>
          </patternFill>
        </fill>
      </dxf>
    </rfmt>
    <rfmt sheetId="1" sqref="N1726" start="0" length="0">
      <dxf>
        <fill>
          <patternFill patternType="solid">
            <bgColor theme="0"/>
          </patternFill>
        </fill>
      </dxf>
    </rfmt>
    <rfmt sheetId="1" sqref="O1726" start="0" length="0">
      <dxf>
        <fill>
          <patternFill patternType="solid">
            <bgColor theme="0"/>
          </patternFill>
        </fill>
      </dxf>
    </rfmt>
    <rfmt sheetId="1" sqref="P1726" start="0" length="0">
      <dxf>
        <fill>
          <patternFill patternType="solid">
            <bgColor theme="0"/>
          </patternFill>
        </fill>
      </dxf>
    </rfmt>
    <rfmt sheetId="1" sqref="Q1726" start="0" length="0">
      <dxf>
        <fill>
          <patternFill patternType="solid">
            <bgColor theme="0"/>
          </patternFill>
        </fill>
      </dxf>
    </rfmt>
    <rfmt sheetId="1" sqref="R1726" start="0" length="0">
      <dxf>
        <fill>
          <patternFill patternType="solid">
            <bgColor theme="0"/>
          </patternFill>
        </fill>
      </dxf>
    </rfmt>
    <rfmt sheetId="1" sqref="S1726" start="0" length="0">
      <dxf>
        <fill>
          <patternFill patternType="solid">
            <bgColor theme="0"/>
          </patternFill>
        </fill>
      </dxf>
    </rfmt>
  </rrc>
  <rrc rId="48164" sId="1" ref="A1731:XFD1731" action="insertRow"/>
  <rm rId="48165" sheetId="1" source="A1726:XFD1726" destination="A1731:XFD1731" sourceSheetId="1">
    <rfmt sheetId="1" xfDxf="1" sqref="A1731:XFD1731" start="0" length="0"/>
    <rfmt sheetId="1" sqref="A1731"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31"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31"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3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31" start="0" length="0">
      <dxf>
        <fill>
          <patternFill patternType="solid">
            <bgColor theme="0"/>
          </patternFill>
        </fill>
      </dxf>
    </rfmt>
    <rfmt sheetId="1" sqref="S1731" start="0" length="0">
      <dxf>
        <font>
          <sz val="14"/>
          <color rgb="FF000000"/>
          <name val="Times New Roman"/>
          <scheme val="none"/>
        </font>
        <fill>
          <patternFill patternType="solid">
            <bgColor theme="0"/>
          </patternFill>
        </fill>
        <alignment horizontal="center" vertical="top" wrapText="1" readingOrder="0"/>
      </dxf>
    </rfmt>
    <rfmt sheetId="1" sqref="T1731" start="0" length="0">
      <dxf>
        <font>
          <sz val="14"/>
          <color rgb="FF000000"/>
          <name val="Times New Roman"/>
          <scheme val="none"/>
        </font>
        <alignment vertical="top" wrapText="1" readingOrder="0"/>
      </dxf>
    </rfmt>
    <rfmt sheetId="1" sqref="U1731" start="0" length="0">
      <dxf>
        <font>
          <sz val="14"/>
          <color rgb="FF000000"/>
          <name val="Times New Roman"/>
          <scheme val="none"/>
        </font>
        <alignment horizontal="center" vertical="top" wrapText="1" readingOrder="0"/>
      </dxf>
    </rfmt>
    <rfmt sheetId="1" sqref="V1731" start="0" length="0">
      <dxf>
        <font>
          <sz val="14"/>
          <color rgb="FF000000"/>
          <name val="Times New Roman"/>
          <scheme val="none"/>
        </font>
        <alignment horizontal="center" vertical="top" wrapText="1" readingOrder="0"/>
      </dxf>
    </rfmt>
    <rfmt sheetId="1" sqref="W1731" start="0" length="0">
      <dxf>
        <font>
          <sz val="14"/>
          <color rgb="FF000000"/>
          <name val="Times New Roman"/>
          <scheme val="none"/>
        </font>
        <alignment horizontal="center" vertical="top" wrapText="1" readingOrder="0"/>
      </dxf>
    </rfmt>
    <rfmt sheetId="1" sqref="X1731" start="0" length="0">
      <dxf>
        <font>
          <sz val="14"/>
          <color rgb="FF000000"/>
          <name val="Times New Roman"/>
          <scheme val="none"/>
        </font>
        <alignment horizontal="center" vertical="top" wrapText="1" readingOrder="0"/>
      </dxf>
    </rfmt>
    <rfmt sheetId="1" sqref="Y1731" start="0" length="0">
      <dxf>
        <font>
          <sz val="14"/>
          <color rgb="FF000000"/>
          <name val="Times New Roman"/>
          <scheme val="none"/>
        </font>
        <alignment horizontal="center" vertical="top" wrapText="1" readingOrder="0"/>
      </dxf>
    </rfmt>
    <rfmt sheetId="1" sqref="Z1731" start="0" length="0">
      <dxf>
        <font>
          <sz val="14"/>
          <color rgb="FF000000"/>
          <name val="Times New Roman"/>
          <scheme val="none"/>
        </font>
        <alignment horizontal="center" vertical="top" wrapText="1" readingOrder="0"/>
      </dxf>
    </rfmt>
    <rfmt sheetId="1" sqref="AA1731" start="0" length="0">
      <dxf>
        <font>
          <sz val="14"/>
          <color rgb="FF000000"/>
          <name val="Times New Roman"/>
          <scheme val="none"/>
        </font>
        <alignment horizontal="center" vertical="top" wrapText="1" readingOrder="0"/>
      </dxf>
    </rfmt>
    <rfmt sheetId="1" sqref="AB1731" start="0" length="0">
      <dxf>
        <font>
          <sz val="14"/>
          <color rgb="FF000000"/>
          <name val="Times New Roman"/>
          <scheme val="none"/>
        </font>
        <alignment horizontal="center" vertical="top" wrapText="1" readingOrder="0"/>
      </dxf>
    </rfmt>
    <rfmt sheetId="1" sqref="AC1731" start="0" length="0">
      <dxf>
        <font>
          <sz val="14"/>
          <color rgb="FF000000"/>
          <name val="Times New Roman"/>
          <scheme val="none"/>
        </font>
        <alignment horizontal="center" vertical="top" wrapText="1" readingOrder="0"/>
      </dxf>
    </rfmt>
    <rfmt sheetId="1" sqref="AD1731" start="0" length="0">
      <dxf>
        <font>
          <sz val="14"/>
          <color rgb="FF000000"/>
          <name val="Times New Roman"/>
          <scheme val="none"/>
        </font>
        <alignment horizontal="center" vertical="top" wrapText="1" readingOrder="0"/>
      </dxf>
    </rfmt>
    <rfmt sheetId="1" sqref="AE1731" start="0" length="0">
      <dxf>
        <font>
          <sz val="14"/>
          <color rgb="FF000000"/>
          <name val="Times New Roman"/>
          <scheme val="none"/>
        </font>
        <alignment horizontal="center" vertical="top" wrapText="1" readingOrder="0"/>
      </dxf>
    </rfmt>
    <rfmt sheetId="1" sqref="AF1731" start="0" length="0">
      <dxf>
        <font>
          <sz val="14"/>
          <color rgb="FF000000"/>
          <name val="Times New Roman"/>
          <scheme val="none"/>
        </font>
        <alignment horizontal="center" vertical="top" wrapText="1" readingOrder="0"/>
      </dxf>
    </rfmt>
    <rfmt sheetId="1" sqref="AG1731" start="0" length="0">
      <dxf>
        <font>
          <sz val="14"/>
          <color rgb="FF000000"/>
          <name val="Times New Roman"/>
          <scheme val="none"/>
        </font>
        <alignment horizontal="center" vertical="top" wrapText="1" readingOrder="0"/>
      </dxf>
    </rfmt>
    <rfmt sheetId="1" sqref="AH1731" start="0" length="0">
      <dxf>
        <font>
          <sz val="14"/>
          <color rgb="FF000000"/>
          <name val="Times New Roman"/>
          <scheme val="none"/>
        </font>
        <alignment horizontal="center" vertical="top" wrapText="1" readingOrder="0"/>
      </dxf>
    </rfmt>
    <rfmt sheetId="1" sqref="AI1731" start="0" length="0">
      <dxf>
        <font>
          <sz val="14"/>
          <color rgb="FF000000"/>
          <name val="Times New Roman"/>
          <scheme val="none"/>
        </font>
        <alignment horizontal="center" vertical="top" wrapText="1" readingOrder="0"/>
      </dxf>
    </rfmt>
    <rfmt sheetId="1" sqref="AJ1731" start="0" length="0">
      <dxf/>
    </rfmt>
  </rm>
  <rrc rId="48166" sId="1" ref="A1726:XFD1726" action="deleteRow">
    <rfmt sheetId="1" xfDxf="1" sqref="A1726:XFD1726" start="0" length="0">
      <dxf>
        <font>
          <sz val="14"/>
          <name val="Times New Roman"/>
          <scheme val="none"/>
        </font>
      </dxf>
    </rfmt>
    <rfmt sheetId="1" sqref="A1726" start="0" length="0">
      <dxf>
        <fill>
          <patternFill patternType="solid">
            <bgColor theme="0"/>
          </patternFill>
        </fill>
        <alignment horizontal="center" readingOrder="0"/>
      </dxf>
    </rfmt>
    <rfmt sheetId="1" sqref="B1726" start="0" length="0">
      <dxf>
        <fill>
          <patternFill patternType="solid">
            <bgColor theme="0"/>
          </patternFill>
        </fill>
      </dxf>
    </rfmt>
    <rfmt sheetId="1" sqref="C1726" start="0" length="0">
      <dxf>
        <fill>
          <patternFill patternType="solid">
            <bgColor theme="0"/>
          </patternFill>
        </fill>
      </dxf>
    </rfmt>
    <rfmt sheetId="1" sqref="D1726" start="0" length="0">
      <dxf>
        <fill>
          <patternFill patternType="solid">
            <bgColor theme="0"/>
          </patternFill>
        </fill>
      </dxf>
    </rfmt>
    <rfmt sheetId="1" sqref="E1726" start="0" length="0">
      <dxf>
        <fill>
          <patternFill patternType="solid">
            <bgColor theme="0"/>
          </patternFill>
        </fill>
      </dxf>
    </rfmt>
    <rfmt sheetId="1" sqref="F1726" start="0" length="0">
      <dxf>
        <fill>
          <patternFill patternType="solid">
            <bgColor theme="0"/>
          </patternFill>
        </fill>
      </dxf>
    </rfmt>
    <rfmt sheetId="1" sqref="G1726" start="0" length="0">
      <dxf>
        <fill>
          <patternFill patternType="solid">
            <bgColor theme="0"/>
          </patternFill>
        </fill>
      </dxf>
    </rfmt>
    <rfmt sheetId="1" sqref="H1726" start="0" length="0">
      <dxf>
        <fill>
          <patternFill patternType="solid">
            <bgColor theme="0"/>
          </patternFill>
        </fill>
      </dxf>
    </rfmt>
    <rfmt sheetId="1" sqref="I1726" start="0" length="0">
      <dxf>
        <fill>
          <patternFill patternType="solid">
            <bgColor theme="0"/>
          </patternFill>
        </fill>
      </dxf>
    </rfmt>
    <rfmt sheetId="1" sqref="J1726" start="0" length="0">
      <dxf>
        <fill>
          <patternFill patternType="solid">
            <bgColor theme="0"/>
          </patternFill>
        </fill>
      </dxf>
    </rfmt>
    <rfmt sheetId="1" sqref="K1726" start="0" length="0">
      <dxf>
        <fill>
          <patternFill patternType="solid">
            <bgColor theme="0"/>
          </patternFill>
        </fill>
        <alignment horizontal="right" readingOrder="0"/>
      </dxf>
    </rfmt>
    <rfmt sheetId="1" sqref="L1726" start="0" length="0">
      <dxf>
        <fill>
          <patternFill patternType="solid">
            <bgColor theme="0"/>
          </patternFill>
        </fill>
      </dxf>
    </rfmt>
    <rfmt sheetId="1" sqref="M1726" start="0" length="0">
      <dxf>
        <fill>
          <patternFill patternType="solid">
            <bgColor theme="0"/>
          </patternFill>
        </fill>
      </dxf>
    </rfmt>
    <rfmt sheetId="1" sqref="N1726" start="0" length="0">
      <dxf>
        <fill>
          <patternFill patternType="solid">
            <bgColor theme="0"/>
          </patternFill>
        </fill>
      </dxf>
    </rfmt>
    <rfmt sheetId="1" sqref="O1726" start="0" length="0">
      <dxf>
        <fill>
          <patternFill patternType="solid">
            <bgColor theme="0"/>
          </patternFill>
        </fill>
      </dxf>
    </rfmt>
    <rfmt sheetId="1" sqref="P1726" start="0" length="0">
      <dxf>
        <fill>
          <patternFill patternType="solid">
            <bgColor theme="0"/>
          </patternFill>
        </fill>
      </dxf>
    </rfmt>
    <rfmt sheetId="1" sqref="Q1726" start="0" length="0">
      <dxf>
        <fill>
          <patternFill patternType="solid">
            <bgColor theme="0"/>
          </patternFill>
        </fill>
      </dxf>
    </rfmt>
    <rfmt sheetId="1" sqref="R1726" start="0" length="0">
      <dxf>
        <fill>
          <patternFill patternType="solid">
            <bgColor theme="0"/>
          </patternFill>
        </fill>
      </dxf>
    </rfmt>
    <rfmt sheetId="1" sqref="S1726" start="0" length="0">
      <dxf>
        <fill>
          <patternFill patternType="solid">
            <bgColor theme="0"/>
          </patternFill>
        </fill>
      </dxf>
    </rfmt>
  </rrc>
  <rrc rId="48167" sId="1" ref="A1735:XFD1735" action="insertRow"/>
  <rm rId="48168" sheetId="1" source="A1703:XFD1703" destination="A1735:XFD1735" sourceSheetId="1">
    <rfmt sheetId="1" xfDxf="1" sqref="A1735:XFD1735" start="0" length="0"/>
    <rfmt sheetId="1" sqref="A1735"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35"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35"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3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35" start="0" length="0">
      <dxf>
        <fill>
          <patternFill patternType="solid">
            <bgColor theme="0"/>
          </patternFill>
        </fill>
      </dxf>
    </rfmt>
    <rfmt sheetId="1" sqref="S1735" start="0" length="0">
      <dxf>
        <font>
          <sz val="14"/>
          <color rgb="FF000000"/>
          <name val="Times New Roman"/>
          <scheme val="none"/>
        </font>
        <fill>
          <patternFill patternType="solid">
            <bgColor theme="0"/>
          </patternFill>
        </fill>
        <alignment horizontal="center" vertical="top" wrapText="1" readingOrder="0"/>
      </dxf>
    </rfmt>
    <rfmt sheetId="1" sqref="T1735" start="0" length="0">
      <dxf>
        <font>
          <sz val="14"/>
          <color rgb="FF000000"/>
          <name val="Times New Roman"/>
          <scheme val="none"/>
        </font>
        <alignment vertical="top" wrapText="1" readingOrder="0"/>
      </dxf>
    </rfmt>
    <rfmt sheetId="1" sqref="U1735" start="0" length="0">
      <dxf>
        <font>
          <sz val="14"/>
          <color rgb="FF000000"/>
          <name val="Times New Roman"/>
          <scheme val="none"/>
        </font>
        <alignment horizontal="right" vertical="top" wrapText="1" readingOrder="0"/>
      </dxf>
    </rfmt>
    <rfmt sheetId="1" sqref="V1735" start="0" length="0">
      <dxf>
        <font>
          <sz val="14"/>
          <color rgb="FF000000"/>
          <name val="Times New Roman"/>
          <scheme val="none"/>
        </font>
        <alignment horizontal="right" vertical="top" wrapText="1" readingOrder="0"/>
      </dxf>
    </rfmt>
    <rfmt sheetId="1" sqref="W1735" start="0" length="0">
      <dxf>
        <font>
          <sz val="14"/>
          <color rgb="FF000000"/>
          <name val="Times New Roman"/>
          <scheme val="none"/>
        </font>
        <alignment vertical="top" wrapText="1" readingOrder="0"/>
      </dxf>
    </rfmt>
    <rfmt sheetId="1" sqref="X1735" start="0" length="0">
      <dxf>
        <font>
          <sz val="14"/>
          <color rgb="FF000000"/>
          <name val="Times New Roman"/>
          <scheme val="none"/>
        </font>
        <alignment horizontal="right" vertical="top" wrapText="1" readingOrder="0"/>
      </dxf>
    </rfmt>
    <rfmt sheetId="1" sqref="Y1735" start="0" length="0">
      <dxf>
        <font>
          <sz val="14"/>
          <color rgb="FF000000"/>
          <name val="Times New Roman"/>
          <scheme val="none"/>
        </font>
        <alignment horizontal="center" vertical="top" wrapText="1" readingOrder="0"/>
      </dxf>
    </rfmt>
    <rfmt sheetId="1" sqref="Z1735" start="0" length="0">
      <dxf>
        <font>
          <sz val="14"/>
          <color rgb="FF000000"/>
          <name val="Times New Roman"/>
          <scheme val="none"/>
        </font>
        <alignment horizontal="center" vertical="top" wrapText="1" readingOrder="0"/>
      </dxf>
    </rfmt>
    <rfmt sheetId="1" sqref="AA1735" start="0" length="0">
      <dxf>
        <font>
          <sz val="14"/>
          <color rgb="FF000000"/>
          <name val="Times New Roman"/>
          <scheme val="none"/>
        </font>
        <alignment horizontal="center" vertical="top" wrapText="1" readingOrder="0"/>
      </dxf>
    </rfmt>
    <rfmt sheetId="1" sqref="AB1735" start="0" length="0">
      <dxf>
        <font>
          <sz val="14"/>
          <color rgb="FF000000"/>
          <name val="Times New Roman"/>
          <scheme val="none"/>
        </font>
        <alignment horizontal="center" vertical="top" wrapText="1" readingOrder="0"/>
      </dxf>
    </rfmt>
    <rfmt sheetId="1" sqref="AC1735" start="0" length="0">
      <dxf>
        <font>
          <sz val="14"/>
          <color rgb="FF000000"/>
          <name val="Times New Roman"/>
          <scheme val="none"/>
        </font>
        <alignment horizontal="center" vertical="top" wrapText="1" readingOrder="0"/>
      </dxf>
    </rfmt>
    <rfmt sheetId="1" sqref="AD1735" start="0" length="0">
      <dxf>
        <font>
          <sz val="14"/>
          <color rgb="FF000000"/>
          <name val="Times New Roman"/>
          <scheme val="none"/>
        </font>
        <alignment horizontal="center" vertical="top" wrapText="1" readingOrder="0"/>
      </dxf>
    </rfmt>
    <rfmt sheetId="1" sqref="AE1735" start="0" length="0">
      <dxf>
        <font>
          <sz val="14"/>
          <color rgb="FF000000"/>
          <name val="Times New Roman"/>
          <scheme val="none"/>
        </font>
        <alignment horizontal="center" vertical="top" wrapText="1" readingOrder="0"/>
      </dxf>
    </rfmt>
    <rfmt sheetId="1" sqref="AF1735" start="0" length="0">
      <dxf>
        <font>
          <sz val="14"/>
          <color rgb="FF000000"/>
          <name val="Times New Roman"/>
          <scheme val="none"/>
        </font>
        <alignment horizontal="center" vertical="top" wrapText="1" readingOrder="0"/>
      </dxf>
    </rfmt>
    <rfmt sheetId="1" sqref="AG1735" start="0" length="0">
      <dxf>
        <font>
          <sz val="14"/>
          <color rgb="FF000000"/>
          <name val="Times New Roman"/>
          <scheme val="none"/>
        </font>
        <alignment horizontal="center" vertical="top" wrapText="1" readingOrder="0"/>
      </dxf>
    </rfmt>
    <rfmt sheetId="1" sqref="AH1735" start="0" length="0">
      <dxf>
        <font>
          <sz val="14"/>
          <color rgb="FF000000"/>
          <name val="Times New Roman"/>
          <scheme val="none"/>
        </font>
        <alignment horizontal="center" vertical="top" wrapText="1" readingOrder="0"/>
      </dxf>
    </rfmt>
    <rfmt sheetId="1" sqref="AI1735" start="0" length="0">
      <dxf>
        <font>
          <sz val="14"/>
          <color rgb="FF000000"/>
          <name val="Times New Roman"/>
          <scheme val="none"/>
        </font>
        <alignment horizontal="right" vertical="top" wrapText="1" readingOrder="0"/>
      </dxf>
    </rfmt>
    <rfmt sheetId="1" sqref="AJ1735" start="0" length="0">
      <dxf/>
    </rfmt>
  </rm>
  <rrc rId="48169" sId="1" ref="A1703:XFD1703" action="deleteRow">
    <undo index="0" exp="area" dr="Q1703:Q1708" r="Q1698" sId="1"/>
    <undo index="0" exp="area" dr="P1703:P1708" r="P1698" sId="1"/>
    <undo index="0" exp="area" dr="O1703:O1708" r="O1698" sId="1"/>
    <undo index="0" exp="area" dr="N1703:N1708" r="N1698" sId="1"/>
    <undo index="0" exp="area" dr="M1703:M1708" r="M1698" sId="1"/>
    <undo index="0" exp="area" dr="L1703:L1708" r="L1698" sId="1"/>
    <undo index="0" exp="area" dr="K1703:K1708" r="K1698" sId="1"/>
    <undo index="0" exp="area" dr="J1703:J1708" r="J1698" sId="1"/>
    <undo index="0" exp="area" dr="I1703:I1708" r="I1698" sId="1"/>
    <undo index="0" exp="area" dr="H1703:H1708" r="H1698" sId="1"/>
    <undo index="0" exp="area" dr="G1703:G1708" r="G1698" sId="1"/>
    <undo index="0" exp="area" dr="F1703:F1708" r="F1698" sId="1"/>
    <undo index="0" exp="area" dr="E1703:E1708" r="E1698" sId="1"/>
    <undo index="0" exp="area" dr="D1703:D1708" r="D1698" sId="1"/>
    <undo index="0" exp="area" dr="C1703:C1708" r="C1698" sId="1"/>
    <rfmt sheetId="1" xfDxf="1" sqref="A1703:XFD1703" start="0" length="0">
      <dxf>
        <font>
          <sz val="14"/>
          <name val="Times New Roman"/>
          <scheme val="none"/>
        </font>
      </dxf>
    </rfmt>
    <rfmt sheetId="1" sqref="A1703" start="0" length="0">
      <dxf>
        <fill>
          <patternFill patternType="solid">
            <bgColor theme="0"/>
          </patternFill>
        </fill>
        <alignment horizontal="center" readingOrder="0"/>
      </dxf>
    </rfmt>
    <rfmt sheetId="1" sqref="B1703" start="0" length="0">
      <dxf>
        <fill>
          <patternFill patternType="solid">
            <bgColor theme="0"/>
          </patternFill>
        </fill>
      </dxf>
    </rfmt>
    <rfmt sheetId="1" sqref="C1703" start="0" length="0">
      <dxf>
        <fill>
          <patternFill patternType="solid">
            <bgColor theme="0"/>
          </patternFill>
        </fill>
      </dxf>
    </rfmt>
    <rfmt sheetId="1" sqref="D1703" start="0" length="0">
      <dxf>
        <fill>
          <patternFill patternType="solid">
            <bgColor theme="0"/>
          </patternFill>
        </fill>
      </dxf>
    </rfmt>
    <rfmt sheetId="1" sqref="E1703" start="0" length="0">
      <dxf>
        <fill>
          <patternFill patternType="solid">
            <bgColor theme="0"/>
          </patternFill>
        </fill>
      </dxf>
    </rfmt>
    <rfmt sheetId="1" sqref="F1703" start="0" length="0">
      <dxf>
        <fill>
          <patternFill patternType="solid">
            <bgColor theme="0"/>
          </patternFill>
        </fill>
      </dxf>
    </rfmt>
    <rfmt sheetId="1" sqref="G1703" start="0" length="0">
      <dxf>
        <fill>
          <patternFill patternType="solid">
            <bgColor theme="0"/>
          </patternFill>
        </fill>
      </dxf>
    </rfmt>
    <rfmt sheetId="1" sqref="H1703" start="0" length="0">
      <dxf>
        <fill>
          <patternFill patternType="solid">
            <bgColor theme="0"/>
          </patternFill>
        </fill>
      </dxf>
    </rfmt>
    <rfmt sheetId="1" sqref="I1703" start="0" length="0">
      <dxf>
        <fill>
          <patternFill patternType="solid">
            <bgColor theme="0"/>
          </patternFill>
        </fill>
      </dxf>
    </rfmt>
    <rfmt sheetId="1" sqref="J1703" start="0" length="0">
      <dxf>
        <fill>
          <patternFill patternType="solid">
            <bgColor theme="0"/>
          </patternFill>
        </fill>
      </dxf>
    </rfmt>
    <rfmt sheetId="1" sqref="K1703" start="0" length="0">
      <dxf>
        <fill>
          <patternFill patternType="solid">
            <bgColor theme="0"/>
          </patternFill>
        </fill>
        <alignment horizontal="right" readingOrder="0"/>
      </dxf>
    </rfmt>
    <rfmt sheetId="1" sqref="L1703" start="0" length="0">
      <dxf>
        <fill>
          <patternFill patternType="solid">
            <bgColor theme="0"/>
          </patternFill>
        </fill>
      </dxf>
    </rfmt>
    <rfmt sheetId="1" sqref="M1703" start="0" length="0">
      <dxf>
        <fill>
          <patternFill patternType="solid">
            <bgColor theme="0"/>
          </patternFill>
        </fill>
      </dxf>
    </rfmt>
    <rfmt sheetId="1" sqref="N1703" start="0" length="0">
      <dxf>
        <fill>
          <patternFill patternType="solid">
            <bgColor theme="0"/>
          </patternFill>
        </fill>
      </dxf>
    </rfmt>
    <rfmt sheetId="1" sqref="O1703" start="0" length="0">
      <dxf>
        <fill>
          <patternFill patternType="solid">
            <bgColor theme="0"/>
          </patternFill>
        </fill>
      </dxf>
    </rfmt>
    <rfmt sheetId="1" sqref="P1703" start="0" length="0">
      <dxf>
        <fill>
          <patternFill patternType="solid">
            <bgColor theme="0"/>
          </patternFill>
        </fill>
      </dxf>
    </rfmt>
    <rfmt sheetId="1" sqref="Q1703" start="0" length="0">
      <dxf>
        <fill>
          <patternFill patternType="solid">
            <bgColor theme="0"/>
          </patternFill>
        </fill>
      </dxf>
    </rfmt>
    <rfmt sheetId="1" sqref="R1703" start="0" length="0">
      <dxf>
        <fill>
          <patternFill patternType="solid">
            <bgColor theme="0"/>
          </patternFill>
        </fill>
      </dxf>
    </rfmt>
    <rfmt sheetId="1" sqref="S1703" start="0" length="0">
      <dxf>
        <fill>
          <patternFill patternType="solid">
            <bgColor theme="0"/>
          </patternFill>
        </fill>
      </dxf>
    </rfmt>
  </rrc>
  <rrc rId="48170" sId="1" ref="A1748:XFD1748" action="insertRow"/>
  <rm rId="48171" sheetId="1" source="A1703:XFD1703" destination="A1748:XFD1748" sourceSheetId="1">
    <rfmt sheetId="1" xfDxf="1" sqref="A1748:XFD1748" start="0" length="0"/>
    <rfmt sheetId="1" sqref="A1748"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48"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48"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48"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48" start="0" length="0">
      <dxf>
        <fill>
          <patternFill patternType="solid">
            <bgColor theme="0"/>
          </patternFill>
        </fill>
      </dxf>
    </rfmt>
    <rfmt sheetId="1" sqref="S1748" start="0" length="0">
      <dxf>
        <font>
          <sz val="14"/>
          <color rgb="FF000000"/>
          <name val="Times New Roman"/>
          <scheme val="none"/>
        </font>
        <fill>
          <patternFill patternType="solid">
            <bgColor theme="0"/>
          </patternFill>
        </fill>
        <alignment horizontal="center" vertical="top" wrapText="1" readingOrder="0"/>
      </dxf>
    </rfmt>
    <rfmt sheetId="1" sqref="T1748" start="0" length="0">
      <dxf>
        <font>
          <sz val="14"/>
          <color rgb="FF000000"/>
          <name val="Times New Roman"/>
          <scheme val="none"/>
        </font>
        <alignment vertical="top" wrapText="1" readingOrder="0"/>
      </dxf>
    </rfmt>
    <rfmt sheetId="1" sqref="U1748" start="0" length="0">
      <dxf>
        <font>
          <sz val="14"/>
          <color rgb="FF000000"/>
          <name val="Times New Roman"/>
          <scheme val="none"/>
        </font>
        <alignment horizontal="right" vertical="top" wrapText="1" readingOrder="0"/>
      </dxf>
    </rfmt>
    <rfmt sheetId="1" sqref="V1748" start="0" length="0">
      <dxf>
        <font>
          <sz val="14"/>
          <color rgb="FF000000"/>
          <name val="Times New Roman"/>
          <scheme val="none"/>
        </font>
        <alignment horizontal="right" vertical="top" wrapText="1" readingOrder="0"/>
      </dxf>
    </rfmt>
    <rfmt sheetId="1" sqref="W1748" start="0" length="0">
      <dxf>
        <font>
          <sz val="14"/>
          <color rgb="FF000000"/>
          <name val="Times New Roman"/>
          <scheme val="none"/>
        </font>
        <alignment vertical="top" wrapText="1" readingOrder="0"/>
      </dxf>
    </rfmt>
    <rfmt sheetId="1" sqref="X1748" start="0" length="0">
      <dxf>
        <font>
          <sz val="14"/>
          <color rgb="FF000000"/>
          <name val="Times New Roman"/>
          <scheme val="none"/>
        </font>
        <alignment horizontal="right" vertical="top" wrapText="1" readingOrder="0"/>
      </dxf>
    </rfmt>
    <rfmt sheetId="1" sqref="Y1748" start="0" length="0">
      <dxf>
        <font>
          <sz val="14"/>
          <color rgb="FF000000"/>
          <name val="Times New Roman"/>
          <scheme val="none"/>
        </font>
        <alignment horizontal="center" vertical="top" wrapText="1" readingOrder="0"/>
      </dxf>
    </rfmt>
    <rfmt sheetId="1" sqref="Z1748" start="0" length="0">
      <dxf>
        <font>
          <sz val="14"/>
          <color rgb="FF000000"/>
          <name val="Times New Roman"/>
          <scheme val="none"/>
        </font>
        <alignment horizontal="center" vertical="top" wrapText="1" readingOrder="0"/>
      </dxf>
    </rfmt>
    <rfmt sheetId="1" sqref="AA1748" start="0" length="0">
      <dxf>
        <font>
          <sz val="14"/>
          <color rgb="FF000000"/>
          <name val="Times New Roman"/>
          <scheme val="none"/>
        </font>
        <alignment horizontal="center" vertical="top" wrapText="1" readingOrder="0"/>
      </dxf>
    </rfmt>
    <rfmt sheetId="1" sqref="AB1748" start="0" length="0">
      <dxf>
        <font>
          <sz val="14"/>
          <color rgb="FF000000"/>
          <name val="Times New Roman"/>
          <scheme val="none"/>
        </font>
        <alignment horizontal="center" vertical="top" wrapText="1" readingOrder="0"/>
      </dxf>
    </rfmt>
    <rfmt sheetId="1" sqref="AC1748" start="0" length="0">
      <dxf>
        <font>
          <sz val="14"/>
          <color rgb="FF000000"/>
          <name val="Times New Roman"/>
          <scheme val="none"/>
        </font>
        <alignment horizontal="center" vertical="top" wrapText="1" readingOrder="0"/>
      </dxf>
    </rfmt>
    <rfmt sheetId="1" sqref="AD1748" start="0" length="0">
      <dxf>
        <font>
          <sz val="14"/>
          <color rgb="FF000000"/>
          <name val="Times New Roman"/>
          <scheme val="none"/>
        </font>
        <alignment horizontal="center" vertical="top" wrapText="1" readingOrder="0"/>
      </dxf>
    </rfmt>
    <rfmt sheetId="1" sqref="AE1748" start="0" length="0">
      <dxf>
        <font>
          <sz val="14"/>
          <color rgb="FF000000"/>
          <name val="Times New Roman"/>
          <scheme val="none"/>
        </font>
        <alignment horizontal="center" vertical="top" wrapText="1" readingOrder="0"/>
      </dxf>
    </rfmt>
    <rfmt sheetId="1" sqref="AF1748" start="0" length="0">
      <dxf>
        <font>
          <sz val="14"/>
          <color rgb="FF000000"/>
          <name val="Times New Roman"/>
          <scheme val="none"/>
        </font>
        <alignment horizontal="center" vertical="top" wrapText="1" readingOrder="0"/>
      </dxf>
    </rfmt>
    <rfmt sheetId="1" sqref="AG1748" start="0" length="0">
      <dxf>
        <font>
          <sz val="14"/>
          <color rgb="FF000000"/>
          <name val="Times New Roman"/>
          <scheme val="none"/>
        </font>
        <alignment horizontal="center" vertical="top" wrapText="1" readingOrder="0"/>
      </dxf>
    </rfmt>
    <rfmt sheetId="1" sqref="AH1748" start="0" length="0">
      <dxf>
        <font>
          <sz val="14"/>
          <color rgb="FF000000"/>
          <name val="Times New Roman"/>
          <scheme val="none"/>
        </font>
        <alignment horizontal="center" vertical="top" wrapText="1" readingOrder="0"/>
      </dxf>
    </rfmt>
    <rfmt sheetId="1" sqref="AI1748" start="0" length="0">
      <dxf>
        <font>
          <sz val="14"/>
          <color rgb="FF000000"/>
          <name val="Times New Roman"/>
          <scheme val="none"/>
        </font>
        <alignment horizontal="right" vertical="top" wrapText="1" readingOrder="0"/>
      </dxf>
    </rfmt>
    <rfmt sheetId="1" sqref="AJ1748" start="0" length="0">
      <dxf/>
    </rfmt>
  </rm>
  <rrc rId="48172" sId="1" ref="A1703:XFD1703" action="deleteRow">
    <undo index="0" exp="area" dr="Q1703:Q1707" r="Q1698" sId="1"/>
    <undo index="0" exp="area" dr="P1703:P1707" r="P1698" sId="1"/>
    <undo index="0" exp="area" dr="O1703:O1707" r="O1698" sId="1"/>
    <undo index="0" exp="area" dr="N1703:N1707" r="N1698" sId="1"/>
    <undo index="0" exp="area" dr="M1703:M1707" r="M1698" sId="1"/>
    <undo index="0" exp="area" dr="L1703:L1707" r="L1698" sId="1"/>
    <undo index="0" exp="area" dr="K1703:K1707" r="K1698" sId="1"/>
    <undo index="0" exp="area" dr="J1703:J1707" r="J1698" sId="1"/>
    <undo index="0" exp="area" dr="I1703:I1707" r="I1698" sId="1"/>
    <undo index="0" exp="area" dr="H1703:H1707" r="H1698" sId="1"/>
    <undo index="0" exp="area" dr="G1703:G1707" r="G1698" sId="1"/>
    <undo index="0" exp="area" dr="F1703:F1707" r="F1698" sId="1"/>
    <undo index="0" exp="area" dr="E1703:E1707" r="E1698" sId="1"/>
    <undo index="0" exp="area" dr="D1703:D1707" r="D1698" sId="1"/>
    <undo index="0" exp="area" dr="C1703:C1707" r="C1698" sId="1"/>
    <rfmt sheetId="1" xfDxf="1" sqref="A1703:XFD1703" start="0" length="0">
      <dxf>
        <font>
          <sz val="14"/>
          <name val="Times New Roman"/>
          <scheme val="none"/>
        </font>
      </dxf>
    </rfmt>
    <rfmt sheetId="1" sqref="A1703" start="0" length="0">
      <dxf>
        <fill>
          <patternFill patternType="solid">
            <bgColor theme="0"/>
          </patternFill>
        </fill>
        <alignment horizontal="center" readingOrder="0"/>
      </dxf>
    </rfmt>
    <rfmt sheetId="1" sqref="B1703" start="0" length="0">
      <dxf>
        <fill>
          <patternFill patternType="solid">
            <bgColor theme="0"/>
          </patternFill>
        </fill>
      </dxf>
    </rfmt>
    <rfmt sheetId="1" sqref="C1703" start="0" length="0">
      <dxf>
        <fill>
          <patternFill patternType="solid">
            <bgColor theme="0"/>
          </patternFill>
        </fill>
      </dxf>
    </rfmt>
    <rfmt sheetId="1" sqref="D1703" start="0" length="0">
      <dxf>
        <fill>
          <patternFill patternType="solid">
            <bgColor theme="0"/>
          </patternFill>
        </fill>
      </dxf>
    </rfmt>
    <rfmt sheetId="1" sqref="E1703" start="0" length="0">
      <dxf>
        <fill>
          <patternFill patternType="solid">
            <bgColor theme="0"/>
          </patternFill>
        </fill>
      </dxf>
    </rfmt>
    <rfmt sheetId="1" sqref="F1703" start="0" length="0">
      <dxf>
        <fill>
          <patternFill patternType="solid">
            <bgColor theme="0"/>
          </patternFill>
        </fill>
      </dxf>
    </rfmt>
    <rfmt sheetId="1" sqref="G1703" start="0" length="0">
      <dxf>
        <fill>
          <patternFill patternType="solid">
            <bgColor theme="0"/>
          </patternFill>
        </fill>
      </dxf>
    </rfmt>
    <rfmt sheetId="1" sqref="H1703" start="0" length="0">
      <dxf>
        <fill>
          <patternFill patternType="solid">
            <bgColor theme="0"/>
          </patternFill>
        </fill>
      </dxf>
    </rfmt>
    <rfmt sheetId="1" sqref="I1703" start="0" length="0">
      <dxf>
        <fill>
          <patternFill patternType="solid">
            <bgColor theme="0"/>
          </patternFill>
        </fill>
      </dxf>
    </rfmt>
    <rfmt sheetId="1" sqref="J1703" start="0" length="0">
      <dxf>
        <fill>
          <patternFill patternType="solid">
            <bgColor theme="0"/>
          </patternFill>
        </fill>
      </dxf>
    </rfmt>
    <rfmt sheetId="1" sqref="K1703" start="0" length="0">
      <dxf>
        <fill>
          <patternFill patternType="solid">
            <bgColor theme="0"/>
          </patternFill>
        </fill>
        <alignment horizontal="right" readingOrder="0"/>
      </dxf>
    </rfmt>
    <rfmt sheetId="1" sqref="L1703" start="0" length="0">
      <dxf>
        <fill>
          <patternFill patternType="solid">
            <bgColor theme="0"/>
          </patternFill>
        </fill>
      </dxf>
    </rfmt>
    <rfmt sheetId="1" sqref="M1703" start="0" length="0">
      <dxf>
        <fill>
          <patternFill patternType="solid">
            <bgColor theme="0"/>
          </patternFill>
        </fill>
      </dxf>
    </rfmt>
    <rfmt sheetId="1" sqref="N1703" start="0" length="0">
      <dxf>
        <fill>
          <patternFill patternType="solid">
            <bgColor theme="0"/>
          </patternFill>
        </fill>
      </dxf>
    </rfmt>
    <rfmt sheetId="1" sqref="O1703" start="0" length="0">
      <dxf>
        <fill>
          <patternFill patternType="solid">
            <bgColor theme="0"/>
          </patternFill>
        </fill>
      </dxf>
    </rfmt>
    <rfmt sheetId="1" sqref="P1703" start="0" length="0">
      <dxf>
        <fill>
          <patternFill patternType="solid">
            <bgColor theme="0"/>
          </patternFill>
        </fill>
      </dxf>
    </rfmt>
    <rfmt sheetId="1" sqref="Q1703" start="0" length="0">
      <dxf>
        <fill>
          <patternFill patternType="solid">
            <bgColor theme="0"/>
          </patternFill>
        </fill>
      </dxf>
    </rfmt>
    <rfmt sheetId="1" sqref="R1703" start="0" length="0">
      <dxf>
        <fill>
          <patternFill patternType="solid">
            <bgColor theme="0"/>
          </patternFill>
        </fill>
      </dxf>
    </rfmt>
    <rfmt sheetId="1" sqref="S1703" start="0" length="0">
      <dxf>
        <fill>
          <patternFill patternType="solid">
            <bgColor theme="0"/>
          </patternFill>
        </fill>
      </dxf>
    </rfmt>
  </rrc>
  <rrc rId="48173" sId="1" ref="A1753:XFD1753" action="insertRow"/>
  <rm rId="48174" sheetId="1" source="A1703:XFD1703" destination="A1753:XFD1753" sourceSheetId="1">
    <rfmt sheetId="1" xfDxf="1" sqref="A1753:XFD1753" start="0" length="0"/>
    <rfmt sheetId="1" sqref="A1753"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53"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53"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5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53" start="0" length="0">
      <dxf>
        <fill>
          <patternFill patternType="solid">
            <bgColor theme="0"/>
          </patternFill>
        </fill>
      </dxf>
    </rfmt>
    <rfmt sheetId="1" sqref="S1753" start="0" length="0">
      <dxf>
        <font>
          <sz val="14"/>
          <color rgb="FF000000"/>
          <name val="Times New Roman"/>
          <scheme val="none"/>
        </font>
        <fill>
          <patternFill patternType="solid">
            <bgColor theme="0"/>
          </patternFill>
        </fill>
        <alignment horizontal="center" vertical="top" wrapText="1" readingOrder="0"/>
      </dxf>
    </rfmt>
    <rfmt sheetId="1" sqref="T1753" start="0" length="0">
      <dxf>
        <font>
          <sz val="14"/>
          <color rgb="FF000000"/>
          <name val="Times New Roman"/>
          <scheme val="none"/>
        </font>
        <alignment vertical="top" wrapText="1" readingOrder="0"/>
      </dxf>
    </rfmt>
    <rfmt sheetId="1" sqref="U1753" start="0" length="0">
      <dxf>
        <font>
          <sz val="14"/>
          <color rgb="FF000000"/>
          <name val="Times New Roman"/>
          <scheme val="none"/>
        </font>
        <alignment horizontal="center" vertical="top" wrapText="1" readingOrder="0"/>
      </dxf>
    </rfmt>
    <rfmt sheetId="1" sqref="V1753" start="0" length="0">
      <dxf>
        <font>
          <sz val="14"/>
          <color rgb="FF000000"/>
          <name val="Times New Roman"/>
          <scheme val="none"/>
        </font>
        <alignment horizontal="center" vertical="top" wrapText="1" readingOrder="0"/>
      </dxf>
    </rfmt>
    <rfmt sheetId="1" sqref="W1753" start="0" length="0">
      <dxf>
        <font>
          <sz val="14"/>
          <color rgb="FF000000"/>
          <name val="Times New Roman"/>
          <scheme val="none"/>
        </font>
        <alignment horizontal="center" vertical="top" wrapText="1" readingOrder="0"/>
      </dxf>
    </rfmt>
    <rfmt sheetId="1" sqref="X1753" start="0" length="0">
      <dxf>
        <font>
          <sz val="14"/>
          <color rgb="FF000000"/>
          <name val="Times New Roman"/>
          <scheme val="none"/>
        </font>
        <alignment horizontal="center" vertical="top" wrapText="1" readingOrder="0"/>
      </dxf>
    </rfmt>
    <rfmt sheetId="1" sqref="Y1753" start="0" length="0">
      <dxf>
        <font>
          <sz val="14"/>
          <color rgb="FF000000"/>
          <name val="Times New Roman"/>
          <scheme val="none"/>
        </font>
        <alignment horizontal="center" vertical="top" wrapText="1" readingOrder="0"/>
      </dxf>
    </rfmt>
    <rfmt sheetId="1" sqref="Z1753" start="0" length="0">
      <dxf>
        <font>
          <sz val="14"/>
          <color rgb="FF000000"/>
          <name val="Times New Roman"/>
          <scheme val="none"/>
        </font>
        <alignment horizontal="center" vertical="top" wrapText="1" readingOrder="0"/>
      </dxf>
    </rfmt>
    <rfmt sheetId="1" sqref="AA1753" start="0" length="0">
      <dxf>
        <font>
          <sz val="14"/>
          <color rgb="FF000000"/>
          <name val="Times New Roman"/>
          <scheme val="none"/>
        </font>
        <alignment horizontal="center" vertical="top" wrapText="1" readingOrder="0"/>
      </dxf>
    </rfmt>
    <rfmt sheetId="1" sqref="AB1753" start="0" length="0">
      <dxf>
        <font>
          <sz val="14"/>
          <color rgb="FF000000"/>
          <name val="Times New Roman"/>
          <scheme val="none"/>
        </font>
        <alignment horizontal="center" vertical="top" wrapText="1" readingOrder="0"/>
      </dxf>
    </rfmt>
    <rfmt sheetId="1" sqref="AC1753" start="0" length="0">
      <dxf>
        <font>
          <sz val="14"/>
          <color rgb="FF000000"/>
          <name val="Times New Roman"/>
          <scheme val="none"/>
        </font>
        <alignment horizontal="center" vertical="top" wrapText="1" readingOrder="0"/>
      </dxf>
    </rfmt>
    <rfmt sheetId="1" sqref="AD1753" start="0" length="0">
      <dxf>
        <font>
          <sz val="14"/>
          <color rgb="FF000000"/>
          <name val="Times New Roman"/>
          <scheme val="none"/>
        </font>
        <alignment horizontal="center" vertical="top" wrapText="1" readingOrder="0"/>
      </dxf>
    </rfmt>
    <rfmt sheetId="1" sqref="AE1753" start="0" length="0">
      <dxf>
        <font>
          <sz val="14"/>
          <color rgb="FF000000"/>
          <name val="Times New Roman"/>
          <scheme val="none"/>
        </font>
        <alignment horizontal="center" vertical="top" wrapText="1" readingOrder="0"/>
      </dxf>
    </rfmt>
    <rfmt sheetId="1" sqref="AF1753" start="0" length="0">
      <dxf>
        <font>
          <sz val="14"/>
          <color rgb="FF000000"/>
          <name val="Times New Roman"/>
          <scheme val="none"/>
        </font>
        <alignment horizontal="center" vertical="top" wrapText="1" readingOrder="0"/>
      </dxf>
    </rfmt>
    <rfmt sheetId="1" sqref="AG1753" start="0" length="0">
      <dxf>
        <font>
          <sz val="14"/>
          <color rgb="FF000000"/>
          <name val="Times New Roman"/>
          <scheme val="none"/>
        </font>
        <alignment horizontal="center" vertical="top" wrapText="1" readingOrder="0"/>
      </dxf>
    </rfmt>
    <rfmt sheetId="1" sqref="AH1753" start="0" length="0">
      <dxf>
        <font>
          <sz val="14"/>
          <color rgb="FF000000"/>
          <name val="Times New Roman"/>
          <scheme val="none"/>
        </font>
        <alignment horizontal="center" vertical="top" wrapText="1" readingOrder="0"/>
      </dxf>
    </rfmt>
    <rfmt sheetId="1" sqref="AI1753" start="0" length="0">
      <dxf>
        <font>
          <sz val="14"/>
          <color rgb="FF000000"/>
          <name val="Times New Roman"/>
          <scheme val="none"/>
        </font>
        <alignment horizontal="center" vertical="top" wrapText="1" readingOrder="0"/>
      </dxf>
    </rfmt>
    <rfmt sheetId="1" sqref="AJ1753" start="0" length="0">
      <dxf/>
    </rfmt>
  </rm>
  <rrc rId="48175" sId="1" ref="A1703:XFD1703" action="deleteRow">
    <undo index="0" exp="area" dr="Q1703:Q1706" r="Q1698" sId="1"/>
    <undo index="0" exp="area" dr="P1703:P1706" r="P1698" sId="1"/>
    <undo index="0" exp="area" dr="O1703:O1706" r="O1698" sId="1"/>
    <undo index="0" exp="area" dr="N1703:N1706" r="N1698" sId="1"/>
    <undo index="0" exp="area" dr="M1703:M1706" r="M1698" sId="1"/>
    <undo index="0" exp="area" dr="L1703:L1706" r="L1698" sId="1"/>
    <undo index="0" exp="area" dr="K1703:K1706" r="K1698" sId="1"/>
    <undo index="0" exp="area" dr="J1703:J1706" r="J1698" sId="1"/>
    <undo index="0" exp="area" dr="I1703:I1706" r="I1698" sId="1"/>
    <undo index="0" exp="area" dr="H1703:H1706" r="H1698" sId="1"/>
    <undo index="0" exp="area" dr="G1703:G1706" r="G1698" sId="1"/>
    <undo index="0" exp="area" dr="F1703:F1706" r="F1698" sId="1"/>
    <undo index="0" exp="area" dr="E1703:E1706" r="E1698" sId="1"/>
    <undo index="0" exp="area" dr="D1703:D1706" r="D1698" sId="1"/>
    <undo index="0" exp="area" dr="C1703:C1706" r="C1698" sId="1"/>
    <rfmt sheetId="1" xfDxf="1" sqref="A1703:XFD1703" start="0" length="0">
      <dxf>
        <font>
          <sz val="14"/>
          <name val="Times New Roman"/>
          <scheme val="none"/>
        </font>
      </dxf>
    </rfmt>
    <rfmt sheetId="1" sqref="A1703" start="0" length="0">
      <dxf>
        <fill>
          <patternFill patternType="solid">
            <bgColor theme="0"/>
          </patternFill>
        </fill>
        <alignment horizontal="center" readingOrder="0"/>
      </dxf>
    </rfmt>
    <rfmt sheetId="1" sqref="B1703" start="0" length="0">
      <dxf>
        <fill>
          <patternFill patternType="solid">
            <bgColor theme="0"/>
          </patternFill>
        </fill>
      </dxf>
    </rfmt>
    <rfmt sheetId="1" sqref="C1703" start="0" length="0">
      <dxf>
        <fill>
          <patternFill patternType="solid">
            <bgColor theme="0"/>
          </patternFill>
        </fill>
      </dxf>
    </rfmt>
    <rfmt sheetId="1" sqref="D1703" start="0" length="0">
      <dxf>
        <fill>
          <patternFill patternType="solid">
            <bgColor theme="0"/>
          </patternFill>
        </fill>
      </dxf>
    </rfmt>
    <rfmt sheetId="1" sqref="E1703" start="0" length="0">
      <dxf>
        <fill>
          <patternFill patternType="solid">
            <bgColor theme="0"/>
          </patternFill>
        </fill>
      </dxf>
    </rfmt>
    <rfmt sheetId="1" sqref="F1703" start="0" length="0">
      <dxf>
        <fill>
          <patternFill patternType="solid">
            <bgColor theme="0"/>
          </patternFill>
        </fill>
      </dxf>
    </rfmt>
    <rfmt sheetId="1" sqref="G1703" start="0" length="0">
      <dxf>
        <fill>
          <patternFill patternType="solid">
            <bgColor theme="0"/>
          </patternFill>
        </fill>
      </dxf>
    </rfmt>
    <rfmt sheetId="1" sqref="H1703" start="0" length="0">
      <dxf>
        <fill>
          <patternFill patternType="solid">
            <bgColor theme="0"/>
          </patternFill>
        </fill>
      </dxf>
    </rfmt>
    <rfmt sheetId="1" sqref="I1703" start="0" length="0">
      <dxf>
        <fill>
          <patternFill patternType="solid">
            <bgColor theme="0"/>
          </patternFill>
        </fill>
      </dxf>
    </rfmt>
    <rfmt sheetId="1" sqref="J1703" start="0" length="0">
      <dxf>
        <fill>
          <patternFill patternType="solid">
            <bgColor theme="0"/>
          </patternFill>
        </fill>
      </dxf>
    </rfmt>
    <rfmt sheetId="1" sqref="K1703" start="0" length="0">
      <dxf>
        <fill>
          <patternFill patternType="solid">
            <bgColor theme="0"/>
          </patternFill>
        </fill>
        <alignment horizontal="right" readingOrder="0"/>
      </dxf>
    </rfmt>
    <rfmt sheetId="1" sqref="L1703" start="0" length="0">
      <dxf>
        <fill>
          <patternFill patternType="solid">
            <bgColor theme="0"/>
          </patternFill>
        </fill>
      </dxf>
    </rfmt>
    <rfmt sheetId="1" sqref="M1703" start="0" length="0">
      <dxf>
        <fill>
          <patternFill patternType="solid">
            <bgColor theme="0"/>
          </patternFill>
        </fill>
      </dxf>
    </rfmt>
    <rfmt sheetId="1" sqref="N1703" start="0" length="0">
      <dxf>
        <fill>
          <patternFill patternType="solid">
            <bgColor theme="0"/>
          </patternFill>
        </fill>
      </dxf>
    </rfmt>
    <rfmt sheetId="1" sqref="O1703" start="0" length="0">
      <dxf>
        <fill>
          <patternFill patternType="solid">
            <bgColor theme="0"/>
          </patternFill>
        </fill>
      </dxf>
    </rfmt>
    <rfmt sheetId="1" sqref="P1703" start="0" length="0">
      <dxf>
        <fill>
          <patternFill patternType="solid">
            <bgColor theme="0"/>
          </patternFill>
        </fill>
      </dxf>
    </rfmt>
    <rfmt sheetId="1" sqref="Q1703" start="0" length="0">
      <dxf>
        <fill>
          <patternFill patternType="solid">
            <bgColor theme="0"/>
          </patternFill>
        </fill>
      </dxf>
    </rfmt>
    <rfmt sheetId="1" sqref="R1703" start="0" length="0">
      <dxf>
        <fill>
          <patternFill patternType="solid">
            <bgColor theme="0"/>
          </patternFill>
        </fill>
      </dxf>
    </rfmt>
    <rfmt sheetId="1" sqref="S1703" start="0" length="0">
      <dxf>
        <fill>
          <patternFill patternType="solid">
            <bgColor theme="0"/>
          </patternFill>
        </fill>
      </dxf>
    </rfmt>
  </rrc>
  <rrc rId="48176" sId="1" ref="A1755:XFD1757" action="insertRow"/>
  <rm rId="48177" sheetId="1" source="A1703:XFD1705" destination="A1755:XFD1757" sourceSheetId="1">
    <rfmt sheetId="1" xfDxf="1" sqref="A1755:XFD1755" start="0" length="0"/>
    <rfmt sheetId="1" xfDxf="1" sqref="A1756:XFD1756" start="0" length="0"/>
    <rfmt sheetId="1" xfDxf="1" sqref="A1757:XFD1757" start="0" length="0"/>
    <rfmt sheetId="1" sqref="A1755"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55"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55"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5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55" start="0" length="0">
      <dxf>
        <fill>
          <patternFill patternType="solid">
            <bgColor theme="0"/>
          </patternFill>
        </fill>
      </dxf>
    </rfmt>
    <rfmt sheetId="1" sqref="S1755" start="0" length="0">
      <dxf>
        <font>
          <sz val="14"/>
          <color rgb="FF000000"/>
          <name val="Times New Roman"/>
          <scheme val="none"/>
        </font>
        <fill>
          <patternFill patternType="solid">
            <bgColor theme="0"/>
          </patternFill>
        </fill>
        <alignment horizontal="center" vertical="top" wrapText="1" readingOrder="0"/>
      </dxf>
    </rfmt>
    <rfmt sheetId="1" sqref="T1755" start="0" length="0">
      <dxf>
        <font>
          <sz val="14"/>
          <color rgb="FF000000"/>
          <name val="Times New Roman"/>
          <scheme val="none"/>
        </font>
        <alignment vertical="top" wrapText="1" readingOrder="0"/>
      </dxf>
    </rfmt>
    <rfmt sheetId="1" sqref="U1755" start="0" length="0">
      <dxf>
        <font>
          <sz val="14"/>
          <color rgb="FF000000"/>
          <name val="Times New Roman"/>
          <scheme val="none"/>
        </font>
        <alignment horizontal="center" vertical="top" wrapText="1" readingOrder="0"/>
      </dxf>
    </rfmt>
    <rfmt sheetId="1" sqref="V1755" start="0" length="0">
      <dxf>
        <font>
          <sz val="14"/>
          <color rgb="FF000000"/>
          <name val="Times New Roman"/>
          <scheme val="none"/>
        </font>
        <alignment horizontal="center" vertical="top" wrapText="1" readingOrder="0"/>
      </dxf>
    </rfmt>
    <rfmt sheetId="1" sqref="W1755" start="0" length="0">
      <dxf>
        <font>
          <sz val="14"/>
          <color rgb="FF000000"/>
          <name val="Times New Roman"/>
          <scheme val="none"/>
        </font>
        <alignment horizontal="center" vertical="top" wrapText="1" readingOrder="0"/>
      </dxf>
    </rfmt>
    <rfmt sheetId="1" sqref="X1755" start="0" length="0">
      <dxf>
        <font>
          <sz val="14"/>
          <color rgb="FF000000"/>
          <name val="Times New Roman"/>
          <scheme val="none"/>
        </font>
        <alignment horizontal="center" vertical="top" wrapText="1" readingOrder="0"/>
      </dxf>
    </rfmt>
    <rfmt sheetId="1" sqref="Y1755" start="0" length="0">
      <dxf>
        <font>
          <sz val="14"/>
          <color rgb="FF000000"/>
          <name val="Times New Roman"/>
          <scheme val="none"/>
        </font>
        <alignment horizontal="center" vertical="top" wrapText="1" readingOrder="0"/>
      </dxf>
    </rfmt>
    <rfmt sheetId="1" sqref="Z1755" start="0" length="0">
      <dxf>
        <font>
          <sz val="14"/>
          <color rgb="FF000000"/>
          <name val="Times New Roman"/>
          <scheme val="none"/>
        </font>
        <alignment horizontal="center" vertical="top" wrapText="1" readingOrder="0"/>
      </dxf>
    </rfmt>
    <rfmt sheetId="1" sqref="AA1755" start="0" length="0">
      <dxf>
        <font>
          <sz val="14"/>
          <color rgb="FF000000"/>
          <name val="Times New Roman"/>
          <scheme val="none"/>
        </font>
        <alignment horizontal="center" vertical="top" wrapText="1" readingOrder="0"/>
      </dxf>
    </rfmt>
    <rfmt sheetId="1" sqref="AB1755" start="0" length="0">
      <dxf>
        <font>
          <sz val="14"/>
          <color rgb="FF000000"/>
          <name val="Times New Roman"/>
          <scheme val="none"/>
        </font>
        <alignment horizontal="center" vertical="top" wrapText="1" readingOrder="0"/>
      </dxf>
    </rfmt>
    <rfmt sheetId="1" sqref="AC1755" start="0" length="0">
      <dxf>
        <font>
          <sz val="14"/>
          <color rgb="FF000000"/>
          <name val="Times New Roman"/>
          <scheme val="none"/>
        </font>
        <alignment horizontal="center" vertical="top" wrapText="1" readingOrder="0"/>
      </dxf>
    </rfmt>
    <rfmt sheetId="1" sqref="AD1755" start="0" length="0">
      <dxf>
        <font>
          <sz val="14"/>
          <color rgb="FF000000"/>
          <name val="Times New Roman"/>
          <scheme val="none"/>
        </font>
        <alignment horizontal="center" vertical="top" wrapText="1" readingOrder="0"/>
      </dxf>
    </rfmt>
    <rfmt sheetId="1" sqref="AE1755" start="0" length="0">
      <dxf>
        <font>
          <sz val="14"/>
          <color rgb="FF000000"/>
          <name val="Times New Roman"/>
          <scheme val="none"/>
        </font>
        <alignment horizontal="center" vertical="top" wrapText="1" readingOrder="0"/>
      </dxf>
    </rfmt>
    <rfmt sheetId="1" sqref="AF1755" start="0" length="0">
      <dxf>
        <font>
          <sz val="14"/>
          <color rgb="FF000000"/>
          <name val="Times New Roman"/>
          <scheme val="none"/>
        </font>
        <alignment horizontal="center" vertical="top" wrapText="1" readingOrder="0"/>
      </dxf>
    </rfmt>
    <rfmt sheetId="1" sqref="AG1755" start="0" length="0">
      <dxf>
        <font>
          <sz val="14"/>
          <color rgb="FF000000"/>
          <name val="Times New Roman"/>
          <scheme val="none"/>
        </font>
        <alignment horizontal="center" vertical="top" wrapText="1" readingOrder="0"/>
      </dxf>
    </rfmt>
    <rfmt sheetId="1" sqref="AH1755" start="0" length="0">
      <dxf>
        <font>
          <sz val="14"/>
          <color rgb="FF000000"/>
          <name val="Times New Roman"/>
          <scheme val="none"/>
        </font>
        <alignment horizontal="center" vertical="top" wrapText="1" readingOrder="0"/>
      </dxf>
    </rfmt>
    <rfmt sheetId="1" sqref="AI1755" start="0" length="0">
      <dxf>
        <font>
          <sz val="14"/>
          <color rgb="FF000000"/>
          <name val="Times New Roman"/>
          <scheme val="none"/>
        </font>
        <alignment horizontal="center" vertical="top" wrapText="1" readingOrder="0"/>
      </dxf>
    </rfmt>
    <rfmt sheetId="1" sqref="AJ1755" start="0" length="0">
      <dxf/>
    </rfmt>
    <rfmt sheetId="1" sqref="A1756"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56"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56"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56" start="0" length="0">
      <dxf>
        <fill>
          <patternFill patternType="solid">
            <bgColor theme="0"/>
          </patternFill>
        </fill>
      </dxf>
    </rfmt>
    <rfmt sheetId="1" sqref="S1756" start="0" length="0">
      <dxf>
        <font>
          <sz val="14"/>
          <color rgb="FF000000"/>
          <name val="Times New Roman"/>
          <scheme val="none"/>
        </font>
        <fill>
          <patternFill patternType="solid">
            <bgColor theme="0"/>
          </patternFill>
        </fill>
        <alignment horizontal="center" vertical="top" wrapText="1" readingOrder="0"/>
      </dxf>
    </rfmt>
    <rfmt sheetId="1" sqref="T1756" start="0" length="0">
      <dxf>
        <font>
          <sz val="14"/>
          <color rgb="FF000000"/>
          <name val="Times New Roman"/>
          <scheme val="none"/>
        </font>
        <alignment vertical="top" wrapText="1" readingOrder="0"/>
      </dxf>
    </rfmt>
    <rfmt sheetId="1" sqref="U1756" start="0" length="0">
      <dxf>
        <font>
          <sz val="14"/>
          <color rgb="FF000000"/>
          <name val="Times New Roman"/>
          <scheme val="none"/>
        </font>
        <alignment horizontal="center" vertical="top" wrapText="1" readingOrder="0"/>
      </dxf>
    </rfmt>
    <rfmt sheetId="1" sqref="V1756" start="0" length="0">
      <dxf>
        <font>
          <sz val="14"/>
          <color rgb="FF000000"/>
          <name val="Times New Roman"/>
          <scheme val="none"/>
        </font>
        <alignment horizontal="center" vertical="top" wrapText="1" readingOrder="0"/>
      </dxf>
    </rfmt>
    <rfmt sheetId="1" sqref="W1756" start="0" length="0">
      <dxf>
        <font>
          <sz val="14"/>
          <color rgb="FF000000"/>
          <name val="Times New Roman"/>
          <scheme val="none"/>
        </font>
        <alignment horizontal="center" vertical="top" wrapText="1" readingOrder="0"/>
      </dxf>
    </rfmt>
    <rfmt sheetId="1" sqref="X1756" start="0" length="0">
      <dxf>
        <font>
          <sz val="14"/>
          <color rgb="FF000000"/>
          <name val="Times New Roman"/>
          <scheme val="none"/>
        </font>
        <alignment horizontal="center" vertical="top" wrapText="1" readingOrder="0"/>
      </dxf>
    </rfmt>
    <rfmt sheetId="1" sqref="Y1756" start="0" length="0">
      <dxf>
        <font>
          <sz val="14"/>
          <color rgb="FF000000"/>
          <name val="Times New Roman"/>
          <scheme val="none"/>
        </font>
        <alignment horizontal="center" vertical="top" wrapText="1" readingOrder="0"/>
      </dxf>
    </rfmt>
    <rfmt sheetId="1" sqref="Z1756" start="0" length="0">
      <dxf>
        <font>
          <sz val="14"/>
          <color rgb="FF000000"/>
          <name val="Times New Roman"/>
          <scheme val="none"/>
        </font>
        <alignment horizontal="center" vertical="top" wrapText="1" readingOrder="0"/>
      </dxf>
    </rfmt>
    <rfmt sheetId="1" sqref="AA1756" start="0" length="0">
      <dxf>
        <font>
          <sz val="14"/>
          <color rgb="FF000000"/>
          <name val="Times New Roman"/>
          <scheme val="none"/>
        </font>
        <alignment horizontal="center" vertical="top" wrapText="1" readingOrder="0"/>
      </dxf>
    </rfmt>
    <rfmt sheetId="1" sqref="AB1756" start="0" length="0">
      <dxf>
        <font>
          <sz val="14"/>
          <color rgb="FF000000"/>
          <name val="Times New Roman"/>
          <scheme val="none"/>
        </font>
        <alignment horizontal="center" vertical="top" wrapText="1" readingOrder="0"/>
      </dxf>
    </rfmt>
    <rfmt sheetId="1" sqref="AC1756" start="0" length="0">
      <dxf>
        <font>
          <sz val="14"/>
          <color rgb="FF000000"/>
          <name val="Times New Roman"/>
          <scheme val="none"/>
        </font>
        <alignment horizontal="center" vertical="top" wrapText="1" readingOrder="0"/>
      </dxf>
    </rfmt>
    <rfmt sheetId="1" sqref="AD1756" start="0" length="0">
      <dxf>
        <font>
          <sz val="14"/>
          <color rgb="FF000000"/>
          <name val="Times New Roman"/>
          <scheme val="none"/>
        </font>
        <alignment horizontal="center" vertical="top" wrapText="1" readingOrder="0"/>
      </dxf>
    </rfmt>
    <rfmt sheetId="1" sqref="AE1756" start="0" length="0">
      <dxf>
        <font>
          <sz val="14"/>
          <color rgb="FF000000"/>
          <name val="Times New Roman"/>
          <scheme val="none"/>
        </font>
        <alignment horizontal="center" vertical="top" wrapText="1" readingOrder="0"/>
      </dxf>
    </rfmt>
    <rfmt sheetId="1" sqref="AF1756" start="0" length="0">
      <dxf>
        <font>
          <sz val="14"/>
          <color rgb="FF000000"/>
          <name val="Times New Roman"/>
          <scheme val="none"/>
        </font>
        <alignment horizontal="center" vertical="top" wrapText="1" readingOrder="0"/>
      </dxf>
    </rfmt>
    <rfmt sheetId="1" sqref="AG1756" start="0" length="0">
      <dxf>
        <font>
          <sz val="14"/>
          <color rgb="FF000000"/>
          <name val="Times New Roman"/>
          <scheme val="none"/>
        </font>
        <alignment horizontal="center" vertical="top" wrapText="1" readingOrder="0"/>
      </dxf>
    </rfmt>
    <rfmt sheetId="1" sqref="AH1756" start="0" length="0">
      <dxf>
        <font>
          <sz val="14"/>
          <color rgb="FF000000"/>
          <name val="Times New Roman"/>
          <scheme val="none"/>
        </font>
        <alignment horizontal="center" vertical="top" wrapText="1" readingOrder="0"/>
      </dxf>
    </rfmt>
    <rfmt sheetId="1" sqref="AI1756" start="0" length="0">
      <dxf>
        <font>
          <sz val="14"/>
          <color rgb="FF000000"/>
          <name val="Times New Roman"/>
          <scheme val="none"/>
        </font>
        <alignment horizontal="center" vertical="top" wrapText="1" readingOrder="0"/>
      </dxf>
    </rfmt>
    <rfmt sheetId="1" sqref="AJ1756" start="0" length="0">
      <dxf/>
    </rfmt>
    <rfmt sheetId="1" sqref="A1757"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57"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57"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5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57" start="0" length="0">
      <dxf>
        <fill>
          <patternFill patternType="solid">
            <bgColor theme="0"/>
          </patternFill>
        </fill>
      </dxf>
    </rfmt>
    <rfmt sheetId="1" sqref="S1757" start="0" length="0">
      <dxf>
        <font>
          <sz val="14"/>
          <color rgb="FF000000"/>
          <name val="Times New Roman"/>
          <scheme val="none"/>
        </font>
        <fill>
          <patternFill patternType="solid">
            <bgColor theme="0"/>
          </patternFill>
        </fill>
        <alignment horizontal="center" vertical="top" wrapText="1" readingOrder="0"/>
      </dxf>
    </rfmt>
    <rfmt sheetId="1" sqref="T1757" start="0" length="0">
      <dxf>
        <font>
          <sz val="14"/>
          <color rgb="FF000000"/>
          <name val="Times New Roman"/>
          <scheme val="none"/>
        </font>
        <alignment vertical="top" wrapText="1" readingOrder="0"/>
      </dxf>
    </rfmt>
    <rfmt sheetId="1" sqref="U1757" start="0" length="0">
      <dxf>
        <font>
          <sz val="14"/>
          <color rgb="FF000000"/>
          <name val="Times New Roman"/>
          <scheme val="none"/>
        </font>
        <alignment horizontal="center" vertical="top" wrapText="1" readingOrder="0"/>
      </dxf>
    </rfmt>
    <rfmt sheetId="1" sqref="V1757" start="0" length="0">
      <dxf>
        <font>
          <sz val="14"/>
          <color rgb="FF000000"/>
          <name val="Times New Roman"/>
          <scheme val="none"/>
        </font>
        <alignment horizontal="center" vertical="top" wrapText="1" readingOrder="0"/>
      </dxf>
    </rfmt>
    <rfmt sheetId="1" sqref="W1757" start="0" length="0">
      <dxf>
        <font>
          <sz val="14"/>
          <color rgb="FF000000"/>
          <name val="Times New Roman"/>
          <scheme val="none"/>
        </font>
        <alignment horizontal="center" vertical="top" wrapText="1" readingOrder="0"/>
      </dxf>
    </rfmt>
    <rfmt sheetId="1" sqref="X1757" start="0" length="0">
      <dxf>
        <font>
          <sz val="14"/>
          <color rgb="FF000000"/>
          <name val="Times New Roman"/>
          <scheme val="none"/>
        </font>
        <alignment horizontal="center" vertical="top" wrapText="1" readingOrder="0"/>
      </dxf>
    </rfmt>
    <rfmt sheetId="1" sqref="Y1757" start="0" length="0">
      <dxf>
        <font>
          <sz val="14"/>
          <color rgb="FF000000"/>
          <name val="Times New Roman"/>
          <scheme val="none"/>
        </font>
        <alignment horizontal="center" vertical="top" wrapText="1" readingOrder="0"/>
      </dxf>
    </rfmt>
    <rfmt sheetId="1" sqref="Z1757" start="0" length="0">
      <dxf>
        <font>
          <sz val="14"/>
          <color rgb="FF000000"/>
          <name val="Times New Roman"/>
          <scheme val="none"/>
        </font>
        <alignment horizontal="center" vertical="top" wrapText="1" readingOrder="0"/>
      </dxf>
    </rfmt>
    <rfmt sheetId="1" sqref="AA1757" start="0" length="0">
      <dxf>
        <font>
          <sz val="14"/>
          <color rgb="FF000000"/>
          <name val="Times New Roman"/>
          <scheme val="none"/>
        </font>
        <alignment horizontal="center" vertical="top" wrapText="1" readingOrder="0"/>
      </dxf>
    </rfmt>
    <rfmt sheetId="1" sqref="AB1757" start="0" length="0">
      <dxf>
        <font>
          <sz val="14"/>
          <color rgb="FF000000"/>
          <name val="Times New Roman"/>
          <scheme val="none"/>
        </font>
        <alignment horizontal="center" vertical="top" wrapText="1" readingOrder="0"/>
      </dxf>
    </rfmt>
    <rfmt sheetId="1" sqref="AC1757" start="0" length="0">
      <dxf>
        <font>
          <sz val="14"/>
          <color rgb="FF000000"/>
          <name val="Times New Roman"/>
          <scheme val="none"/>
        </font>
        <alignment horizontal="center" vertical="top" wrapText="1" readingOrder="0"/>
      </dxf>
    </rfmt>
    <rfmt sheetId="1" sqref="AD1757" start="0" length="0">
      <dxf>
        <font>
          <sz val="14"/>
          <color rgb="FF000000"/>
          <name val="Times New Roman"/>
          <scheme val="none"/>
        </font>
        <alignment horizontal="center" vertical="top" wrapText="1" readingOrder="0"/>
      </dxf>
    </rfmt>
    <rfmt sheetId="1" sqref="AE1757" start="0" length="0">
      <dxf>
        <font>
          <sz val="14"/>
          <color rgb="FF000000"/>
          <name val="Times New Roman"/>
          <scheme val="none"/>
        </font>
        <alignment horizontal="center" vertical="top" wrapText="1" readingOrder="0"/>
      </dxf>
    </rfmt>
    <rfmt sheetId="1" sqref="AF1757" start="0" length="0">
      <dxf>
        <font>
          <sz val="14"/>
          <color rgb="FF000000"/>
          <name val="Times New Roman"/>
          <scheme val="none"/>
        </font>
        <alignment horizontal="center" vertical="top" wrapText="1" readingOrder="0"/>
      </dxf>
    </rfmt>
    <rfmt sheetId="1" sqref="AG1757" start="0" length="0">
      <dxf>
        <font>
          <sz val="14"/>
          <color rgb="FF000000"/>
          <name val="Times New Roman"/>
          <scheme val="none"/>
        </font>
        <alignment horizontal="center" vertical="top" wrapText="1" readingOrder="0"/>
      </dxf>
    </rfmt>
    <rfmt sheetId="1" sqref="AH1757" start="0" length="0">
      <dxf>
        <font>
          <sz val="14"/>
          <color rgb="FF000000"/>
          <name val="Times New Roman"/>
          <scheme val="none"/>
        </font>
        <alignment horizontal="center" vertical="top" wrapText="1" readingOrder="0"/>
      </dxf>
    </rfmt>
    <rfmt sheetId="1" sqref="AI1757" start="0" length="0">
      <dxf>
        <font>
          <sz val="14"/>
          <color rgb="FF000000"/>
          <name val="Times New Roman"/>
          <scheme val="none"/>
        </font>
        <alignment horizontal="center" vertical="top" wrapText="1" readingOrder="0"/>
      </dxf>
    </rfmt>
    <rfmt sheetId="1" sqref="AJ1757" start="0" length="0">
      <dxf/>
    </rfmt>
  </rm>
  <rrc rId="48178" sId="1" ref="A1703:XFD1703" action="deleteRow">
    <rfmt sheetId="1" xfDxf="1" sqref="A1703:XFD1703" start="0" length="0">
      <dxf>
        <font>
          <sz val="14"/>
          <name val="Times New Roman"/>
          <scheme val="none"/>
        </font>
      </dxf>
    </rfmt>
    <rfmt sheetId="1" sqref="A1703" start="0" length="0">
      <dxf>
        <fill>
          <patternFill patternType="solid">
            <bgColor theme="0"/>
          </patternFill>
        </fill>
        <alignment horizontal="center" readingOrder="0"/>
      </dxf>
    </rfmt>
    <rfmt sheetId="1" sqref="B1703" start="0" length="0">
      <dxf>
        <fill>
          <patternFill patternType="solid">
            <bgColor theme="0"/>
          </patternFill>
        </fill>
      </dxf>
    </rfmt>
    <rfmt sheetId="1" sqref="C1703" start="0" length="0">
      <dxf>
        <fill>
          <patternFill patternType="solid">
            <bgColor theme="0"/>
          </patternFill>
        </fill>
      </dxf>
    </rfmt>
    <rfmt sheetId="1" sqref="D1703" start="0" length="0">
      <dxf>
        <fill>
          <patternFill patternType="solid">
            <bgColor theme="0"/>
          </patternFill>
        </fill>
      </dxf>
    </rfmt>
    <rfmt sheetId="1" sqref="E1703" start="0" length="0">
      <dxf>
        <fill>
          <patternFill patternType="solid">
            <bgColor theme="0"/>
          </patternFill>
        </fill>
      </dxf>
    </rfmt>
    <rfmt sheetId="1" sqref="F1703" start="0" length="0">
      <dxf>
        <fill>
          <patternFill patternType="solid">
            <bgColor theme="0"/>
          </patternFill>
        </fill>
      </dxf>
    </rfmt>
    <rfmt sheetId="1" sqref="G1703" start="0" length="0">
      <dxf>
        <fill>
          <patternFill patternType="solid">
            <bgColor theme="0"/>
          </patternFill>
        </fill>
      </dxf>
    </rfmt>
    <rfmt sheetId="1" sqref="H1703" start="0" length="0">
      <dxf>
        <fill>
          <patternFill patternType="solid">
            <bgColor theme="0"/>
          </patternFill>
        </fill>
      </dxf>
    </rfmt>
    <rfmt sheetId="1" sqref="I1703" start="0" length="0">
      <dxf>
        <fill>
          <patternFill patternType="solid">
            <bgColor theme="0"/>
          </patternFill>
        </fill>
      </dxf>
    </rfmt>
    <rfmt sheetId="1" sqref="J1703" start="0" length="0">
      <dxf>
        <fill>
          <patternFill patternType="solid">
            <bgColor theme="0"/>
          </patternFill>
        </fill>
      </dxf>
    </rfmt>
    <rfmt sheetId="1" sqref="K1703" start="0" length="0">
      <dxf>
        <fill>
          <patternFill patternType="solid">
            <bgColor theme="0"/>
          </patternFill>
        </fill>
        <alignment horizontal="right" readingOrder="0"/>
      </dxf>
    </rfmt>
    <rfmt sheetId="1" sqref="L1703" start="0" length="0">
      <dxf>
        <fill>
          <patternFill patternType="solid">
            <bgColor theme="0"/>
          </patternFill>
        </fill>
      </dxf>
    </rfmt>
    <rfmt sheetId="1" sqref="M1703" start="0" length="0">
      <dxf>
        <fill>
          <patternFill patternType="solid">
            <bgColor theme="0"/>
          </patternFill>
        </fill>
      </dxf>
    </rfmt>
    <rfmt sheetId="1" sqref="N1703" start="0" length="0">
      <dxf>
        <fill>
          <patternFill patternType="solid">
            <bgColor theme="0"/>
          </patternFill>
        </fill>
      </dxf>
    </rfmt>
    <rfmt sheetId="1" sqref="O1703" start="0" length="0">
      <dxf>
        <fill>
          <patternFill patternType="solid">
            <bgColor theme="0"/>
          </patternFill>
        </fill>
      </dxf>
    </rfmt>
    <rfmt sheetId="1" sqref="P1703" start="0" length="0">
      <dxf>
        <fill>
          <patternFill patternType="solid">
            <bgColor theme="0"/>
          </patternFill>
        </fill>
      </dxf>
    </rfmt>
    <rfmt sheetId="1" sqref="Q1703" start="0" length="0">
      <dxf>
        <fill>
          <patternFill patternType="solid">
            <bgColor theme="0"/>
          </patternFill>
        </fill>
      </dxf>
    </rfmt>
    <rfmt sheetId="1" sqref="R1703" start="0" length="0">
      <dxf>
        <fill>
          <patternFill patternType="solid">
            <bgColor theme="0"/>
          </patternFill>
        </fill>
      </dxf>
    </rfmt>
    <rfmt sheetId="1" sqref="S1703" start="0" length="0">
      <dxf>
        <fill>
          <patternFill patternType="solid">
            <bgColor theme="0"/>
          </patternFill>
        </fill>
      </dxf>
    </rfmt>
  </rrc>
  <rrc rId="48179" sId="1" ref="A1703:XFD1703" action="deleteRow">
    <rfmt sheetId="1" xfDxf="1" sqref="A1703:XFD1703" start="0" length="0">
      <dxf>
        <font>
          <sz val="14"/>
          <name val="Times New Roman"/>
          <scheme val="none"/>
        </font>
      </dxf>
    </rfmt>
    <rfmt sheetId="1" sqref="A1703" start="0" length="0">
      <dxf>
        <fill>
          <patternFill patternType="solid">
            <bgColor theme="0"/>
          </patternFill>
        </fill>
        <alignment horizontal="center" readingOrder="0"/>
      </dxf>
    </rfmt>
    <rfmt sheetId="1" sqref="B1703" start="0" length="0">
      <dxf>
        <fill>
          <patternFill patternType="solid">
            <bgColor theme="0"/>
          </patternFill>
        </fill>
      </dxf>
    </rfmt>
    <rfmt sheetId="1" sqref="C1703" start="0" length="0">
      <dxf>
        <fill>
          <patternFill patternType="solid">
            <bgColor theme="0"/>
          </patternFill>
        </fill>
      </dxf>
    </rfmt>
    <rfmt sheetId="1" sqref="D1703" start="0" length="0">
      <dxf>
        <fill>
          <patternFill patternType="solid">
            <bgColor theme="0"/>
          </patternFill>
        </fill>
      </dxf>
    </rfmt>
    <rfmt sheetId="1" sqref="E1703" start="0" length="0">
      <dxf>
        <fill>
          <patternFill patternType="solid">
            <bgColor theme="0"/>
          </patternFill>
        </fill>
      </dxf>
    </rfmt>
    <rfmt sheetId="1" sqref="F1703" start="0" length="0">
      <dxf>
        <fill>
          <patternFill patternType="solid">
            <bgColor theme="0"/>
          </patternFill>
        </fill>
      </dxf>
    </rfmt>
    <rfmt sheetId="1" sqref="G1703" start="0" length="0">
      <dxf>
        <fill>
          <patternFill patternType="solid">
            <bgColor theme="0"/>
          </patternFill>
        </fill>
      </dxf>
    </rfmt>
    <rfmt sheetId="1" sqref="H1703" start="0" length="0">
      <dxf>
        <fill>
          <patternFill patternType="solid">
            <bgColor theme="0"/>
          </patternFill>
        </fill>
      </dxf>
    </rfmt>
    <rfmt sheetId="1" sqref="I1703" start="0" length="0">
      <dxf>
        <fill>
          <patternFill patternType="solid">
            <bgColor theme="0"/>
          </patternFill>
        </fill>
      </dxf>
    </rfmt>
    <rfmt sheetId="1" sqref="J1703" start="0" length="0">
      <dxf>
        <fill>
          <patternFill patternType="solid">
            <bgColor theme="0"/>
          </patternFill>
        </fill>
      </dxf>
    </rfmt>
    <rfmt sheetId="1" sqref="K1703" start="0" length="0">
      <dxf>
        <fill>
          <patternFill patternType="solid">
            <bgColor theme="0"/>
          </patternFill>
        </fill>
        <alignment horizontal="right" readingOrder="0"/>
      </dxf>
    </rfmt>
    <rfmt sheetId="1" sqref="L1703" start="0" length="0">
      <dxf>
        <fill>
          <patternFill patternType="solid">
            <bgColor theme="0"/>
          </patternFill>
        </fill>
      </dxf>
    </rfmt>
    <rfmt sheetId="1" sqref="M1703" start="0" length="0">
      <dxf>
        <fill>
          <patternFill patternType="solid">
            <bgColor theme="0"/>
          </patternFill>
        </fill>
      </dxf>
    </rfmt>
    <rfmt sheetId="1" sqref="N1703" start="0" length="0">
      <dxf>
        <fill>
          <patternFill patternType="solid">
            <bgColor theme="0"/>
          </patternFill>
        </fill>
      </dxf>
    </rfmt>
    <rfmt sheetId="1" sqref="O1703" start="0" length="0">
      <dxf>
        <fill>
          <patternFill patternType="solid">
            <bgColor theme="0"/>
          </patternFill>
        </fill>
      </dxf>
    </rfmt>
    <rfmt sheetId="1" sqref="P1703" start="0" length="0">
      <dxf>
        <fill>
          <patternFill patternType="solid">
            <bgColor theme="0"/>
          </patternFill>
        </fill>
      </dxf>
    </rfmt>
    <rfmt sheetId="1" sqref="Q1703" start="0" length="0">
      <dxf>
        <fill>
          <patternFill patternType="solid">
            <bgColor theme="0"/>
          </patternFill>
        </fill>
      </dxf>
    </rfmt>
    <rfmt sheetId="1" sqref="R1703" start="0" length="0">
      <dxf>
        <fill>
          <patternFill patternType="solid">
            <bgColor theme="0"/>
          </patternFill>
        </fill>
      </dxf>
    </rfmt>
    <rfmt sheetId="1" sqref="S1703" start="0" length="0">
      <dxf>
        <fill>
          <patternFill patternType="solid">
            <bgColor theme="0"/>
          </patternFill>
        </fill>
      </dxf>
    </rfmt>
  </rrc>
  <rrc rId="48180" sId="1" ref="A1703:XFD1703" action="deleteRow">
    <rfmt sheetId="1" xfDxf="1" sqref="A1703:XFD1703" start="0" length="0">
      <dxf>
        <font>
          <sz val="14"/>
          <name val="Times New Roman"/>
          <scheme val="none"/>
        </font>
      </dxf>
    </rfmt>
    <rfmt sheetId="1" sqref="A1703" start="0" length="0">
      <dxf>
        <fill>
          <patternFill patternType="solid">
            <bgColor theme="0"/>
          </patternFill>
        </fill>
        <alignment horizontal="center" readingOrder="0"/>
      </dxf>
    </rfmt>
    <rfmt sheetId="1" sqref="B1703" start="0" length="0">
      <dxf>
        <fill>
          <patternFill patternType="solid">
            <bgColor theme="0"/>
          </patternFill>
        </fill>
      </dxf>
    </rfmt>
    <rfmt sheetId="1" sqref="C1703" start="0" length="0">
      <dxf>
        <fill>
          <patternFill patternType="solid">
            <bgColor theme="0"/>
          </patternFill>
        </fill>
      </dxf>
    </rfmt>
    <rfmt sheetId="1" sqref="D1703" start="0" length="0">
      <dxf>
        <fill>
          <patternFill patternType="solid">
            <bgColor theme="0"/>
          </patternFill>
        </fill>
      </dxf>
    </rfmt>
    <rfmt sheetId="1" sqref="E1703" start="0" length="0">
      <dxf>
        <fill>
          <patternFill patternType="solid">
            <bgColor theme="0"/>
          </patternFill>
        </fill>
      </dxf>
    </rfmt>
    <rfmt sheetId="1" sqref="F1703" start="0" length="0">
      <dxf>
        <fill>
          <patternFill patternType="solid">
            <bgColor theme="0"/>
          </patternFill>
        </fill>
      </dxf>
    </rfmt>
    <rfmt sheetId="1" sqref="G1703" start="0" length="0">
      <dxf>
        <fill>
          <patternFill patternType="solid">
            <bgColor theme="0"/>
          </patternFill>
        </fill>
      </dxf>
    </rfmt>
    <rfmt sheetId="1" sqref="H1703" start="0" length="0">
      <dxf>
        <fill>
          <patternFill patternType="solid">
            <bgColor theme="0"/>
          </patternFill>
        </fill>
      </dxf>
    </rfmt>
    <rfmt sheetId="1" sqref="I1703" start="0" length="0">
      <dxf>
        <fill>
          <patternFill patternType="solid">
            <bgColor theme="0"/>
          </patternFill>
        </fill>
      </dxf>
    </rfmt>
    <rfmt sheetId="1" sqref="J1703" start="0" length="0">
      <dxf>
        <fill>
          <patternFill patternType="solid">
            <bgColor theme="0"/>
          </patternFill>
        </fill>
      </dxf>
    </rfmt>
    <rfmt sheetId="1" sqref="K1703" start="0" length="0">
      <dxf>
        <fill>
          <patternFill patternType="solid">
            <bgColor theme="0"/>
          </patternFill>
        </fill>
        <alignment horizontal="right" readingOrder="0"/>
      </dxf>
    </rfmt>
    <rfmt sheetId="1" sqref="L1703" start="0" length="0">
      <dxf>
        <fill>
          <patternFill patternType="solid">
            <bgColor theme="0"/>
          </patternFill>
        </fill>
      </dxf>
    </rfmt>
    <rfmt sheetId="1" sqref="M1703" start="0" length="0">
      <dxf>
        <fill>
          <patternFill patternType="solid">
            <bgColor theme="0"/>
          </patternFill>
        </fill>
      </dxf>
    </rfmt>
    <rfmt sheetId="1" sqref="N1703" start="0" length="0">
      <dxf>
        <fill>
          <patternFill patternType="solid">
            <bgColor theme="0"/>
          </patternFill>
        </fill>
      </dxf>
    </rfmt>
    <rfmt sheetId="1" sqref="O1703" start="0" length="0">
      <dxf>
        <fill>
          <patternFill patternType="solid">
            <bgColor theme="0"/>
          </patternFill>
        </fill>
      </dxf>
    </rfmt>
    <rfmt sheetId="1" sqref="P1703" start="0" length="0">
      <dxf>
        <fill>
          <patternFill patternType="solid">
            <bgColor theme="0"/>
          </patternFill>
        </fill>
      </dxf>
    </rfmt>
    <rfmt sheetId="1" sqref="Q1703" start="0" length="0">
      <dxf>
        <fill>
          <patternFill patternType="solid">
            <bgColor theme="0"/>
          </patternFill>
        </fill>
      </dxf>
    </rfmt>
    <rfmt sheetId="1" sqref="R1703" start="0" length="0">
      <dxf>
        <fill>
          <patternFill patternType="solid">
            <bgColor theme="0"/>
          </patternFill>
        </fill>
      </dxf>
    </rfmt>
    <rfmt sheetId="1" sqref="S1703" start="0" length="0">
      <dxf>
        <fill>
          <patternFill patternType="solid">
            <bgColor theme="0"/>
          </patternFill>
        </fill>
      </dxf>
    </rfmt>
  </rrc>
  <rrc rId="48181" sId="1" ref="A1760:XFD1760" action="insertRow"/>
  <rm rId="48182" sheetId="1" source="A1754:XFD1754" destination="A1760:XFD1760" sourceSheetId="1">
    <undo index="0" exp="area" dr="C1752:C1754" r="C1698" sId="1"/>
    <undo index="0" exp="area" dr="D1752:D1754" r="D1698" sId="1"/>
    <undo index="0" exp="area" dr="E1752:E1754" r="E1698" sId="1"/>
    <undo index="0" exp="area" dr="F1752:F1754" r="F1698" sId="1"/>
    <undo index="0" exp="area" dr="G1752:G1754" r="G1698" sId="1"/>
    <undo index="0" exp="area" dr="H1752:H1754" r="H1698" sId="1"/>
    <undo index="0" exp="area" dr="I1752:I1754" r="I1698" sId="1"/>
    <undo index="0" exp="area" dr="J1752:J1754" r="J1698" sId="1"/>
    <undo index="0" exp="area" dr="K1752:K1754" r="K1698" sId="1"/>
    <undo index="0" exp="area" dr="L1752:L1754" r="L1698" sId="1"/>
    <undo index="0" exp="area" dr="M1752:M1754" r="M1698" sId="1"/>
    <undo index="0" exp="area" dr="N1752:N1754" r="N1698" sId="1"/>
    <undo index="0" exp="area" dr="O1752:O1754" r="O1698" sId="1"/>
    <undo index="0" exp="area" dr="P1752:P1754" r="P1698" sId="1"/>
    <undo index="0" exp="area" dr="Q1752:Q1754" r="Q1698" sId="1"/>
    <rfmt sheetId="1" xfDxf="1" sqref="A1760:XFD1760" start="0" length="0"/>
    <rfmt sheetId="1" sqref="A1760"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60"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60"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60"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60" start="0" length="0">
      <dxf>
        <fill>
          <patternFill patternType="solid">
            <bgColor theme="0"/>
          </patternFill>
        </fill>
      </dxf>
    </rfmt>
    <rfmt sheetId="1" sqref="S1760" start="0" length="0">
      <dxf>
        <font>
          <sz val="14"/>
          <color rgb="FF000000"/>
          <name val="Times New Roman"/>
          <scheme val="none"/>
        </font>
        <fill>
          <patternFill patternType="solid">
            <bgColor theme="0"/>
          </patternFill>
        </fill>
        <alignment horizontal="center" vertical="top" wrapText="1" readingOrder="0"/>
      </dxf>
    </rfmt>
    <rfmt sheetId="1" sqref="T1760" start="0" length="0">
      <dxf>
        <font>
          <sz val="14"/>
          <color rgb="FF000000"/>
          <name val="Times New Roman"/>
          <scheme val="none"/>
        </font>
        <alignment vertical="top" wrapText="1" readingOrder="0"/>
      </dxf>
    </rfmt>
    <rfmt sheetId="1" sqref="U1760" start="0" length="0">
      <dxf>
        <font>
          <sz val="14"/>
          <color rgb="FF000000"/>
          <name val="Times New Roman"/>
          <scheme val="none"/>
        </font>
        <alignment horizontal="right" vertical="top" wrapText="1" readingOrder="0"/>
      </dxf>
    </rfmt>
    <rfmt sheetId="1" sqref="V1760" start="0" length="0">
      <dxf>
        <font>
          <sz val="14"/>
          <color rgb="FF000000"/>
          <name val="Times New Roman"/>
          <scheme val="none"/>
        </font>
        <alignment horizontal="right" vertical="top" wrapText="1" readingOrder="0"/>
      </dxf>
    </rfmt>
    <rfmt sheetId="1" sqref="W1760" start="0" length="0">
      <dxf>
        <font>
          <sz val="14"/>
          <color rgb="FF000000"/>
          <name val="Times New Roman"/>
          <scheme val="none"/>
        </font>
        <alignment vertical="top" wrapText="1" readingOrder="0"/>
      </dxf>
    </rfmt>
    <rfmt sheetId="1" sqref="X1760" start="0" length="0">
      <dxf>
        <font>
          <sz val="14"/>
          <color rgb="FF000000"/>
          <name val="Times New Roman"/>
          <scheme val="none"/>
        </font>
        <alignment horizontal="right" vertical="top" wrapText="1" readingOrder="0"/>
      </dxf>
    </rfmt>
    <rfmt sheetId="1" sqref="Y1760" start="0" length="0">
      <dxf>
        <font>
          <sz val="14"/>
          <color rgb="FF000000"/>
          <name val="Times New Roman"/>
          <scheme val="none"/>
        </font>
        <alignment horizontal="center" vertical="top" wrapText="1" readingOrder="0"/>
      </dxf>
    </rfmt>
    <rfmt sheetId="1" sqref="Z1760" start="0" length="0">
      <dxf>
        <font>
          <sz val="14"/>
          <color rgb="FF000000"/>
          <name val="Times New Roman"/>
          <scheme val="none"/>
        </font>
        <alignment horizontal="center" vertical="top" wrapText="1" readingOrder="0"/>
      </dxf>
    </rfmt>
    <rfmt sheetId="1" sqref="AA1760" start="0" length="0">
      <dxf>
        <font>
          <sz val="14"/>
          <color rgb="FF000000"/>
          <name val="Times New Roman"/>
          <scheme val="none"/>
        </font>
        <alignment horizontal="center" vertical="top" wrapText="1" readingOrder="0"/>
      </dxf>
    </rfmt>
    <rfmt sheetId="1" sqref="AB1760" start="0" length="0">
      <dxf>
        <font>
          <sz val="14"/>
          <color rgb="FF000000"/>
          <name val="Times New Roman"/>
          <scheme val="none"/>
        </font>
        <alignment horizontal="center" vertical="top" wrapText="1" readingOrder="0"/>
      </dxf>
    </rfmt>
    <rfmt sheetId="1" sqref="AC1760" start="0" length="0">
      <dxf>
        <font>
          <sz val="14"/>
          <color rgb="FF000000"/>
          <name val="Times New Roman"/>
          <scheme val="none"/>
        </font>
        <alignment horizontal="center" vertical="top" wrapText="1" readingOrder="0"/>
      </dxf>
    </rfmt>
    <rfmt sheetId="1" sqref="AD1760" start="0" length="0">
      <dxf>
        <font>
          <sz val="14"/>
          <color rgb="FF000000"/>
          <name val="Times New Roman"/>
          <scheme val="none"/>
        </font>
        <alignment horizontal="center" vertical="top" wrapText="1" readingOrder="0"/>
      </dxf>
    </rfmt>
    <rfmt sheetId="1" sqref="AE1760" start="0" length="0">
      <dxf>
        <font>
          <sz val="14"/>
          <color rgb="FF000000"/>
          <name val="Times New Roman"/>
          <scheme val="none"/>
        </font>
        <alignment horizontal="center" vertical="top" wrapText="1" readingOrder="0"/>
      </dxf>
    </rfmt>
    <rfmt sheetId="1" sqref="AF1760" start="0" length="0">
      <dxf>
        <font>
          <sz val="14"/>
          <color rgb="FF000000"/>
          <name val="Times New Roman"/>
          <scheme val="none"/>
        </font>
        <alignment horizontal="center" vertical="top" wrapText="1" readingOrder="0"/>
      </dxf>
    </rfmt>
    <rfmt sheetId="1" sqref="AG1760" start="0" length="0">
      <dxf>
        <font>
          <sz val="14"/>
          <color rgb="FF000000"/>
          <name val="Times New Roman"/>
          <scheme val="none"/>
        </font>
        <alignment horizontal="center" vertical="top" wrapText="1" readingOrder="0"/>
      </dxf>
    </rfmt>
    <rfmt sheetId="1" sqref="AH1760" start="0" length="0">
      <dxf>
        <font>
          <sz val="14"/>
          <color rgb="FF000000"/>
          <name val="Times New Roman"/>
          <scheme val="none"/>
        </font>
        <alignment horizontal="center" vertical="top" wrapText="1" readingOrder="0"/>
      </dxf>
    </rfmt>
    <rfmt sheetId="1" sqref="AI1760" start="0" length="0">
      <dxf>
        <font>
          <sz val="14"/>
          <color rgb="FF000000"/>
          <name val="Times New Roman"/>
          <scheme val="none"/>
        </font>
        <alignment horizontal="right" vertical="top" wrapText="1" readingOrder="0"/>
      </dxf>
    </rfmt>
    <rfmt sheetId="1" sqref="AJ1760" start="0" length="0">
      <dxf/>
    </rfmt>
  </rm>
  <rrc rId="48183" sId="1" ref="A1754:XFD1754" action="deleteRow">
    <rfmt sheetId="1" xfDxf="1" sqref="A1754:XFD1754" start="0" length="0">
      <dxf>
        <font>
          <sz val="14"/>
          <name val="Times New Roman"/>
          <scheme val="none"/>
        </font>
      </dxf>
    </rfmt>
    <rfmt sheetId="1" sqref="A1754" start="0" length="0">
      <dxf>
        <fill>
          <patternFill patternType="solid">
            <bgColor theme="0"/>
          </patternFill>
        </fill>
        <alignment horizontal="center" readingOrder="0"/>
      </dxf>
    </rfmt>
    <rfmt sheetId="1" sqref="B1754" start="0" length="0">
      <dxf>
        <fill>
          <patternFill patternType="solid">
            <bgColor theme="0"/>
          </patternFill>
        </fill>
      </dxf>
    </rfmt>
    <rfmt sheetId="1" sqref="C1754" start="0" length="0">
      <dxf>
        <fill>
          <patternFill patternType="solid">
            <bgColor theme="0"/>
          </patternFill>
        </fill>
      </dxf>
    </rfmt>
    <rfmt sheetId="1" sqref="D1754" start="0" length="0">
      <dxf>
        <fill>
          <patternFill patternType="solid">
            <bgColor theme="0"/>
          </patternFill>
        </fill>
      </dxf>
    </rfmt>
    <rfmt sheetId="1" sqref="E1754" start="0" length="0">
      <dxf>
        <fill>
          <patternFill patternType="solid">
            <bgColor theme="0"/>
          </patternFill>
        </fill>
      </dxf>
    </rfmt>
    <rfmt sheetId="1" sqref="F1754" start="0" length="0">
      <dxf>
        <fill>
          <patternFill patternType="solid">
            <bgColor theme="0"/>
          </patternFill>
        </fill>
      </dxf>
    </rfmt>
    <rfmt sheetId="1" sqref="G1754" start="0" length="0">
      <dxf>
        <fill>
          <patternFill patternType="solid">
            <bgColor theme="0"/>
          </patternFill>
        </fill>
      </dxf>
    </rfmt>
    <rfmt sheetId="1" sqref="H1754" start="0" length="0">
      <dxf>
        <fill>
          <patternFill patternType="solid">
            <bgColor theme="0"/>
          </patternFill>
        </fill>
      </dxf>
    </rfmt>
    <rfmt sheetId="1" sqref="I1754" start="0" length="0">
      <dxf>
        <fill>
          <patternFill patternType="solid">
            <bgColor theme="0"/>
          </patternFill>
        </fill>
      </dxf>
    </rfmt>
    <rfmt sheetId="1" sqref="J1754" start="0" length="0">
      <dxf>
        <fill>
          <patternFill patternType="solid">
            <bgColor theme="0"/>
          </patternFill>
        </fill>
      </dxf>
    </rfmt>
    <rfmt sheetId="1" sqref="K1754" start="0" length="0">
      <dxf>
        <fill>
          <patternFill patternType="solid">
            <bgColor theme="0"/>
          </patternFill>
        </fill>
        <alignment horizontal="right" readingOrder="0"/>
      </dxf>
    </rfmt>
    <rfmt sheetId="1" sqref="L1754" start="0" length="0">
      <dxf>
        <fill>
          <patternFill patternType="solid">
            <bgColor theme="0"/>
          </patternFill>
        </fill>
      </dxf>
    </rfmt>
    <rfmt sheetId="1" sqref="M1754" start="0" length="0">
      <dxf>
        <fill>
          <patternFill patternType="solid">
            <bgColor theme="0"/>
          </patternFill>
        </fill>
      </dxf>
    </rfmt>
    <rfmt sheetId="1" sqref="N1754" start="0" length="0">
      <dxf>
        <fill>
          <patternFill patternType="solid">
            <bgColor theme="0"/>
          </patternFill>
        </fill>
      </dxf>
    </rfmt>
    <rfmt sheetId="1" sqref="O1754" start="0" length="0">
      <dxf>
        <fill>
          <patternFill patternType="solid">
            <bgColor theme="0"/>
          </patternFill>
        </fill>
      </dxf>
    </rfmt>
    <rfmt sheetId="1" sqref="P1754" start="0" length="0">
      <dxf>
        <fill>
          <patternFill patternType="solid">
            <bgColor theme="0"/>
          </patternFill>
        </fill>
      </dxf>
    </rfmt>
    <rfmt sheetId="1" sqref="Q1754" start="0" length="0">
      <dxf>
        <fill>
          <patternFill patternType="solid">
            <bgColor theme="0"/>
          </patternFill>
        </fill>
      </dxf>
    </rfmt>
    <rfmt sheetId="1" sqref="R1754" start="0" length="0">
      <dxf>
        <fill>
          <patternFill patternType="solid">
            <bgColor theme="0"/>
          </patternFill>
        </fill>
      </dxf>
    </rfmt>
    <rfmt sheetId="1" sqref="S1754" start="0" length="0">
      <dxf>
        <fill>
          <patternFill patternType="solid">
            <bgColor theme="0"/>
          </patternFill>
        </fill>
      </dxf>
    </rfmt>
  </rrc>
  <rrc rId="48184" sId="1" ref="A1756:XFD1756" action="insertRow"/>
  <rm rId="48185" sheetId="1" source="A1753:XFD1753" destination="A1756:XFD1756" sourceSheetId="1">
    <rfmt sheetId="1" xfDxf="1" sqref="A1756:XFD1756" start="0" length="0"/>
    <rfmt sheetId="1" sqref="A1756" start="0" length="0">
      <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756" start="0" length="0">
      <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C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56"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56"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56" start="0" length="0">
      <dxf>
        <fill>
          <patternFill patternType="solid">
            <bgColor theme="0"/>
          </patternFill>
        </fill>
      </dxf>
    </rfmt>
    <rfmt sheetId="1" sqref="S1756" start="0" length="0">
      <dxf>
        <font>
          <sz val="14"/>
          <color rgb="FF000000"/>
          <name val="Times New Roman"/>
          <scheme val="none"/>
        </font>
        <fill>
          <patternFill patternType="solid">
            <bgColor theme="0"/>
          </patternFill>
        </fill>
        <alignment horizontal="center" vertical="top" wrapText="1" readingOrder="0"/>
      </dxf>
    </rfmt>
    <rfmt sheetId="1" sqref="T1756" start="0" length="0">
      <dxf>
        <font>
          <sz val="14"/>
          <color rgb="FF000000"/>
          <name val="Times New Roman"/>
          <scheme val="none"/>
        </font>
        <alignment horizontal="center" vertical="top" wrapText="1" readingOrder="0"/>
      </dxf>
    </rfmt>
    <rfmt sheetId="1" sqref="U1756" start="0" length="0">
      <dxf>
        <font>
          <sz val="14"/>
          <color rgb="FF000000"/>
          <name val="Times New Roman"/>
          <scheme val="none"/>
        </font>
        <alignment horizontal="center" vertical="top" wrapText="1" readingOrder="0"/>
      </dxf>
    </rfmt>
    <rfmt sheetId="1" sqref="V1756" start="0" length="0">
      <dxf>
        <font>
          <sz val="14"/>
          <color rgb="FF000000"/>
          <name val="Times New Roman"/>
          <scheme val="none"/>
        </font>
        <alignment horizontal="center" vertical="top" wrapText="1" readingOrder="0"/>
      </dxf>
    </rfmt>
    <rfmt sheetId="1" sqref="W1756" start="0" length="0">
      <dxf>
        <font>
          <sz val="14"/>
          <color rgb="FF000000"/>
          <name val="Times New Roman"/>
          <scheme val="none"/>
        </font>
        <alignment horizontal="center" vertical="top" wrapText="1" readingOrder="0"/>
      </dxf>
    </rfmt>
    <rfmt sheetId="1" sqref="X1756" start="0" length="0">
      <dxf>
        <font>
          <sz val="14"/>
          <color rgb="FF000000"/>
          <name val="Times New Roman"/>
          <scheme val="none"/>
        </font>
        <alignment horizontal="center" vertical="top" wrapText="1" readingOrder="0"/>
      </dxf>
    </rfmt>
    <rfmt sheetId="1" sqref="Y1756" start="0" length="0">
      <dxf>
        <font>
          <sz val="14"/>
          <color rgb="FF000000"/>
          <name val="Times New Roman"/>
          <scheme val="none"/>
        </font>
        <alignment horizontal="center" vertical="top" wrapText="1" readingOrder="0"/>
      </dxf>
    </rfmt>
    <rfmt sheetId="1" sqref="Z1756" start="0" length="0">
      <dxf>
        <font>
          <sz val="14"/>
          <color rgb="FF000000"/>
          <name val="Times New Roman"/>
          <scheme val="none"/>
        </font>
        <alignment horizontal="center" vertical="top" wrapText="1" readingOrder="0"/>
      </dxf>
    </rfmt>
    <rfmt sheetId="1" sqref="AA1756" start="0" length="0">
      <dxf>
        <font>
          <sz val="14"/>
          <color rgb="FF000000"/>
          <name val="Times New Roman"/>
          <scheme val="none"/>
        </font>
        <alignment horizontal="center" vertical="top" wrapText="1" readingOrder="0"/>
      </dxf>
    </rfmt>
    <rfmt sheetId="1" sqref="AB1756" start="0" length="0">
      <dxf>
        <font>
          <sz val="14"/>
          <color rgb="FF000000"/>
          <name val="Times New Roman"/>
          <scheme val="none"/>
        </font>
        <alignment horizontal="center" vertical="top" wrapText="1" readingOrder="0"/>
      </dxf>
    </rfmt>
    <rfmt sheetId="1" sqref="AC1756" start="0" length="0">
      <dxf>
        <font>
          <sz val="14"/>
          <color rgb="FF000000"/>
          <name val="Times New Roman"/>
          <scheme val="none"/>
        </font>
        <alignment horizontal="center" vertical="top" wrapText="1" readingOrder="0"/>
      </dxf>
    </rfmt>
    <rfmt sheetId="1" sqref="AD1756" start="0" length="0">
      <dxf>
        <font>
          <sz val="14"/>
          <color rgb="FF000000"/>
          <name val="Times New Roman"/>
          <scheme val="none"/>
        </font>
        <alignment horizontal="center" vertical="top" wrapText="1" readingOrder="0"/>
      </dxf>
    </rfmt>
    <rfmt sheetId="1" sqref="AE1756" start="0" length="0">
      <dxf>
        <font>
          <sz val="14"/>
          <color rgb="FF000000"/>
          <name val="Times New Roman"/>
          <scheme val="none"/>
        </font>
        <alignment horizontal="center" vertical="top" wrapText="1" readingOrder="0"/>
      </dxf>
    </rfmt>
    <rfmt sheetId="1" sqref="AF1756" start="0" length="0">
      <dxf>
        <font>
          <sz val="14"/>
          <color rgb="FF000000"/>
          <name val="Times New Roman"/>
          <scheme val="none"/>
        </font>
        <alignment horizontal="center" vertical="top" wrapText="1" readingOrder="0"/>
      </dxf>
    </rfmt>
    <rfmt sheetId="1" sqref="AG1756" start="0" length="0">
      <dxf>
        <font>
          <sz val="14"/>
          <color rgb="FF000000"/>
          <name val="Times New Roman"/>
          <scheme val="none"/>
        </font>
        <alignment horizontal="center" vertical="top" wrapText="1" readingOrder="0"/>
      </dxf>
    </rfmt>
    <rfmt sheetId="1" sqref="AH1756" start="0" length="0">
      <dxf>
        <font>
          <sz val="14"/>
          <color rgb="FF000000"/>
          <name val="Times New Roman"/>
          <scheme val="none"/>
        </font>
        <alignment horizontal="center" vertical="top" wrapText="1" readingOrder="0"/>
      </dxf>
    </rfmt>
    <rfmt sheetId="1" sqref="AI1756" start="0" length="0">
      <dxf>
        <font>
          <sz val="14"/>
          <color rgb="FF000000"/>
          <name val="Times New Roman"/>
          <scheme val="none"/>
        </font>
        <alignment horizontal="center" vertical="top" wrapText="1" readingOrder="0"/>
      </dxf>
    </rfmt>
    <rfmt sheetId="1" sqref="AJ1756" start="0" length="0">
      <dxf/>
    </rfmt>
  </rm>
  <rrc rId="48186" sId="1" ref="A1753:XFD1753" action="deleteRow">
    <rfmt sheetId="1" xfDxf="1" sqref="A1753:XFD1753" start="0" length="0">
      <dxf>
        <font>
          <sz val="14"/>
          <name val="Times New Roman"/>
          <scheme val="none"/>
        </font>
      </dxf>
    </rfmt>
    <rfmt sheetId="1" sqref="A1753" start="0" length="0">
      <dxf>
        <fill>
          <patternFill patternType="solid">
            <bgColor theme="0"/>
          </patternFill>
        </fill>
        <alignment horizontal="center" readingOrder="0"/>
      </dxf>
    </rfmt>
    <rfmt sheetId="1" sqref="B1753" start="0" length="0">
      <dxf>
        <fill>
          <patternFill patternType="solid">
            <bgColor theme="0"/>
          </patternFill>
        </fill>
      </dxf>
    </rfmt>
    <rfmt sheetId="1" sqref="C1753" start="0" length="0">
      <dxf>
        <fill>
          <patternFill patternType="solid">
            <bgColor theme="0"/>
          </patternFill>
        </fill>
      </dxf>
    </rfmt>
    <rfmt sheetId="1" sqref="D1753" start="0" length="0">
      <dxf>
        <fill>
          <patternFill patternType="solid">
            <bgColor theme="0"/>
          </patternFill>
        </fill>
      </dxf>
    </rfmt>
    <rfmt sheetId="1" sqref="E1753" start="0" length="0">
      <dxf>
        <fill>
          <patternFill patternType="solid">
            <bgColor theme="0"/>
          </patternFill>
        </fill>
      </dxf>
    </rfmt>
    <rfmt sheetId="1" sqref="F1753" start="0" length="0">
      <dxf>
        <fill>
          <patternFill patternType="solid">
            <bgColor theme="0"/>
          </patternFill>
        </fill>
      </dxf>
    </rfmt>
    <rfmt sheetId="1" sqref="G1753" start="0" length="0">
      <dxf>
        <fill>
          <patternFill patternType="solid">
            <bgColor theme="0"/>
          </patternFill>
        </fill>
      </dxf>
    </rfmt>
    <rfmt sheetId="1" sqref="H1753" start="0" length="0">
      <dxf>
        <fill>
          <patternFill patternType="solid">
            <bgColor theme="0"/>
          </patternFill>
        </fill>
      </dxf>
    </rfmt>
    <rfmt sheetId="1" sqref="I1753" start="0" length="0">
      <dxf>
        <fill>
          <patternFill patternType="solid">
            <bgColor theme="0"/>
          </patternFill>
        </fill>
      </dxf>
    </rfmt>
    <rfmt sheetId="1" sqref="J1753" start="0" length="0">
      <dxf>
        <fill>
          <patternFill patternType="solid">
            <bgColor theme="0"/>
          </patternFill>
        </fill>
      </dxf>
    </rfmt>
    <rfmt sheetId="1" sqref="K1753" start="0" length="0">
      <dxf>
        <fill>
          <patternFill patternType="solid">
            <bgColor theme="0"/>
          </patternFill>
        </fill>
        <alignment horizontal="right" readingOrder="0"/>
      </dxf>
    </rfmt>
    <rfmt sheetId="1" sqref="L1753" start="0" length="0">
      <dxf>
        <fill>
          <patternFill patternType="solid">
            <bgColor theme="0"/>
          </patternFill>
        </fill>
      </dxf>
    </rfmt>
    <rfmt sheetId="1" sqref="M1753" start="0" length="0">
      <dxf>
        <fill>
          <patternFill patternType="solid">
            <bgColor theme="0"/>
          </patternFill>
        </fill>
      </dxf>
    </rfmt>
    <rfmt sheetId="1" sqref="N1753" start="0" length="0">
      <dxf>
        <fill>
          <patternFill patternType="solid">
            <bgColor theme="0"/>
          </patternFill>
        </fill>
      </dxf>
    </rfmt>
    <rfmt sheetId="1" sqref="O1753" start="0" length="0">
      <dxf>
        <fill>
          <patternFill patternType="solid">
            <bgColor theme="0"/>
          </patternFill>
        </fill>
      </dxf>
    </rfmt>
    <rfmt sheetId="1" sqref="P1753" start="0" length="0">
      <dxf>
        <fill>
          <patternFill patternType="solid">
            <bgColor theme="0"/>
          </patternFill>
        </fill>
      </dxf>
    </rfmt>
    <rfmt sheetId="1" sqref="Q1753" start="0" length="0">
      <dxf>
        <fill>
          <patternFill patternType="solid">
            <bgColor theme="0"/>
          </patternFill>
        </fill>
      </dxf>
    </rfmt>
    <rfmt sheetId="1" sqref="R1753" start="0" length="0">
      <dxf>
        <fill>
          <patternFill patternType="solid">
            <bgColor theme="0"/>
          </patternFill>
        </fill>
      </dxf>
    </rfmt>
    <rfmt sheetId="1" sqref="S1753" start="0" length="0">
      <dxf>
        <fill>
          <patternFill patternType="solid">
            <bgColor theme="0"/>
          </patternFill>
        </fill>
      </dxf>
    </rfmt>
  </rrc>
  <rcc rId="48187" sId="1">
    <nc r="A1699">
      <v>1</v>
    </nc>
  </rcc>
  <rcc rId="48188" sId="1">
    <oc r="A1700">
      <v>5</v>
    </oc>
    <nc r="A1700">
      <v>2</v>
    </nc>
  </rcc>
  <rcc rId="48189" sId="1">
    <oc r="A1701">
      <v>1</v>
    </oc>
    <nc r="A1701">
      <v>3</v>
    </nc>
  </rcc>
  <rcc rId="48190" sId="1">
    <oc r="A1702">
      <v>12</v>
    </oc>
    <nc r="A1702">
      <v>4</v>
    </nc>
  </rcc>
  <rcc rId="48191" sId="1" odxf="1" dxf="1" numFmtId="4">
    <nc r="G1720">
      <v>864</v>
    </nc>
    <odxf>
      <fill>
        <patternFill>
          <bgColor theme="0"/>
        </patternFill>
      </fill>
    </odxf>
    <ndxf>
      <fill>
        <patternFill>
          <bgColor theme="7" tint="0.39997558519241921"/>
        </patternFill>
      </fill>
    </ndxf>
  </rcc>
  <rcc rId="48192" sId="1" odxf="1" dxf="1" numFmtId="4">
    <nc r="H1720">
      <v>459290</v>
    </nc>
    <odxf>
      <fill>
        <patternFill>
          <bgColor theme="0"/>
        </patternFill>
      </fill>
    </odxf>
    <ndxf>
      <fill>
        <patternFill>
          <bgColor theme="7" tint="0.39997558519241921"/>
        </patternFill>
      </fill>
    </ndxf>
  </rcc>
  <rcc rId="48193" sId="1" numFmtId="4">
    <nc r="K1720">
      <v>6116.4</v>
    </nc>
  </rcc>
  <rcc rId="48194" sId="1" numFmtId="4">
    <nc r="L1720">
      <v>602459</v>
    </nc>
  </rcc>
  <rcc rId="48195" sId="1" numFmtId="4">
    <nc r="O1720">
      <v>6116.4</v>
    </nc>
  </rcc>
  <rcc rId="48196" sId="1" numFmtId="4">
    <nc r="P1720">
      <v>150718</v>
    </nc>
  </rcc>
  <rrc rId="48197" sId="1" ref="A1719:XFD1719" action="deleteRow">
    <rfmt sheetId="1" xfDxf="1" sqref="A1719:XFD1719" start="0" length="0"/>
    <rcc rId="0" sId="1" dxf="1">
      <nc r="A1719">
        <v>2</v>
      </nc>
      <n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719" t="inlineStr">
        <is>
          <t>Павловский район, п. Прутской, мкр. Северный, д. 3</t>
        </is>
      </nc>
      <n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C1719">
        <f>D1719+F1719+H1719+J1719+L1719+N1719+P1719+Q1719</f>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fmt sheetId="1" sqref="D171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19"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1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G1719">
        <v>864</v>
      </nc>
      <ndxf>
        <font>
          <sz val="14"/>
          <color rgb="FF000000"/>
          <name val="Times New Roman"/>
          <scheme val="none"/>
        </font>
        <numFmt numFmtId="4" formatCode="#,##0.00"/>
        <fill>
          <patternFill patternType="solid">
            <bgColor theme="7" tint="0.39997558519241921"/>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H1719">
        <v>459290</v>
      </nc>
      <ndxf>
        <font>
          <sz val="14"/>
          <color rgb="FF000000"/>
          <name val="Times New Roman"/>
          <scheme val="none"/>
        </font>
        <numFmt numFmtId="4" formatCode="#,##0.00"/>
        <fill>
          <patternFill patternType="solid">
            <bgColor theme="7" tint="0.39997558519241921"/>
          </patternFill>
        </fill>
        <alignment horizontal="right" vertical="top" wrapText="1" readingOrder="0"/>
        <border outline="0">
          <left style="thin">
            <color indexed="64"/>
          </left>
          <right style="thin">
            <color indexed="64"/>
          </right>
          <top style="thin">
            <color indexed="64"/>
          </top>
          <bottom style="thin">
            <color indexed="64"/>
          </bottom>
        </border>
      </ndxf>
    </rcc>
    <rfmt sheetId="1" sqref="I171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1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K1719">
        <v>6116.4</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L1719">
        <v>602459</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M171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1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O1719">
        <v>6116.4</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P1719">
        <v>150718</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fmt sheetId="1" sqref="Q1719"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19" start="0" length="0">
      <dxf>
        <fill>
          <patternFill patternType="solid">
            <bgColor theme="0"/>
          </patternFill>
        </fill>
      </dxf>
    </rfmt>
    <rfmt sheetId="1" sqref="S1719" start="0" length="0">
      <dxf>
        <font>
          <sz val="14"/>
          <color rgb="FF000000"/>
          <name val="Times New Roman"/>
          <scheme val="none"/>
        </font>
        <fill>
          <patternFill patternType="solid">
            <bgColor theme="0"/>
          </patternFill>
        </fill>
        <alignment horizontal="center" vertical="top" wrapText="1" readingOrder="0"/>
      </dxf>
    </rfmt>
    <rfmt sheetId="1" sqref="T1719" start="0" length="0">
      <dxf>
        <font>
          <sz val="14"/>
          <color rgb="FF000000"/>
          <name val="Times New Roman"/>
          <scheme val="none"/>
        </font>
        <alignment vertical="top" wrapText="1" readingOrder="0"/>
      </dxf>
    </rfmt>
    <rfmt sheetId="1" sqref="U1719" start="0" length="0">
      <dxf>
        <font>
          <sz val="14"/>
          <color rgb="FF000000"/>
          <name val="Times New Roman"/>
          <scheme val="none"/>
        </font>
        <alignment horizontal="center" vertical="top" wrapText="1" readingOrder="0"/>
      </dxf>
    </rfmt>
    <rfmt sheetId="1" sqref="V1719" start="0" length="0">
      <dxf>
        <font>
          <sz val="14"/>
          <color rgb="FF000000"/>
          <name val="Times New Roman"/>
          <scheme val="none"/>
        </font>
        <alignment horizontal="center" vertical="top" wrapText="1" readingOrder="0"/>
      </dxf>
    </rfmt>
    <rfmt sheetId="1" sqref="W1719" start="0" length="0">
      <dxf>
        <font>
          <sz val="14"/>
          <color rgb="FF000000"/>
          <name val="Times New Roman"/>
          <scheme val="none"/>
        </font>
        <alignment horizontal="center" vertical="top" wrapText="1" readingOrder="0"/>
      </dxf>
    </rfmt>
    <rfmt sheetId="1" sqref="X1719" start="0" length="0">
      <dxf>
        <font>
          <sz val="14"/>
          <color rgb="FF000000"/>
          <name val="Times New Roman"/>
          <scheme val="none"/>
        </font>
        <alignment horizontal="center" vertical="top" wrapText="1" readingOrder="0"/>
      </dxf>
    </rfmt>
    <rfmt sheetId="1" sqref="Y1719" start="0" length="0">
      <dxf>
        <font>
          <sz val="14"/>
          <color rgb="FF000000"/>
          <name val="Times New Roman"/>
          <scheme val="none"/>
        </font>
        <alignment horizontal="center" vertical="top" wrapText="1" readingOrder="0"/>
      </dxf>
    </rfmt>
    <rfmt sheetId="1" sqref="Z1719" start="0" length="0">
      <dxf>
        <font>
          <sz val="14"/>
          <color rgb="FF000000"/>
          <name val="Times New Roman"/>
          <scheme val="none"/>
        </font>
        <alignment horizontal="center" vertical="top" wrapText="1" readingOrder="0"/>
      </dxf>
    </rfmt>
    <rfmt sheetId="1" sqref="AA1719" start="0" length="0">
      <dxf>
        <font>
          <sz val="14"/>
          <color rgb="FF000000"/>
          <name val="Times New Roman"/>
          <scheme val="none"/>
        </font>
        <alignment horizontal="center" vertical="top" wrapText="1" readingOrder="0"/>
      </dxf>
    </rfmt>
    <rfmt sheetId="1" sqref="AB1719" start="0" length="0">
      <dxf>
        <font>
          <sz val="14"/>
          <color rgb="FF000000"/>
          <name val="Times New Roman"/>
          <scheme val="none"/>
        </font>
        <alignment horizontal="center" vertical="top" wrapText="1" readingOrder="0"/>
      </dxf>
    </rfmt>
    <rfmt sheetId="1" sqref="AC1719" start="0" length="0">
      <dxf>
        <font>
          <sz val="14"/>
          <color rgb="FF000000"/>
          <name val="Times New Roman"/>
          <scheme val="none"/>
        </font>
        <alignment horizontal="center" vertical="top" wrapText="1" readingOrder="0"/>
      </dxf>
    </rfmt>
    <rfmt sheetId="1" sqref="AD1719" start="0" length="0">
      <dxf>
        <font>
          <sz val="14"/>
          <color rgb="FF000000"/>
          <name val="Times New Roman"/>
          <scheme val="none"/>
        </font>
        <alignment horizontal="center" vertical="top" wrapText="1" readingOrder="0"/>
      </dxf>
    </rfmt>
    <rfmt sheetId="1" sqref="AE1719" start="0" length="0">
      <dxf>
        <font>
          <sz val="14"/>
          <color rgb="FF000000"/>
          <name val="Times New Roman"/>
          <scheme val="none"/>
        </font>
        <alignment horizontal="center" vertical="top" wrapText="1" readingOrder="0"/>
      </dxf>
    </rfmt>
    <rfmt sheetId="1" sqref="AF1719" start="0" length="0">
      <dxf>
        <font>
          <sz val="14"/>
          <color rgb="FF000000"/>
          <name val="Times New Roman"/>
          <scheme val="none"/>
        </font>
        <alignment horizontal="center" vertical="top" wrapText="1" readingOrder="0"/>
      </dxf>
    </rfmt>
    <rfmt sheetId="1" sqref="AG1719" start="0" length="0">
      <dxf>
        <font>
          <sz val="14"/>
          <color rgb="FF000000"/>
          <name val="Times New Roman"/>
          <scheme val="none"/>
        </font>
        <alignment horizontal="center" vertical="top" wrapText="1" readingOrder="0"/>
      </dxf>
    </rfmt>
    <rfmt sheetId="1" sqref="AH1719" start="0" length="0">
      <dxf>
        <font>
          <sz val="14"/>
          <color rgb="FF000000"/>
          <name val="Times New Roman"/>
          <scheme val="none"/>
        </font>
        <alignment horizontal="center" vertical="top" wrapText="1" readingOrder="0"/>
      </dxf>
    </rfmt>
    <rfmt sheetId="1" sqref="AI1719" start="0" length="0">
      <dxf>
        <font>
          <sz val="14"/>
          <color rgb="FF000000"/>
          <name val="Times New Roman"/>
          <scheme val="none"/>
        </font>
        <alignment horizontal="center" vertical="top" wrapText="1" readingOrder="0"/>
      </dxf>
    </rfmt>
    <rfmt sheetId="1" sqref="AJ1719" start="0" length="0">
      <dxf/>
    </rfmt>
  </rrc>
  <rcc rId="48198" sId="1" numFmtId="4">
    <nc r="I1721">
      <v>1044.2</v>
    </nc>
  </rcc>
  <rcc rId="48199" sId="1" numFmtId="4">
    <nc r="J1721">
      <v>243579</v>
    </nc>
  </rcc>
  <rcc rId="48200" sId="1" numFmtId="4">
    <nc r="M1721">
      <v>1019.4</v>
    </nc>
  </rcc>
  <rcc rId="48201" sId="1" numFmtId="4">
    <nc r="N1721">
      <v>633341</v>
    </nc>
  </rcc>
  <rcc rId="48202" sId="1" numFmtId="4">
    <nc r="Q1721">
      <v>3118991</v>
    </nc>
  </rcc>
  <rrc rId="48203" sId="1" ref="A1721:XFD1721" action="deleteRow">
    <rfmt sheetId="1" xfDxf="1" sqref="A1721:XFD1721" start="0" length="0"/>
    <rcc rId="0" sId="1" dxf="1">
      <nc r="A1721">
        <v>3</v>
      </nc>
      <n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721" t="inlineStr">
        <is>
          <t>Павловский район, п. Прутской, мкр. Северный, д. 4</t>
        </is>
      </nc>
      <n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C1721">
        <f>D1721+F1721+H1721+J1721+L1721+N1721+P1721+Q1721</f>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fmt sheetId="1" sqref="D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21"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2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I1721">
        <v>1044.2</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J1721">
        <v>243579</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K1721">
        <v>6116.4</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L1721">
        <v>602459</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M1721">
        <v>1019.4</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N1721">
        <v>633341</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O1721">
        <v>6116.4</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P1721">
        <v>150718</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cc rId="0" sId="1" dxf="1" numFmtId="4">
      <nc r="Q1721">
        <v>3118991</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R1721" start="0" length="0">
      <dxf>
        <font>
          <sz val="10"/>
          <color auto="1"/>
          <name val="Arial"/>
          <scheme val="none"/>
        </font>
        <fill>
          <patternFill patternType="solid">
            <bgColor theme="0"/>
          </patternFill>
        </fill>
      </dxf>
    </rfmt>
    <rfmt sheetId="1" sqref="S1721" start="0" length="0">
      <dxf>
        <font>
          <sz val="14"/>
          <color rgb="FF000000"/>
          <name val="Times New Roman"/>
          <scheme val="none"/>
        </font>
        <fill>
          <patternFill patternType="solid">
            <bgColor theme="0"/>
          </patternFill>
        </fill>
        <alignment horizontal="center" vertical="top" wrapText="1" readingOrder="0"/>
      </dxf>
    </rfmt>
    <rfmt sheetId="1" sqref="T1721" start="0" length="0">
      <dxf>
        <font>
          <sz val="14"/>
          <color rgb="FF000000"/>
          <name val="Times New Roman"/>
          <scheme val="none"/>
        </font>
        <alignment vertical="top" wrapText="1" readingOrder="0"/>
      </dxf>
    </rfmt>
    <rfmt sheetId="1" sqref="U1721" start="0" length="0">
      <dxf>
        <font>
          <sz val="14"/>
          <color rgb="FF000000"/>
          <name val="Times New Roman"/>
          <scheme val="none"/>
        </font>
        <alignment horizontal="center" vertical="top" wrapText="1" readingOrder="0"/>
      </dxf>
    </rfmt>
    <rfmt sheetId="1" sqref="V1721" start="0" length="0">
      <dxf>
        <font>
          <sz val="14"/>
          <color rgb="FF000000"/>
          <name val="Times New Roman"/>
          <scheme val="none"/>
        </font>
        <alignment horizontal="center" vertical="top" wrapText="1" readingOrder="0"/>
      </dxf>
    </rfmt>
    <rfmt sheetId="1" sqref="W1721" start="0" length="0">
      <dxf>
        <font>
          <sz val="14"/>
          <color rgb="FF000000"/>
          <name val="Times New Roman"/>
          <scheme val="none"/>
        </font>
        <alignment horizontal="center" vertical="top" wrapText="1" readingOrder="0"/>
      </dxf>
    </rfmt>
    <rfmt sheetId="1" sqref="X1721" start="0" length="0">
      <dxf>
        <font>
          <sz val="14"/>
          <color rgb="FF000000"/>
          <name val="Times New Roman"/>
          <scheme val="none"/>
        </font>
        <alignment horizontal="center" vertical="top" wrapText="1" readingOrder="0"/>
      </dxf>
    </rfmt>
    <rfmt sheetId="1" sqref="Y1721" start="0" length="0">
      <dxf>
        <font>
          <sz val="14"/>
          <color rgb="FF000000"/>
          <name val="Times New Roman"/>
          <scheme val="none"/>
        </font>
        <alignment horizontal="center" vertical="top" wrapText="1" readingOrder="0"/>
      </dxf>
    </rfmt>
    <rfmt sheetId="1" sqref="Z1721" start="0" length="0">
      <dxf>
        <font>
          <sz val="14"/>
          <color rgb="FF000000"/>
          <name val="Times New Roman"/>
          <scheme val="none"/>
        </font>
        <alignment horizontal="center" vertical="top" wrapText="1" readingOrder="0"/>
      </dxf>
    </rfmt>
    <rfmt sheetId="1" sqref="AA1721" start="0" length="0">
      <dxf>
        <font>
          <sz val="14"/>
          <color rgb="FF000000"/>
          <name val="Times New Roman"/>
          <scheme val="none"/>
        </font>
        <alignment horizontal="center" vertical="top" wrapText="1" readingOrder="0"/>
      </dxf>
    </rfmt>
    <rfmt sheetId="1" sqref="AB1721" start="0" length="0">
      <dxf>
        <font>
          <sz val="14"/>
          <color rgb="FF000000"/>
          <name val="Times New Roman"/>
          <scheme val="none"/>
        </font>
        <alignment horizontal="center" vertical="top" wrapText="1" readingOrder="0"/>
      </dxf>
    </rfmt>
    <rfmt sheetId="1" sqref="AC1721" start="0" length="0">
      <dxf>
        <font>
          <sz val="14"/>
          <color rgb="FF000000"/>
          <name val="Times New Roman"/>
          <scheme val="none"/>
        </font>
        <alignment horizontal="center" vertical="top" wrapText="1" readingOrder="0"/>
      </dxf>
    </rfmt>
    <rfmt sheetId="1" sqref="AD1721" start="0" length="0">
      <dxf>
        <font>
          <sz val="14"/>
          <color rgb="FF000000"/>
          <name val="Times New Roman"/>
          <scheme val="none"/>
        </font>
        <alignment horizontal="center" vertical="top" wrapText="1" readingOrder="0"/>
      </dxf>
    </rfmt>
    <rfmt sheetId="1" sqref="AE1721" start="0" length="0">
      <dxf>
        <font>
          <sz val="14"/>
          <color rgb="FF000000"/>
          <name val="Times New Roman"/>
          <scheme val="none"/>
        </font>
        <alignment horizontal="center" vertical="top" wrapText="1" readingOrder="0"/>
      </dxf>
    </rfmt>
    <rfmt sheetId="1" sqref="AF1721" start="0" length="0">
      <dxf>
        <font>
          <sz val="14"/>
          <color rgb="FF000000"/>
          <name val="Times New Roman"/>
          <scheme val="none"/>
        </font>
        <alignment horizontal="center" vertical="top" wrapText="1" readingOrder="0"/>
      </dxf>
    </rfmt>
    <rfmt sheetId="1" sqref="AG1721" start="0" length="0">
      <dxf>
        <font>
          <sz val="14"/>
          <color rgb="FF000000"/>
          <name val="Times New Roman"/>
          <scheme val="none"/>
        </font>
        <alignment horizontal="center" vertical="top" wrapText="1" readingOrder="0"/>
      </dxf>
    </rfmt>
    <rfmt sheetId="1" sqref="AH1721" start="0" length="0">
      <dxf>
        <font>
          <sz val="14"/>
          <color rgb="FF000000"/>
          <name val="Times New Roman"/>
          <scheme val="none"/>
        </font>
        <alignment horizontal="center" vertical="top" wrapText="1" readingOrder="0"/>
      </dxf>
    </rfmt>
    <rfmt sheetId="1" sqref="AI1721" start="0" length="0">
      <dxf>
        <font>
          <sz val="14"/>
          <color rgb="FF000000"/>
          <name val="Times New Roman"/>
          <scheme val="none"/>
        </font>
        <alignment horizontal="center" vertical="top" wrapText="1" readingOrder="0"/>
      </dxf>
    </rfmt>
    <rfmt sheetId="1" sqref="AJ1721" start="0" length="0">
      <dxf/>
    </rfmt>
  </rrc>
  <rcc rId="48204" sId="1" odxf="1" dxf="1" numFmtId="4">
    <nc r="G1721">
      <v>864</v>
    </nc>
    <odxf>
      <fill>
        <patternFill>
          <bgColor theme="0"/>
        </patternFill>
      </fill>
    </odxf>
    <ndxf>
      <fill>
        <patternFill>
          <bgColor theme="7" tint="0.39997558519241921"/>
        </patternFill>
      </fill>
    </ndxf>
  </rcc>
  <rcc rId="48205" sId="1" odxf="1" dxf="1" numFmtId="4">
    <nc r="H1721">
      <v>459029</v>
    </nc>
    <odxf>
      <fill>
        <patternFill>
          <bgColor theme="0"/>
        </patternFill>
      </fill>
    </odxf>
    <ndxf>
      <fill>
        <patternFill>
          <bgColor theme="7" tint="0.39997558519241921"/>
        </patternFill>
      </fill>
    </ndxf>
  </rcc>
  <rcc rId="48206" sId="1" numFmtId="4">
    <nc r="K1721">
      <v>8430</v>
    </nc>
  </rcc>
  <rcc rId="48207" sId="1" numFmtId="4">
    <nc r="L1721">
      <v>602459</v>
    </nc>
  </rcc>
  <rcc rId="48208" sId="1" numFmtId="4">
    <nc r="O1721">
      <v>8430</v>
    </nc>
  </rcc>
  <rcc rId="48209" sId="1" numFmtId="4">
    <nc r="P1721">
      <v>1507189</v>
    </nc>
  </rcc>
  <rrc rId="48210" sId="1" ref="A1722:XFD1722" action="deleteRow">
    <rfmt sheetId="1" xfDxf="1" sqref="A1722:XFD1722" start="0" length="0"/>
    <rcc rId="0" sId="1" dxf="1">
      <nc r="A1722">
        <v>4</v>
      </nc>
      <n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722" t="inlineStr">
        <is>
          <t>Павловский район, п. Прутской, мкр. Северный, д. 5</t>
        </is>
      </nc>
      <n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C1722">
        <f>D1722+F1722+H1722+J1722+L1722+N1722+P1722+Q1722</f>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fmt sheetId="1" sqref="D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22"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G1722">
        <v>864</v>
      </nc>
      <ndxf>
        <font>
          <sz val="14"/>
          <color rgb="FF000000"/>
          <name val="Times New Roman"/>
          <scheme val="none"/>
        </font>
        <numFmt numFmtId="4" formatCode="#,##0.00"/>
        <fill>
          <patternFill patternType="solid">
            <bgColor theme="7" tint="0.39997558519241921"/>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H1722">
        <v>459029</v>
      </nc>
      <ndxf>
        <font>
          <sz val="14"/>
          <color rgb="FF000000"/>
          <name val="Times New Roman"/>
          <scheme val="none"/>
        </font>
        <numFmt numFmtId="4" formatCode="#,##0.00"/>
        <fill>
          <patternFill patternType="solid">
            <bgColor theme="7" tint="0.39997558519241921"/>
          </patternFill>
        </fill>
        <alignment horizontal="right" vertical="top" wrapText="1" readingOrder="0"/>
        <border outline="0">
          <left style="thin">
            <color indexed="64"/>
          </left>
          <right style="thin">
            <color indexed="64"/>
          </right>
          <top style="thin">
            <color indexed="64"/>
          </top>
          <bottom style="thin">
            <color indexed="64"/>
          </bottom>
        </border>
      </ndxf>
    </rcc>
    <rfmt sheetId="1" sqref="I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K1722">
        <v>8430</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L1722">
        <v>602459</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M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O1722">
        <v>8430</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P1722">
        <v>1507189</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fmt sheetId="1" sqref="Q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22" start="0" length="0">
      <dxf>
        <fill>
          <patternFill patternType="solid">
            <bgColor theme="0"/>
          </patternFill>
        </fill>
      </dxf>
    </rfmt>
    <rfmt sheetId="1" sqref="S1722" start="0" length="0">
      <dxf>
        <font>
          <sz val="14"/>
          <color rgb="FF000000"/>
          <name val="Times New Roman"/>
          <scheme val="none"/>
        </font>
        <fill>
          <patternFill patternType="solid">
            <bgColor theme="0"/>
          </patternFill>
        </fill>
        <alignment horizontal="center" vertical="top" wrapText="1" readingOrder="0"/>
      </dxf>
    </rfmt>
    <rfmt sheetId="1" sqref="T1722" start="0" length="0">
      <dxf>
        <font>
          <sz val="14"/>
          <color rgb="FF000000"/>
          <name val="Times New Roman"/>
          <scheme val="none"/>
        </font>
        <alignment vertical="top" wrapText="1" readingOrder="0"/>
      </dxf>
    </rfmt>
    <rfmt sheetId="1" sqref="U1722" start="0" length="0">
      <dxf>
        <font>
          <sz val="14"/>
          <color rgb="FF000000"/>
          <name val="Times New Roman"/>
          <scheme val="none"/>
        </font>
        <alignment horizontal="center" vertical="top" wrapText="1" readingOrder="0"/>
      </dxf>
    </rfmt>
    <rfmt sheetId="1" sqref="V1722" start="0" length="0">
      <dxf>
        <font>
          <sz val="14"/>
          <color rgb="FF000000"/>
          <name val="Times New Roman"/>
          <scheme val="none"/>
        </font>
        <alignment horizontal="center" vertical="top" wrapText="1" readingOrder="0"/>
      </dxf>
    </rfmt>
    <rfmt sheetId="1" sqref="W1722" start="0" length="0">
      <dxf>
        <font>
          <sz val="14"/>
          <color rgb="FF000000"/>
          <name val="Times New Roman"/>
          <scheme val="none"/>
        </font>
        <alignment horizontal="center" vertical="top" wrapText="1" readingOrder="0"/>
      </dxf>
    </rfmt>
    <rfmt sheetId="1" sqref="X1722" start="0" length="0">
      <dxf>
        <font>
          <sz val="14"/>
          <color rgb="FF000000"/>
          <name val="Times New Roman"/>
          <scheme val="none"/>
        </font>
        <alignment horizontal="center" vertical="top" wrapText="1" readingOrder="0"/>
      </dxf>
    </rfmt>
    <rfmt sheetId="1" sqref="Y1722" start="0" length="0">
      <dxf>
        <font>
          <sz val="14"/>
          <color rgb="FF000000"/>
          <name val="Times New Roman"/>
          <scheme val="none"/>
        </font>
        <alignment horizontal="center" vertical="top" wrapText="1" readingOrder="0"/>
      </dxf>
    </rfmt>
    <rfmt sheetId="1" sqref="Z1722" start="0" length="0">
      <dxf>
        <font>
          <sz val="14"/>
          <color rgb="FF000000"/>
          <name val="Times New Roman"/>
          <scheme val="none"/>
        </font>
        <alignment horizontal="center" vertical="top" wrapText="1" readingOrder="0"/>
      </dxf>
    </rfmt>
    <rfmt sheetId="1" sqref="AA1722" start="0" length="0">
      <dxf>
        <font>
          <sz val="14"/>
          <color rgb="FF000000"/>
          <name val="Times New Roman"/>
          <scheme val="none"/>
        </font>
        <alignment horizontal="center" vertical="top" wrapText="1" readingOrder="0"/>
      </dxf>
    </rfmt>
    <rfmt sheetId="1" sqref="AB1722" start="0" length="0">
      <dxf>
        <font>
          <sz val="14"/>
          <color rgb="FF000000"/>
          <name val="Times New Roman"/>
          <scheme val="none"/>
        </font>
        <alignment horizontal="center" vertical="top" wrapText="1" readingOrder="0"/>
      </dxf>
    </rfmt>
    <rfmt sheetId="1" sqref="AC1722" start="0" length="0">
      <dxf>
        <font>
          <sz val="14"/>
          <color rgb="FF000000"/>
          <name val="Times New Roman"/>
          <scheme val="none"/>
        </font>
        <alignment horizontal="center" vertical="top" wrapText="1" readingOrder="0"/>
      </dxf>
    </rfmt>
    <rfmt sheetId="1" sqref="AD1722" start="0" length="0">
      <dxf>
        <font>
          <sz val="14"/>
          <color rgb="FF000000"/>
          <name val="Times New Roman"/>
          <scheme val="none"/>
        </font>
        <alignment horizontal="center" vertical="top" wrapText="1" readingOrder="0"/>
      </dxf>
    </rfmt>
    <rfmt sheetId="1" sqref="AE1722" start="0" length="0">
      <dxf>
        <font>
          <sz val="14"/>
          <color rgb="FF000000"/>
          <name val="Times New Roman"/>
          <scheme val="none"/>
        </font>
        <alignment horizontal="center" vertical="top" wrapText="1" readingOrder="0"/>
      </dxf>
    </rfmt>
    <rfmt sheetId="1" sqref="AF1722" start="0" length="0">
      <dxf>
        <font>
          <sz val="14"/>
          <color rgb="FF000000"/>
          <name val="Times New Roman"/>
          <scheme val="none"/>
        </font>
        <alignment horizontal="center" vertical="top" wrapText="1" readingOrder="0"/>
      </dxf>
    </rfmt>
    <rfmt sheetId="1" sqref="AG1722" start="0" length="0">
      <dxf>
        <font>
          <sz val="14"/>
          <color rgb="FF000000"/>
          <name val="Times New Roman"/>
          <scheme val="none"/>
        </font>
        <alignment horizontal="center" vertical="top" wrapText="1" readingOrder="0"/>
      </dxf>
    </rfmt>
    <rfmt sheetId="1" sqref="AH1722" start="0" length="0">
      <dxf>
        <font>
          <sz val="14"/>
          <color rgb="FF000000"/>
          <name val="Times New Roman"/>
          <scheme val="none"/>
        </font>
        <alignment horizontal="center" vertical="top" wrapText="1" readingOrder="0"/>
      </dxf>
    </rfmt>
    <rfmt sheetId="1" sqref="AI1722" start="0" length="0">
      <dxf>
        <font>
          <sz val="14"/>
          <color rgb="FF000000"/>
          <name val="Times New Roman"/>
          <scheme val="none"/>
        </font>
        <alignment horizontal="center" vertical="top" wrapText="1" readingOrder="0"/>
      </dxf>
    </rfmt>
    <rfmt sheetId="1" sqref="AJ1722" start="0" length="0">
      <dxf/>
    </rfmt>
  </rrc>
  <rcc rId="48211" sId="1" numFmtId="4">
    <nc r="G1723">
      <v>920</v>
    </nc>
  </rcc>
  <rcc rId="48212" sId="1" numFmtId="4">
    <nc r="H1723">
      <v>1409459</v>
    </nc>
  </rcc>
  <rcc rId="48213" sId="1" numFmtId="4">
    <nc r="O1723">
      <v>5268</v>
    </nc>
  </rcc>
  <rcc rId="48214" sId="1" numFmtId="4">
    <nc r="P1723">
      <v>3894358</v>
    </nc>
  </rcc>
  <rrc rId="48215" sId="1" ref="A1722:XFD1722" action="deleteRow">
    <rfmt sheetId="1" xfDxf="1" sqref="A1722:XFD1722" start="0" length="0"/>
    <rcc rId="0" sId="1" dxf="1">
      <nc r="A1722">
        <v>5</v>
      </nc>
      <n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722" t="inlineStr">
        <is>
          <t>Павловский район, п. Прутской, мкр. Северный, д. 6</t>
        </is>
      </nc>
      <n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C1722">
        <f>D1722+F1722+H1722+J1722+L1722+N1722+P1722+Q1722</f>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fmt sheetId="1" sqref="D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22"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G1722">
        <v>920</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H1722">
        <v>1409459</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I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O1722">
        <v>5268</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P1722">
        <v>3894358</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fmt sheetId="1" sqref="Q1722"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22" start="0" length="0">
      <dxf>
        <fill>
          <patternFill patternType="solid">
            <bgColor theme="0"/>
          </patternFill>
        </fill>
      </dxf>
    </rfmt>
    <rfmt sheetId="1" sqref="S1722" start="0" length="0">
      <dxf>
        <font>
          <sz val="14"/>
          <color rgb="FF000000"/>
          <name val="Times New Roman"/>
          <scheme val="none"/>
        </font>
        <fill>
          <patternFill patternType="solid">
            <bgColor theme="0"/>
          </patternFill>
        </fill>
        <alignment horizontal="center" vertical="top" wrapText="1" readingOrder="0"/>
      </dxf>
    </rfmt>
    <rfmt sheetId="1" sqref="T1722" start="0" length="0">
      <dxf>
        <font>
          <sz val="14"/>
          <color rgb="FF000000"/>
          <name val="Times New Roman"/>
          <scheme val="none"/>
        </font>
        <alignment vertical="top" wrapText="1" readingOrder="0"/>
      </dxf>
    </rfmt>
    <rfmt sheetId="1" sqref="U1722" start="0" length="0">
      <dxf>
        <font>
          <sz val="14"/>
          <color rgb="FF000000"/>
          <name val="Times New Roman"/>
          <scheme val="none"/>
        </font>
        <alignment horizontal="center" vertical="top" wrapText="1" readingOrder="0"/>
      </dxf>
    </rfmt>
    <rfmt sheetId="1" sqref="V1722" start="0" length="0">
      <dxf>
        <font>
          <sz val="14"/>
          <color rgb="FF000000"/>
          <name val="Times New Roman"/>
          <scheme val="none"/>
        </font>
        <alignment horizontal="center" vertical="top" wrapText="1" readingOrder="0"/>
      </dxf>
    </rfmt>
    <rfmt sheetId="1" sqref="W1722" start="0" length="0">
      <dxf>
        <font>
          <sz val="14"/>
          <color rgb="FF000000"/>
          <name val="Times New Roman"/>
          <scheme val="none"/>
        </font>
        <alignment horizontal="center" vertical="top" wrapText="1" readingOrder="0"/>
      </dxf>
    </rfmt>
    <rfmt sheetId="1" sqref="X1722" start="0" length="0">
      <dxf>
        <font>
          <sz val="14"/>
          <color rgb="FF000000"/>
          <name val="Times New Roman"/>
          <scheme val="none"/>
        </font>
        <alignment horizontal="center" vertical="top" wrapText="1" readingOrder="0"/>
      </dxf>
    </rfmt>
    <rfmt sheetId="1" sqref="Y1722" start="0" length="0">
      <dxf>
        <font>
          <sz val="14"/>
          <color rgb="FF000000"/>
          <name val="Times New Roman"/>
          <scheme val="none"/>
        </font>
        <alignment horizontal="center" vertical="top" wrapText="1" readingOrder="0"/>
      </dxf>
    </rfmt>
    <rfmt sheetId="1" sqref="Z1722" start="0" length="0">
      <dxf>
        <font>
          <sz val="14"/>
          <color rgb="FF000000"/>
          <name val="Times New Roman"/>
          <scheme val="none"/>
        </font>
        <alignment horizontal="center" vertical="top" wrapText="1" readingOrder="0"/>
      </dxf>
    </rfmt>
    <rfmt sheetId="1" sqref="AA1722" start="0" length="0">
      <dxf>
        <font>
          <sz val="14"/>
          <color rgb="FF000000"/>
          <name val="Times New Roman"/>
          <scheme val="none"/>
        </font>
        <alignment horizontal="center" vertical="top" wrapText="1" readingOrder="0"/>
      </dxf>
    </rfmt>
    <rfmt sheetId="1" sqref="AB1722" start="0" length="0">
      <dxf>
        <font>
          <sz val="14"/>
          <color rgb="FF000000"/>
          <name val="Times New Roman"/>
          <scheme val="none"/>
        </font>
        <alignment horizontal="center" vertical="top" wrapText="1" readingOrder="0"/>
      </dxf>
    </rfmt>
    <rfmt sheetId="1" sqref="AC1722" start="0" length="0">
      <dxf>
        <font>
          <sz val="14"/>
          <color rgb="FF000000"/>
          <name val="Times New Roman"/>
          <scheme val="none"/>
        </font>
        <alignment horizontal="center" vertical="top" wrapText="1" readingOrder="0"/>
      </dxf>
    </rfmt>
    <rfmt sheetId="1" sqref="AD1722" start="0" length="0">
      <dxf>
        <font>
          <sz val="14"/>
          <color rgb="FF000000"/>
          <name val="Times New Roman"/>
          <scheme val="none"/>
        </font>
        <alignment horizontal="center" vertical="top" wrapText="1" readingOrder="0"/>
      </dxf>
    </rfmt>
    <rfmt sheetId="1" sqref="AE1722" start="0" length="0">
      <dxf>
        <font>
          <sz val="14"/>
          <color rgb="FF000000"/>
          <name val="Times New Roman"/>
          <scheme val="none"/>
        </font>
        <alignment horizontal="center" vertical="top" wrapText="1" readingOrder="0"/>
      </dxf>
    </rfmt>
    <rfmt sheetId="1" sqref="AF1722" start="0" length="0">
      <dxf>
        <font>
          <sz val="14"/>
          <color rgb="FF000000"/>
          <name val="Times New Roman"/>
          <scheme val="none"/>
        </font>
        <alignment horizontal="center" vertical="top" wrapText="1" readingOrder="0"/>
      </dxf>
    </rfmt>
    <rfmt sheetId="1" sqref="AG1722" start="0" length="0">
      <dxf>
        <font>
          <sz val="14"/>
          <color rgb="FF000000"/>
          <name val="Times New Roman"/>
          <scheme val="none"/>
        </font>
        <alignment horizontal="center" vertical="top" wrapText="1" readingOrder="0"/>
      </dxf>
    </rfmt>
    <rfmt sheetId="1" sqref="AH1722" start="0" length="0">
      <dxf>
        <font>
          <sz val="14"/>
          <color rgb="FF000000"/>
          <name val="Times New Roman"/>
          <scheme val="none"/>
        </font>
        <alignment horizontal="center" vertical="top" wrapText="1" readingOrder="0"/>
      </dxf>
    </rfmt>
    <rfmt sheetId="1" sqref="AI1722" start="0" length="0">
      <dxf>
        <font>
          <sz val="14"/>
          <color rgb="FF000000"/>
          <name val="Times New Roman"/>
          <scheme val="none"/>
        </font>
        <alignment horizontal="center" vertical="top" wrapText="1" readingOrder="0"/>
      </dxf>
    </rfmt>
    <rfmt sheetId="1" sqref="AJ1722" start="0" length="0">
      <dxf/>
    </rfmt>
  </rrc>
  <rcc rId="48216" sId="1" numFmtId="4">
    <nc r="G1726">
      <v>360</v>
    </nc>
  </rcc>
  <rcc rId="48217" sId="1" numFmtId="4">
    <nc r="H1726">
      <v>535791</v>
    </nc>
  </rcc>
  <rrc rId="48218" sId="1" ref="A1725:XFD1725" action="deleteRow">
    <rfmt sheetId="1" xfDxf="1" sqref="A1725:XFD1725" start="0" length="0"/>
    <rcc rId="0" sId="1" dxf="1">
      <nc r="A1725">
        <v>6</v>
      </nc>
      <n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725" t="inlineStr">
        <is>
          <t>Павловский район, с. Павловск, пер. Пожогина, д. 30</t>
        </is>
      </nc>
      <n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C1725">
        <f>D1725+F1725+H1725+J1725+L1725+N1725+P1725+Q1725</f>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fmt sheetId="1" sqref="D172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25"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2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G1725">
        <v>360</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H1725">
        <v>535791</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I172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2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2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2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2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2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2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2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2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25" start="0" length="0">
      <dxf>
        <fill>
          <patternFill patternType="solid">
            <bgColor theme="0"/>
          </patternFill>
        </fill>
      </dxf>
    </rfmt>
    <rfmt sheetId="1" sqref="S1725" start="0" length="0">
      <dxf>
        <font>
          <sz val="14"/>
          <color rgb="FF000000"/>
          <name val="Times New Roman"/>
          <scheme val="none"/>
        </font>
        <fill>
          <patternFill patternType="solid">
            <bgColor theme="0"/>
          </patternFill>
        </fill>
        <alignment horizontal="center" vertical="top" wrapText="1" readingOrder="0"/>
      </dxf>
    </rfmt>
    <rfmt sheetId="1" sqref="T1725" start="0" length="0">
      <dxf>
        <font>
          <sz val="14"/>
          <color rgb="FF000000"/>
          <name val="Times New Roman"/>
          <scheme val="none"/>
        </font>
        <alignment vertical="top" wrapText="1" readingOrder="0"/>
      </dxf>
    </rfmt>
    <rfmt sheetId="1" sqref="U1725" start="0" length="0">
      <dxf>
        <font>
          <sz val="14"/>
          <color rgb="FF000000"/>
          <name val="Times New Roman"/>
          <scheme val="none"/>
        </font>
        <alignment horizontal="center" vertical="top" wrapText="1" readingOrder="0"/>
      </dxf>
    </rfmt>
    <rfmt sheetId="1" sqref="V1725" start="0" length="0">
      <dxf>
        <font>
          <sz val="14"/>
          <color rgb="FF000000"/>
          <name val="Times New Roman"/>
          <scheme val="none"/>
        </font>
        <alignment horizontal="center" vertical="top" wrapText="1" readingOrder="0"/>
      </dxf>
    </rfmt>
    <rfmt sheetId="1" sqref="W1725" start="0" length="0">
      <dxf>
        <font>
          <sz val="14"/>
          <color rgb="FF000000"/>
          <name val="Times New Roman"/>
          <scheme val="none"/>
        </font>
        <alignment horizontal="center" vertical="top" wrapText="1" readingOrder="0"/>
      </dxf>
    </rfmt>
    <rfmt sheetId="1" sqref="X1725" start="0" length="0">
      <dxf>
        <font>
          <sz val="14"/>
          <color rgb="FF000000"/>
          <name val="Times New Roman"/>
          <scheme val="none"/>
        </font>
        <alignment horizontal="center" vertical="top" wrapText="1" readingOrder="0"/>
      </dxf>
    </rfmt>
    <rfmt sheetId="1" sqref="Y1725" start="0" length="0">
      <dxf>
        <font>
          <sz val="14"/>
          <color rgb="FF000000"/>
          <name val="Times New Roman"/>
          <scheme val="none"/>
        </font>
        <alignment horizontal="center" vertical="top" wrapText="1" readingOrder="0"/>
      </dxf>
    </rfmt>
    <rfmt sheetId="1" sqref="Z1725" start="0" length="0">
      <dxf>
        <font>
          <sz val="14"/>
          <color rgb="FF000000"/>
          <name val="Times New Roman"/>
          <scheme val="none"/>
        </font>
        <alignment horizontal="center" vertical="top" wrapText="1" readingOrder="0"/>
      </dxf>
    </rfmt>
    <rfmt sheetId="1" sqref="AA1725" start="0" length="0">
      <dxf>
        <font>
          <sz val="14"/>
          <color rgb="FF000000"/>
          <name val="Times New Roman"/>
          <scheme val="none"/>
        </font>
        <alignment horizontal="center" vertical="top" wrapText="1" readingOrder="0"/>
      </dxf>
    </rfmt>
    <rfmt sheetId="1" sqref="AB1725" start="0" length="0">
      <dxf>
        <font>
          <sz val="14"/>
          <color rgb="FF000000"/>
          <name val="Times New Roman"/>
          <scheme val="none"/>
        </font>
        <alignment horizontal="center" vertical="top" wrapText="1" readingOrder="0"/>
      </dxf>
    </rfmt>
    <rfmt sheetId="1" sqref="AC1725" start="0" length="0">
      <dxf>
        <font>
          <sz val="14"/>
          <color rgb="FF000000"/>
          <name val="Times New Roman"/>
          <scheme val="none"/>
        </font>
        <alignment horizontal="center" vertical="top" wrapText="1" readingOrder="0"/>
      </dxf>
    </rfmt>
    <rfmt sheetId="1" sqref="AD1725" start="0" length="0">
      <dxf>
        <font>
          <sz val="14"/>
          <color rgb="FF000000"/>
          <name val="Times New Roman"/>
          <scheme val="none"/>
        </font>
        <alignment horizontal="center" vertical="top" wrapText="1" readingOrder="0"/>
      </dxf>
    </rfmt>
    <rfmt sheetId="1" sqref="AE1725" start="0" length="0">
      <dxf>
        <font>
          <sz val="14"/>
          <color rgb="FF000000"/>
          <name val="Times New Roman"/>
          <scheme val="none"/>
        </font>
        <alignment horizontal="center" vertical="top" wrapText="1" readingOrder="0"/>
      </dxf>
    </rfmt>
    <rfmt sheetId="1" sqref="AF1725" start="0" length="0">
      <dxf>
        <font>
          <sz val="14"/>
          <color rgb="FF000000"/>
          <name val="Times New Roman"/>
          <scheme val="none"/>
        </font>
        <alignment horizontal="center" vertical="top" wrapText="1" readingOrder="0"/>
      </dxf>
    </rfmt>
    <rfmt sheetId="1" sqref="AG1725" start="0" length="0">
      <dxf>
        <font>
          <sz val="14"/>
          <color rgb="FF000000"/>
          <name val="Times New Roman"/>
          <scheme val="none"/>
        </font>
        <alignment horizontal="center" vertical="top" wrapText="1" readingOrder="0"/>
      </dxf>
    </rfmt>
    <rfmt sheetId="1" sqref="AH1725" start="0" length="0">
      <dxf>
        <font>
          <sz val="14"/>
          <color rgb="FF000000"/>
          <name val="Times New Roman"/>
          <scheme val="none"/>
        </font>
        <alignment horizontal="center" vertical="top" wrapText="1" readingOrder="0"/>
      </dxf>
    </rfmt>
    <rfmt sheetId="1" sqref="AI1725" start="0" length="0">
      <dxf>
        <font>
          <sz val="14"/>
          <color rgb="FF000000"/>
          <name val="Times New Roman"/>
          <scheme val="none"/>
        </font>
        <alignment horizontal="center" vertical="top" wrapText="1" readingOrder="0"/>
      </dxf>
    </rfmt>
    <rfmt sheetId="1" sqref="AJ1725" start="0" length="0">
      <dxf/>
    </rfmt>
  </rrc>
  <rrc rId="48219" sId="1" ref="A1705:XFD1705" action="deleteRow">
    <rfmt sheetId="1" xfDxf="1" sqref="A1705:XFD1705" start="0" length="0"/>
    <rcc rId="0" sId="1" dxf="1">
      <nc r="A1705">
        <v>2</v>
      </nc>
      <n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705" t="inlineStr">
        <is>
          <t>Павловский район, п. Новые Зори, ул. Дачная, д. 13</t>
        </is>
      </nc>
      <n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C1705">
        <f>D1705+F1705+H1705+J1705+L1705+N1705+P1705+Q1705</f>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cc rId="0" sId="1" dxf="1" numFmtId="4">
      <nc r="D1705">
        <v>828349</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E1705"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05"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05" start="0" length="0">
      <dxf>
        <fill>
          <patternFill patternType="solid">
            <bgColor theme="0"/>
          </patternFill>
        </fill>
      </dxf>
    </rfmt>
    <rfmt sheetId="1" sqref="S1705" start="0" length="0">
      <dxf>
        <font>
          <sz val="14"/>
          <color rgb="FF000000"/>
          <name val="Times New Roman"/>
          <scheme val="none"/>
        </font>
        <fill>
          <patternFill patternType="solid">
            <bgColor theme="0"/>
          </patternFill>
        </fill>
        <alignment horizontal="center" vertical="top" wrapText="1" readingOrder="0"/>
      </dxf>
    </rfmt>
    <rfmt sheetId="1" sqref="T1705" start="0" length="0">
      <dxf>
        <font>
          <sz val="14"/>
          <color rgb="FF000000"/>
          <name val="Times New Roman"/>
          <scheme val="none"/>
        </font>
        <alignment vertical="top" wrapText="1" readingOrder="0"/>
      </dxf>
    </rfmt>
    <rfmt sheetId="1" sqref="U1705" start="0" length="0">
      <dxf>
        <font>
          <sz val="14"/>
          <color rgb="FF000000"/>
          <name val="Times New Roman"/>
          <scheme val="none"/>
        </font>
        <alignment horizontal="right" vertical="top" wrapText="1" readingOrder="0"/>
      </dxf>
    </rfmt>
    <rfmt sheetId="1" sqref="V1705" start="0" length="0">
      <dxf>
        <font>
          <sz val="14"/>
          <color rgb="FF000000"/>
          <name val="Times New Roman"/>
          <scheme val="none"/>
        </font>
        <alignment horizontal="right" vertical="top" wrapText="1" readingOrder="0"/>
      </dxf>
    </rfmt>
    <rfmt sheetId="1" sqref="W1705" start="0" length="0">
      <dxf>
        <font>
          <sz val="14"/>
          <color rgb="FF000000"/>
          <name val="Times New Roman"/>
          <scheme val="none"/>
        </font>
        <alignment vertical="top" wrapText="1" readingOrder="0"/>
      </dxf>
    </rfmt>
    <rfmt sheetId="1" sqref="X1705" start="0" length="0">
      <dxf>
        <font>
          <sz val="14"/>
          <color rgb="FF000000"/>
          <name val="Times New Roman"/>
          <scheme val="none"/>
        </font>
        <alignment horizontal="right" vertical="top" wrapText="1" readingOrder="0"/>
      </dxf>
    </rfmt>
    <rfmt sheetId="1" sqref="Y1705" start="0" length="0">
      <dxf>
        <font>
          <sz val="14"/>
          <color rgb="FF000000"/>
          <name val="Times New Roman"/>
          <scheme val="none"/>
        </font>
        <alignment horizontal="right" vertical="top" wrapText="1" readingOrder="0"/>
      </dxf>
    </rfmt>
    <rfmt sheetId="1" sqref="Z1705" start="0" length="0">
      <dxf>
        <font>
          <sz val="14"/>
          <color rgb="FF000000"/>
          <name val="Times New Roman"/>
          <scheme val="none"/>
        </font>
        <alignment horizontal="right" vertical="top" wrapText="1" readingOrder="0"/>
      </dxf>
    </rfmt>
    <rfmt sheetId="1" sqref="AA1705" start="0" length="0">
      <dxf>
        <font>
          <sz val="14"/>
          <color rgb="FF000000"/>
          <name val="Times New Roman"/>
          <scheme val="none"/>
        </font>
        <alignment vertical="top" wrapText="1" readingOrder="0"/>
      </dxf>
    </rfmt>
    <rfmt sheetId="1" sqref="AB1705" start="0" length="0">
      <dxf>
        <font>
          <sz val="14"/>
          <color rgb="FF000000"/>
          <name val="Times New Roman"/>
          <scheme val="none"/>
        </font>
        <alignment horizontal="right" vertical="top" wrapText="1" readingOrder="0"/>
      </dxf>
    </rfmt>
    <rfmt sheetId="1" sqref="AC1705" start="0" length="0">
      <dxf>
        <font>
          <sz val="14"/>
          <color rgb="FF000000"/>
          <name val="Times New Roman"/>
          <scheme val="none"/>
        </font>
        <alignment vertical="top" wrapText="1" readingOrder="0"/>
      </dxf>
    </rfmt>
    <rfmt sheetId="1" sqref="AD1705" start="0" length="0">
      <dxf>
        <font>
          <sz val="14"/>
          <color rgb="FF000000"/>
          <name val="Times New Roman"/>
          <scheme val="none"/>
        </font>
        <alignment horizontal="right" vertical="top" wrapText="1" readingOrder="0"/>
      </dxf>
    </rfmt>
    <rfmt sheetId="1" sqref="AE1705" start="0" length="0">
      <dxf>
        <font>
          <sz val="14"/>
          <color rgb="FF000000"/>
          <name val="Times New Roman"/>
          <scheme val="none"/>
        </font>
        <alignment vertical="top" wrapText="1" readingOrder="0"/>
      </dxf>
    </rfmt>
    <rfmt sheetId="1" sqref="AF1705" start="0" length="0">
      <dxf>
        <font>
          <sz val="14"/>
          <color rgb="FF000000"/>
          <name val="Times New Roman"/>
          <scheme val="none"/>
        </font>
        <alignment horizontal="right" vertical="top" wrapText="1" readingOrder="0"/>
      </dxf>
    </rfmt>
    <rfmt sheetId="1" sqref="AG1705" start="0" length="0">
      <dxf>
        <font>
          <sz val="14"/>
          <color rgb="FF000000"/>
          <name val="Times New Roman"/>
          <scheme val="none"/>
        </font>
        <alignment vertical="top" wrapText="1" readingOrder="0"/>
      </dxf>
    </rfmt>
    <rfmt sheetId="1" sqref="AH1705" start="0" length="0">
      <dxf>
        <font>
          <sz val="14"/>
          <color rgb="FF000000"/>
          <name val="Times New Roman"/>
          <scheme val="none"/>
        </font>
        <alignment horizontal="right" vertical="top" wrapText="1" readingOrder="0"/>
      </dxf>
    </rfmt>
    <rfmt sheetId="1" sqref="AI1705" start="0" length="0">
      <dxf>
        <font>
          <sz val="14"/>
          <color rgb="FF000000"/>
          <name val="Times New Roman"/>
          <scheme val="none"/>
        </font>
        <alignment horizontal="right" vertical="top" wrapText="1" readingOrder="0"/>
      </dxf>
    </rfmt>
    <rfmt sheetId="1" sqref="AJ1705" start="0" length="0">
      <dxf/>
    </rfmt>
  </rrc>
  <rcc rId="48220" sId="1" numFmtId="4">
    <nc r="Q1744">
      <v>2033609</v>
    </nc>
  </rcc>
  <rrc rId="48221" sId="1" ref="A1743:XFD1743" action="deleteRow">
    <rfmt sheetId="1" xfDxf="1" sqref="A1743:XFD1743" start="0" length="0"/>
    <rcc rId="0" sId="1" dxf="1">
      <nc r="A1743">
        <v>8</v>
      </nc>
      <n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743" t="inlineStr">
        <is>
          <t>Павловский район, с. Черемное, ул. Привокзальная, д. 52</t>
        </is>
      </nc>
      <n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C1743">
        <f>D1743+F1743+H1743+J1743+L1743+N1743+P1743+Q1743</f>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fmt sheetId="1" sqref="D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43"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43"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cc rId="0" sId="1" dxf="1" numFmtId="4">
      <nc r="Q1743">
        <v>2033609</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R1743" start="0" length="0">
      <dxf>
        <fill>
          <patternFill patternType="solid">
            <bgColor theme="0"/>
          </patternFill>
        </fill>
      </dxf>
    </rfmt>
    <rfmt sheetId="1" sqref="S1743" start="0" length="0">
      <dxf>
        <font>
          <sz val="14"/>
          <color rgb="FF000000"/>
          <name val="Times New Roman"/>
          <scheme val="none"/>
        </font>
        <fill>
          <patternFill patternType="solid">
            <bgColor theme="0"/>
          </patternFill>
        </fill>
        <alignment horizontal="center" vertical="top" wrapText="1" readingOrder="0"/>
      </dxf>
    </rfmt>
    <rfmt sheetId="1" sqref="T1743" start="0" length="0">
      <dxf>
        <font>
          <sz val="14"/>
          <color rgb="FF000000"/>
          <name val="Times New Roman"/>
          <scheme val="none"/>
        </font>
        <alignment vertical="top" wrapText="1" readingOrder="0"/>
      </dxf>
    </rfmt>
    <rfmt sheetId="1" sqref="U1743" start="0" length="0">
      <dxf>
        <font>
          <sz val="14"/>
          <color rgb="FF000000"/>
          <name val="Times New Roman"/>
          <scheme val="none"/>
        </font>
        <alignment horizontal="center" vertical="top" wrapText="1" readingOrder="0"/>
      </dxf>
    </rfmt>
    <rfmt sheetId="1" sqref="V1743" start="0" length="0">
      <dxf>
        <font>
          <sz val="14"/>
          <color rgb="FF000000"/>
          <name val="Times New Roman"/>
          <scheme val="none"/>
        </font>
        <alignment horizontal="center" vertical="top" wrapText="1" readingOrder="0"/>
      </dxf>
    </rfmt>
    <rfmt sheetId="1" sqref="W1743" start="0" length="0">
      <dxf>
        <font>
          <sz val="14"/>
          <color rgb="FF000000"/>
          <name val="Times New Roman"/>
          <scheme val="none"/>
        </font>
        <alignment horizontal="center" vertical="top" wrapText="1" readingOrder="0"/>
      </dxf>
    </rfmt>
    <rfmt sheetId="1" sqref="X1743" start="0" length="0">
      <dxf>
        <font>
          <sz val="14"/>
          <color rgb="FF000000"/>
          <name val="Times New Roman"/>
          <scheme val="none"/>
        </font>
        <alignment horizontal="center" vertical="top" wrapText="1" readingOrder="0"/>
      </dxf>
    </rfmt>
    <rfmt sheetId="1" sqref="Y1743" start="0" length="0">
      <dxf>
        <font>
          <sz val="14"/>
          <color rgb="FF000000"/>
          <name val="Times New Roman"/>
          <scheme val="none"/>
        </font>
        <alignment horizontal="center" vertical="top" wrapText="1" readingOrder="0"/>
      </dxf>
    </rfmt>
    <rfmt sheetId="1" sqref="Z1743" start="0" length="0">
      <dxf>
        <font>
          <sz val="14"/>
          <color rgb="FF000000"/>
          <name val="Times New Roman"/>
          <scheme val="none"/>
        </font>
        <alignment horizontal="center" vertical="top" wrapText="1" readingOrder="0"/>
      </dxf>
    </rfmt>
    <rfmt sheetId="1" sqref="AA1743" start="0" length="0">
      <dxf>
        <font>
          <sz val="14"/>
          <color rgb="FF000000"/>
          <name val="Times New Roman"/>
          <scheme val="none"/>
        </font>
        <alignment horizontal="center" vertical="top" wrapText="1" readingOrder="0"/>
      </dxf>
    </rfmt>
    <rfmt sheetId="1" sqref="AB1743" start="0" length="0">
      <dxf>
        <font>
          <sz val="14"/>
          <color rgb="FF000000"/>
          <name val="Times New Roman"/>
          <scheme val="none"/>
        </font>
        <alignment horizontal="center" vertical="top" wrapText="1" readingOrder="0"/>
      </dxf>
    </rfmt>
    <rfmt sheetId="1" sqref="AC1743" start="0" length="0">
      <dxf>
        <font>
          <sz val="14"/>
          <color rgb="FF000000"/>
          <name val="Times New Roman"/>
          <scheme val="none"/>
        </font>
        <alignment horizontal="center" vertical="top" wrapText="1" readingOrder="0"/>
      </dxf>
    </rfmt>
    <rfmt sheetId="1" sqref="AD1743" start="0" length="0">
      <dxf>
        <font>
          <sz val="14"/>
          <color rgb="FF000000"/>
          <name val="Times New Roman"/>
          <scheme val="none"/>
        </font>
        <alignment horizontal="center" vertical="top" wrapText="1" readingOrder="0"/>
      </dxf>
    </rfmt>
    <rfmt sheetId="1" sqref="AE1743" start="0" length="0">
      <dxf>
        <font>
          <sz val="14"/>
          <color rgb="FF000000"/>
          <name val="Times New Roman"/>
          <scheme val="none"/>
        </font>
        <alignment horizontal="center" vertical="top" wrapText="1" readingOrder="0"/>
      </dxf>
    </rfmt>
    <rfmt sheetId="1" sqref="AF1743" start="0" length="0">
      <dxf>
        <font>
          <sz val="14"/>
          <color rgb="FF000000"/>
          <name val="Times New Roman"/>
          <scheme val="none"/>
        </font>
        <alignment horizontal="center" vertical="top" wrapText="1" readingOrder="0"/>
      </dxf>
    </rfmt>
    <rfmt sheetId="1" sqref="AG1743" start="0" length="0">
      <dxf>
        <font>
          <sz val="14"/>
          <color rgb="FF000000"/>
          <name val="Times New Roman"/>
          <scheme val="none"/>
        </font>
        <alignment horizontal="center" vertical="top" wrapText="1" readingOrder="0"/>
      </dxf>
    </rfmt>
    <rfmt sheetId="1" sqref="AH1743" start="0" length="0">
      <dxf>
        <font>
          <sz val="14"/>
          <color rgb="FF000000"/>
          <name val="Times New Roman"/>
          <scheme val="none"/>
        </font>
        <alignment horizontal="center" vertical="top" wrapText="1" readingOrder="0"/>
      </dxf>
    </rfmt>
    <rfmt sheetId="1" sqref="AI1743" start="0" length="0">
      <dxf>
        <font>
          <sz val="14"/>
          <color rgb="FF000000"/>
          <name val="Times New Roman"/>
          <scheme val="none"/>
        </font>
        <alignment horizontal="center" vertical="top" wrapText="1" readingOrder="0"/>
      </dxf>
    </rfmt>
    <rfmt sheetId="1" sqref="AJ1743" start="0" length="0">
      <dxf/>
    </rfmt>
  </rrc>
  <rcc rId="48222" sId="1" numFmtId="4">
    <nc r="G1746">
      <v>461</v>
    </nc>
  </rcc>
  <rcc rId="48223" sId="1" numFmtId="4">
    <nc r="H1746">
      <v>686110</v>
    </nc>
  </rcc>
  <rrc rId="48224" sId="1" ref="A1745:XFD1745" action="deleteRow">
    <undo index="0" exp="area" dr="Q1745:Q1752" r="Q1698" sId="1"/>
    <undo index="0" exp="area" dr="P1745:P1752" r="P1698" sId="1"/>
    <undo index="0" exp="area" dr="O1745:O1752" r="O1698" sId="1"/>
    <undo index="0" exp="area" dr="N1745:N1752" r="N1698" sId="1"/>
    <undo index="0" exp="area" dr="M1745:M1752" r="M1698" sId="1"/>
    <undo index="0" exp="area" dr="L1745:L1752" r="L1698" sId="1"/>
    <undo index="0" exp="area" dr="K1745:K1752" r="K1698" sId="1"/>
    <undo index="0" exp="area" dr="J1745:J1752" r="J1698" sId="1"/>
    <undo index="0" exp="area" dr="I1745:I1752" r="I1698" sId="1"/>
    <undo index="0" exp="area" dr="H1745:H1752" r="H1698" sId="1"/>
    <undo index="0" exp="area" dr="G1745:G1752" r="G1698" sId="1"/>
    <undo index="0" exp="area" dr="F1745:F1752" r="F1698" sId="1"/>
    <undo index="0" exp="area" dr="E1745:E1752" r="E1698" sId="1"/>
    <undo index="0" exp="area" dr="D1745:D1752" r="D1698" sId="1"/>
    <undo index="0" exp="area" dr="C1745:C1752" r="C1698" sId="1"/>
    <rfmt sheetId="1" xfDxf="1" sqref="A1745:XFD1745" start="0" length="0"/>
    <rcc rId="0" sId="1" dxf="1">
      <nc r="A1745">
        <v>9</v>
      </nc>
      <ndxf>
        <font>
          <sz val="14"/>
          <color rgb="FF000000"/>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1745" t="inlineStr">
        <is>
          <t>Павловский район, с. Черемное, ул. Юбилейная, д. 2</t>
        </is>
      </nc>
      <ndxf>
        <font>
          <sz val="14"/>
          <color rgb="FF000000"/>
          <name val="Times New Roman"/>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ndxf>
    </rcc>
    <rcc rId="0" sId="1" dxf="1">
      <nc r="C1745">
        <f>D1745+F1745+H1745+J1745+L1745+N1745+P1745+Q1745</f>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fmt sheetId="1" sqref="D1745" start="0" length="0">
      <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E1745" start="0" length="0">
      <dxf>
        <font>
          <sz val="14"/>
          <color rgb="FF000000"/>
          <name val="Times New Roman"/>
          <scheme val="none"/>
        </font>
        <numFmt numFmtId="3" formatCode="#,##0"/>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F1745" start="0" length="0">
      <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cc rId="0" sId="1" dxf="1" numFmtId="4">
      <nc r="G1745">
        <v>461</v>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umFmtId="4">
      <nc r="H1745">
        <v>686110</v>
      </nc>
      <n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I1745" start="0" length="0">
      <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J1745" start="0" length="0">
      <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K1745" start="0" length="0">
      <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L1745" start="0" length="0">
      <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M1745" start="0" length="0">
      <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N1745" start="0" length="0">
      <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O1745" start="0" length="0">
      <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P1745" start="0" length="0">
      <dxf>
        <font>
          <sz val="14"/>
          <color rgb="FF000000"/>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Q1745" start="0" length="0">
      <dxf>
        <font>
          <sz val="14"/>
          <color rgb="FF000000"/>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R1745" start="0" length="0">
      <dxf>
        <fill>
          <patternFill patternType="solid">
            <bgColor theme="0"/>
          </patternFill>
        </fill>
      </dxf>
    </rfmt>
    <rfmt sheetId="1" sqref="S1745" start="0" length="0">
      <dxf>
        <font>
          <sz val="14"/>
          <color rgb="FF000000"/>
          <name val="Times New Roman"/>
          <scheme val="none"/>
        </font>
        <fill>
          <patternFill patternType="solid">
            <bgColor theme="0"/>
          </patternFill>
        </fill>
        <alignment horizontal="center" wrapText="1" readingOrder="0"/>
      </dxf>
    </rfmt>
    <rfmt sheetId="1" sqref="T1745" start="0" length="0">
      <dxf>
        <font>
          <sz val="14"/>
          <color rgb="FF000000"/>
          <name val="Times New Roman"/>
          <scheme val="none"/>
        </font>
        <alignment wrapText="1" readingOrder="0"/>
      </dxf>
    </rfmt>
    <rfmt sheetId="1" sqref="U1745" start="0" length="0">
      <dxf>
        <font>
          <sz val="14"/>
          <color rgb="FF000000"/>
          <name val="Times New Roman"/>
          <scheme val="none"/>
        </font>
        <alignment horizontal="center" wrapText="1" readingOrder="0"/>
      </dxf>
    </rfmt>
    <rfmt sheetId="1" sqref="V1745" start="0" length="0">
      <dxf>
        <font>
          <sz val="14"/>
          <color rgb="FF000000"/>
          <name val="Times New Roman"/>
          <scheme val="none"/>
        </font>
        <alignment horizontal="center" wrapText="1" readingOrder="0"/>
      </dxf>
    </rfmt>
    <rfmt sheetId="1" sqref="W1745" start="0" length="0">
      <dxf>
        <font>
          <sz val="14"/>
          <color rgb="FF000000"/>
          <name val="Times New Roman"/>
          <scheme val="none"/>
        </font>
        <alignment horizontal="center" wrapText="1" readingOrder="0"/>
      </dxf>
    </rfmt>
    <rfmt sheetId="1" sqref="X1745" start="0" length="0">
      <dxf>
        <font>
          <sz val="14"/>
          <color rgb="FF000000"/>
          <name val="Times New Roman"/>
          <scheme val="none"/>
        </font>
        <alignment horizontal="center" wrapText="1" readingOrder="0"/>
      </dxf>
    </rfmt>
    <rfmt sheetId="1" sqref="Y1745" start="0" length="0">
      <dxf>
        <font>
          <sz val="14"/>
          <color rgb="FF000000"/>
          <name val="Times New Roman"/>
          <scheme val="none"/>
        </font>
        <alignment horizontal="center" wrapText="1" readingOrder="0"/>
      </dxf>
    </rfmt>
    <rfmt sheetId="1" sqref="Z1745" start="0" length="0">
      <dxf>
        <font>
          <sz val="14"/>
          <color rgb="FF000000"/>
          <name val="Times New Roman"/>
          <scheme val="none"/>
        </font>
        <alignment horizontal="center" wrapText="1" readingOrder="0"/>
      </dxf>
    </rfmt>
    <rfmt sheetId="1" sqref="AA1745" start="0" length="0">
      <dxf>
        <font>
          <sz val="14"/>
          <color rgb="FF000000"/>
          <name val="Times New Roman"/>
          <scheme val="none"/>
        </font>
        <alignment wrapText="1" readingOrder="0"/>
      </dxf>
    </rfmt>
    <rfmt sheetId="1" sqref="AB1745" start="0" length="0">
      <dxf>
        <font>
          <sz val="14"/>
          <color rgb="FF000000"/>
          <name val="Times New Roman"/>
          <scheme val="none"/>
        </font>
        <alignment horizontal="center" wrapText="1" readingOrder="0"/>
      </dxf>
    </rfmt>
    <rfmt sheetId="1" sqref="AC1745" start="0" length="0">
      <dxf>
        <font>
          <sz val="14"/>
          <color rgb="FF000000"/>
          <name val="Times New Roman"/>
          <scheme val="none"/>
        </font>
        <alignment horizontal="center" wrapText="1" readingOrder="0"/>
      </dxf>
    </rfmt>
    <rfmt sheetId="1" sqref="AD1745" start="0" length="0">
      <dxf>
        <font>
          <sz val="14"/>
          <color rgb="FF000000"/>
          <name val="Times New Roman"/>
          <scheme val="none"/>
        </font>
        <alignment horizontal="center" wrapText="1" readingOrder="0"/>
      </dxf>
    </rfmt>
    <rfmt sheetId="1" sqref="AE1745" start="0" length="0">
      <dxf>
        <font>
          <sz val="14"/>
          <color rgb="FF000000"/>
          <name val="Times New Roman"/>
          <scheme val="none"/>
        </font>
        <alignment horizontal="center" wrapText="1" readingOrder="0"/>
      </dxf>
    </rfmt>
    <rfmt sheetId="1" sqref="AF1745" start="0" length="0">
      <dxf>
        <font>
          <sz val="14"/>
          <color rgb="FF000000"/>
          <name val="Times New Roman"/>
          <scheme val="none"/>
        </font>
        <alignment horizontal="center" wrapText="1" readingOrder="0"/>
      </dxf>
    </rfmt>
    <rfmt sheetId="1" sqref="AG1745" start="0" length="0">
      <dxf>
        <font>
          <sz val="14"/>
          <color rgb="FF000000"/>
          <name val="Times New Roman"/>
          <scheme val="none"/>
        </font>
        <alignment horizontal="center" wrapText="1" readingOrder="0"/>
      </dxf>
    </rfmt>
    <rfmt sheetId="1" sqref="AH1745" start="0" length="0">
      <dxf>
        <font>
          <sz val="14"/>
          <color rgb="FF000000"/>
          <name val="Times New Roman"/>
          <scheme val="none"/>
        </font>
        <alignment horizontal="center" wrapText="1" readingOrder="0"/>
      </dxf>
    </rfmt>
    <rfmt sheetId="1" sqref="AI1745" start="0" length="0">
      <dxf>
        <font>
          <sz val="14"/>
          <color rgb="FF000000"/>
          <name val="Times New Roman"/>
          <scheme val="none"/>
        </font>
        <alignment horizontal="center" wrapText="1" readingOrder="0"/>
      </dxf>
    </rfmt>
    <rfmt sheetId="1" sqref="AJ1745" start="0" length="0">
      <dxf/>
    </rfmt>
  </rrc>
  <rcc rId="48225" sId="1" numFmtId="4">
    <nc r="G1746">
      <v>430</v>
    </nc>
  </rcc>
  <rcc rId="48226" sId="1" numFmtId="4">
    <nc r="H1746">
      <v>639972</v>
    </nc>
  </rcc>
  <rrc rId="48227" sId="1" ref="A1747:XFD1747" action="deleteRow">
    <rfmt sheetId="1" xfDxf="1" sqref="A1747:XFD1747" start="0" length="0"/>
    <rcc rId="0" sId="1" dxf="1">
      <nc r="A1747">
        <v>10</v>
      </nc>
      <n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747" t="inlineStr">
        <is>
          <t>Павловский район, с. Черемное, ул. Юбилейная, д. 3</t>
        </is>
      </nc>
      <n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C1747">
        <f>D1747+F1747+H1747+J1747+L1747+N1747+P1747+Q1747</f>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fmt sheetId="1" sqref="D174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747"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4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G1747">
        <v>430</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H1747">
        <v>639972</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I174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74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K174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L174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M174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N174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O174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P174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747"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747" start="0" length="0">
      <dxf>
        <fill>
          <patternFill patternType="solid">
            <bgColor theme="0"/>
          </patternFill>
        </fill>
      </dxf>
    </rfmt>
    <rfmt sheetId="1" sqref="S1747" start="0" length="0">
      <dxf>
        <font>
          <sz val="14"/>
          <color rgb="FF000000"/>
          <name val="Times New Roman"/>
          <scheme val="none"/>
        </font>
        <fill>
          <patternFill patternType="solid">
            <bgColor theme="0"/>
          </patternFill>
        </fill>
        <alignment horizontal="center" vertical="top" wrapText="1" readingOrder="0"/>
      </dxf>
    </rfmt>
    <rfmt sheetId="1" sqref="T1747" start="0" length="0">
      <dxf>
        <font>
          <sz val="14"/>
          <color rgb="FF000000"/>
          <name val="Times New Roman"/>
          <scheme val="none"/>
        </font>
        <alignment horizontal="center" vertical="top" wrapText="1" readingOrder="0"/>
      </dxf>
    </rfmt>
    <rfmt sheetId="1" sqref="U1747" start="0" length="0">
      <dxf>
        <font>
          <sz val="14"/>
          <color rgb="FF000000"/>
          <name val="Times New Roman"/>
          <scheme val="none"/>
        </font>
        <alignment horizontal="center" vertical="top" wrapText="1" readingOrder="0"/>
      </dxf>
    </rfmt>
    <rfmt sheetId="1" sqref="V1747" start="0" length="0">
      <dxf>
        <font>
          <sz val="14"/>
          <color rgb="FF000000"/>
          <name val="Times New Roman"/>
          <scheme val="none"/>
        </font>
        <alignment horizontal="center" vertical="top" wrapText="1" readingOrder="0"/>
      </dxf>
    </rfmt>
    <rfmt sheetId="1" sqref="W1747" start="0" length="0">
      <dxf>
        <font>
          <sz val="14"/>
          <color rgb="FF000000"/>
          <name val="Times New Roman"/>
          <scheme val="none"/>
        </font>
        <alignment horizontal="center" vertical="top" wrapText="1" readingOrder="0"/>
      </dxf>
    </rfmt>
    <rfmt sheetId="1" sqref="X1747" start="0" length="0">
      <dxf>
        <font>
          <sz val="14"/>
          <color rgb="FF000000"/>
          <name val="Times New Roman"/>
          <scheme val="none"/>
        </font>
        <alignment horizontal="center" vertical="top" wrapText="1" readingOrder="0"/>
      </dxf>
    </rfmt>
    <rfmt sheetId="1" sqref="Y1747" start="0" length="0">
      <dxf>
        <font>
          <sz val="14"/>
          <color rgb="FF000000"/>
          <name val="Times New Roman"/>
          <scheme val="none"/>
        </font>
        <alignment horizontal="center" vertical="top" wrapText="1" readingOrder="0"/>
      </dxf>
    </rfmt>
    <rfmt sheetId="1" sqref="Z1747" start="0" length="0">
      <dxf>
        <font>
          <sz val="14"/>
          <color rgb="FF000000"/>
          <name val="Times New Roman"/>
          <scheme val="none"/>
        </font>
        <alignment horizontal="center" vertical="top" wrapText="1" readingOrder="0"/>
      </dxf>
    </rfmt>
    <rfmt sheetId="1" sqref="AA1747" start="0" length="0">
      <dxf>
        <font>
          <sz val="14"/>
          <color rgb="FF000000"/>
          <name val="Times New Roman"/>
          <scheme val="none"/>
        </font>
        <alignment horizontal="center" vertical="top" wrapText="1" readingOrder="0"/>
      </dxf>
    </rfmt>
    <rfmt sheetId="1" sqref="AB1747" start="0" length="0">
      <dxf>
        <font>
          <sz val="14"/>
          <color rgb="FF000000"/>
          <name val="Times New Roman"/>
          <scheme val="none"/>
        </font>
        <alignment horizontal="center" vertical="top" wrapText="1" readingOrder="0"/>
      </dxf>
    </rfmt>
    <rfmt sheetId="1" sqref="AC1747" start="0" length="0">
      <dxf>
        <font>
          <sz val="14"/>
          <color rgb="FF000000"/>
          <name val="Times New Roman"/>
          <scheme val="none"/>
        </font>
        <alignment horizontal="center" vertical="top" wrapText="1" readingOrder="0"/>
      </dxf>
    </rfmt>
    <rfmt sheetId="1" sqref="AD1747" start="0" length="0">
      <dxf>
        <font>
          <sz val="14"/>
          <color rgb="FF000000"/>
          <name val="Times New Roman"/>
          <scheme val="none"/>
        </font>
        <alignment horizontal="center" vertical="top" wrapText="1" readingOrder="0"/>
      </dxf>
    </rfmt>
    <rfmt sheetId="1" sqref="AE1747" start="0" length="0">
      <dxf>
        <font>
          <sz val="14"/>
          <color rgb="FF000000"/>
          <name val="Times New Roman"/>
          <scheme val="none"/>
        </font>
        <alignment horizontal="center" vertical="top" wrapText="1" readingOrder="0"/>
      </dxf>
    </rfmt>
    <rfmt sheetId="1" sqref="AF1747" start="0" length="0">
      <dxf>
        <font>
          <sz val="14"/>
          <color rgb="FF000000"/>
          <name val="Times New Roman"/>
          <scheme val="none"/>
        </font>
        <alignment horizontal="center" vertical="top" wrapText="1" readingOrder="0"/>
      </dxf>
    </rfmt>
    <rfmt sheetId="1" sqref="AG1747" start="0" length="0">
      <dxf>
        <font>
          <sz val="14"/>
          <color rgb="FF000000"/>
          <name val="Times New Roman"/>
          <scheme val="none"/>
        </font>
        <alignment horizontal="center" vertical="top" wrapText="1" readingOrder="0"/>
      </dxf>
    </rfmt>
    <rfmt sheetId="1" sqref="AH1747" start="0" length="0">
      <dxf>
        <font>
          <sz val="14"/>
          <color rgb="FF000000"/>
          <name val="Times New Roman"/>
          <scheme val="none"/>
        </font>
        <alignment horizontal="center" vertical="top" wrapText="1" readingOrder="0"/>
      </dxf>
    </rfmt>
    <rfmt sheetId="1" sqref="AI1747" start="0" length="0">
      <dxf>
        <font>
          <sz val="14"/>
          <color rgb="FF000000"/>
          <name val="Times New Roman"/>
          <scheme val="none"/>
        </font>
        <alignment horizontal="center" vertical="top" wrapText="1" readingOrder="0"/>
      </dxf>
    </rfmt>
    <rfmt sheetId="1" sqref="AJ1747" start="0" length="0">
      <dxf/>
    </rfmt>
  </rrc>
  <rcc rId="48228" sId="1" numFmtId="4">
    <nc r="Q1751">
      <v>2047060</v>
    </nc>
  </rcc>
  <rrc rId="48229" sId="1" ref="A1751:XFD1751" action="deleteRow">
    <rfmt sheetId="1" xfDxf="1" sqref="A1751:XFD1751" start="0" length="0"/>
    <rcc rId="0" sId="1" dxf="1">
      <nc r="A1751">
        <v>46</v>
      </nc>
      <ndxf>
        <font>
          <sz val="14"/>
          <color rgb="FF000000"/>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751" t="inlineStr">
        <is>
          <t>Павловский район, с. Черемное, ул. Юбилейная, д. 10</t>
        </is>
      </nc>
      <ndxf>
        <font>
          <sz val="14"/>
          <color rgb="FF00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C1751">
        <f>D1751+F1751+H1751+J1751+L1751+N1751+P1751+Q1751</f>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cc rId="0" sId="1" dxf="1" numFmtId="4">
      <nc r="D1751">
        <v>2494832</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E1751" start="0" length="0">
      <dxf>
        <font>
          <sz val="14"/>
          <color rgb="FF000000"/>
          <name val="Times New Roman"/>
          <scheme val="none"/>
        </font>
        <numFmt numFmtId="3"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5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75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751" start="0" length="0">
      <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I1751">
        <v>771</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J1751">
        <v>92113</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K1751">
        <v>7710</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L1751">
        <v>2278281</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M1751">
        <v>390</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N1751">
        <v>121152</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O1751">
        <v>7710</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P1751">
        <v>5699602</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ndxf>
    </rcc>
    <rcc rId="0" sId="1" dxf="1" numFmtId="4">
      <nc r="Q1751">
        <v>2047060</v>
      </nc>
      <ndxf>
        <font>
          <sz val="14"/>
          <color rgb="FF000000"/>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R1751" start="0" length="0">
      <dxf>
        <fill>
          <patternFill patternType="solid">
            <bgColor theme="0"/>
          </patternFill>
        </fill>
      </dxf>
    </rfmt>
    <rfmt sheetId="1" sqref="S1751" start="0" length="0">
      <dxf>
        <font>
          <sz val="14"/>
          <color rgb="FF000000"/>
          <name val="Times New Roman"/>
          <scheme val="none"/>
        </font>
        <fill>
          <patternFill patternType="solid">
            <bgColor theme="0"/>
          </patternFill>
        </fill>
        <alignment horizontal="center" vertical="top" wrapText="1" readingOrder="0"/>
      </dxf>
    </rfmt>
    <rfmt sheetId="1" sqref="T1751" start="0" length="0">
      <dxf>
        <font>
          <sz val="14"/>
          <color rgb="FF000000"/>
          <name val="Times New Roman"/>
          <scheme val="none"/>
        </font>
        <alignment vertical="top" wrapText="1" readingOrder="0"/>
      </dxf>
    </rfmt>
    <rfmt sheetId="1" sqref="U1751" start="0" length="0">
      <dxf>
        <font>
          <sz val="14"/>
          <color rgb="FF000000"/>
          <name val="Times New Roman"/>
          <scheme val="none"/>
        </font>
        <alignment horizontal="right" vertical="top" wrapText="1" readingOrder="0"/>
      </dxf>
    </rfmt>
    <rfmt sheetId="1" sqref="V1751" start="0" length="0">
      <dxf>
        <font>
          <sz val="14"/>
          <color rgb="FF000000"/>
          <name val="Times New Roman"/>
          <scheme val="none"/>
        </font>
        <alignment horizontal="right" vertical="top" wrapText="1" readingOrder="0"/>
      </dxf>
    </rfmt>
    <rfmt sheetId="1" sqref="W1751" start="0" length="0">
      <dxf>
        <font>
          <sz val="14"/>
          <color rgb="FF000000"/>
          <name val="Times New Roman"/>
          <scheme val="none"/>
        </font>
        <alignment vertical="top" wrapText="1" readingOrder="0"/>
      </dxf>
    </rfmt>
    <rfmt sheetId="1" sqref="X1751" start="0" length="0">
      <dxf>
        <font>
          <sz val="14"/>
          <color rgb="FF000000"/>
          <name val="Times New Roman"/>
          <scheme val="none"/>
        </font>
        <alignment horizontal="right" vertical="top" wrapText="1" readingOrder="0"/>
      </dxf>
    </rfmt>
    <rfmt sheetId="1" sqref="Y1751" start="0" length="0">
      <dxf>
        <font>
          <sz val="14"/>
          <color rgb="FF000000"/>
          <name val="Times New Roman"/>
          <scheme val="none"/>
        </font>
        <alignment horizontal="center" vertical="top" wrapText="1" readingOrder="0"/>
      </dxf>
    </rfmt>
    <rfmt sheetId="1" sqref="Z1751" start="0" length="0">
      <dxf>
        <font>
          <sz val="14"/>
          <color rgb="FF000000"/>
          <name val="Times New Roman"/>
          <scheme val="none"/>
        </font>
        <alignment horizontal="center" vertical="top" wrapText="1" readingOrder="0"/>
      </dxf>
    </rfmt>
    <rfmt sheetId="1" sqref="AA1751" start="0" length="0">
      <dxf>
        <font>
          <sz val="14"/>
          <color rgb="FF000000"/>
          <name val="Times New Roman"/>
          <scheme val="none"/>
        </font>
        <alignment horizontal="center" vertical="top" wrapText="1" readingOrder="0"/>
      </dxf>
    </rfmt>
    <rfmt sheetId="1" sqref="AB1751" start="0" length="0">
      <dxf>
        <font>
          <sz val="14"/>
          <color rgb="FF000000"/>
          <name val="Times New Roman"/>
          <scheme val="none"/>
        </font>
        <alignment horizontal="center" vertical="top" wrapText="1" readingOrder="0"/>
      </dxf>
    </rfmt>
    <rfmt sheetId="1" sqref="AC1751" start="0" length="0">
      <dxf>
        <font>
          <sz val="14"/>
          <color rgb="FF000000"/>
          <name val="Times New Roman"/>
          <scheme val="none"/>
        </font>
        <alignment horizontal="center" vertical="top" wrapText="1" readingOrder="0"/>
      </dxf>
    </rfmt>
    <rfmt sheetId="1" sqref="AD1751" start="0" length="0">
      <dxf>
        <font>
          <sz val="14"/>
          <color rgb="FF000000"/>
          <name val="Times New Roman"/>
          <scheme val="none"/>
        </font>
        <alignment horizontal="center" vertical="top" wrapText="1" readingOrder="0"/>
      </dxf>
    </rfmt>
    <rfmt sheetId="1" sqref="AE1751" start="0" length="0">
      <dxf>
        <font>
          <sz val="14"/>
          <color rgb="FF000000"/>
          <name val="Times New Roman"/>
          <scheme val="none"/>
        </font>
        <alignment horizontal="center" vertical="top" wrapText="1" readingOrder="0"/>
      </dxf>
    </rfmt>
    <rfmt sheetId="1" sqref="AF1751" start="0" length="0">
      <dxf>
        <font>
          <sz val="14"/>
          <color rgb="FF000000"/>
          <name val="Times New Roman"/>
          <scheme val="none"/>
        </font>
        <alignment horizontal="center" vertical="top" wrapText="1" readingOrder="0"/>
      </dxf>
    </rfmt>
    <rfmt sheetId="1" sqref="AG1751" start="0" length="0">
      <dxf>
        <font>
          <sz val="14"/>
          <color rgb="FF000000"/>
          <name val="Times New Roman"/>
          <scheme val="none"/>
        </font>
        <alignment horizontal="center" vertical="top" wrapText="1" readingOrder="0"/>
      </dxf>
    </rfmt>
    <rfmt sheetId="1" sqref="AH1751" start="0" length="0">
      <dxf>
        <font>
          <sz val="14"/>
          <color rgb="FF000000"/>
          <name val="Times New Roman"/>
          <scheme val="none"/>
        </font>
        <alignment horizontal="center" vertical="top" wrapText="1" readingOrder="0"/>
      </dxf>
    </rfmt>
    <rfmt sheetId="1" sqref="AI1751" start="0" length="0">
      <dxf>
        <font>
          <sz val="14"/>
          <color rgb="FF000000"/>
          <name val="Times New Roman"/>
          <scheme val="none"/>
        </font>
        <alignment horizontal="right" vertical="top" wrapText="1" readingOrder="0"/>
      </dxf>
    </rfmt>
    <rfmt sheetId="1" sqref="AJ1751" start="0" length="0">
      <dxf/>
    </rfmt>
  </rrc>
  <rcc rId="48230" sId="1">
    <oc r="A1705">
      <v>3</v>
    </oc>
    <nc r="A1705">
      <v>2</v>
    </nc>
  </rcc>
  <rcc rId="48231" sId="1">
    <oc r="A1706">
      <v>4</v>
    </oc>
    <nc r="A1706">
      <v>3</v>
    </nc>
  </rcc>
  <rcc rId="48232" sId="1">
    <oc r="A1707">
      <v>5</v>
    </oc>
    <nc r="A1707">
      <v>4</v>
    </nc>
  </rcc>
  <rcc rId="48233" sId="1">
    <oc r="A1708">
      <v>6</v>
    </oc>
    <nc r="A1708">
      <v>5</v>
    </nc>
  </rcc>
  <rcc rId="48234" sId="1">
    <oc r="A1709">
      <v>7</v>
    </oc>
    <nc r="A1709">
      <v>6</v>
    </nc>
  </rcc>
  <rcc rId="48235" sId="1">
    <oc r="A1710">
      <v>1</v>
    </oc>
    <nc r="A1710">
      <v>7</v>
    </nc>
  </rcc>
  <rcc rId="48236" sId="1">
    <oc r="A1724">
      <v>23</v>
    </oc>
    <nc r="A1724">
      <v>21</v>
    </nc>
  </rcc>
  <rcc rId="48237" sId="1">
    <oc r="A1725">
      <v>21</v>
    </oc>
    <nc r="A1725">
      <v>22</v>
    </nc>
  </rcc>
  <rcc rId="48238" sId="1">
    <oc r="A1726">
      <v>22</v>
    </oc>
    <nc r="A1726">
      <v>23</v>
    </nc>
  </rcc>
  <rcc rId="48239" sId="1">
    <oc r="A1737">
      <v>7</v>
    </oc>
    <nc r="A1737">
      <v>34</v>
    </nc>
  </rcc>
  <rcc rId="48240" sId="1">
    <oc r="A1738">
      <v>34</v>
    </oc>
    <nc r="A1738">
      <v>35</v>
    </nc>
  </rcc>
  <rcc rId="48241" sId="1">
    <oc r="A1739">
      <v>35</v>
    </oc>
    <nc r="A1739">
      <v>36</v>
    </nc>
  </rcc>
  <rcc rId="48242" sId="1">
    <oc r="A1740">
      <v>36</v>
    </oc>
    <nc r="A1740">
      <v>37</v>
    </nc>
  </rcc>
  <rcc rId="48243" sId="1">
    <oc r="A1741">
      <v>37</v>
    </oc>
    <nc r="A1741">
      <v>38</v>
    </nc>
  </rcc>
  <rcc rId="48244" sId="1">
    <oc r="A1742">
      <v>38</v>
    </oc>
    <nc r="A1742">
      <v>39</v>
    </nc>
  </rcc>
  <rcc rId="48245" sId="1">
    <oc r="A1743">
      <v>39</v>
    </oc>
    <nc r="A1743">
      <v>40</v>
    </nc>
  </rcc>
  <rcc rId="48246" sId="1">
    <oc r="A1744">
      <v>40</v>
    </oc>
    <nc r="A1744">
      <v>41</v>
    </nc>
  </rcc>
  <rcc rId="48247" sId="1">
    <oc r="A1745">
      <v>41</v>
    </oc>
    <nc r="A1745">
      <v>42</v>
    </nc>
  </rcc>
  <rcc rId="48248" sId="1">
    <oc r="A1746">
      <v>42</v>
    </oc>
    <nc r="A1746">
      <v>43</v>
    </nc>
  </rcc>
  <rcc rId="48249" sId="1">
    <oc r="A1747">
      <v>43</v>
    </oc>
    <nc r="A1747">
      <v>44</v>
    </nc>
  </rcc>
  <rcc rId="48250" sId="1">
    <oc r="A1748">
      <v>44</v>
    </oc>
    <nc r="A1748">
      <v>45</v>
    </nc>
  </rcc>
  <rcc rId="48251" sId="1">
    <oc r="A1749">
      <v>45</v>
    </oc>
    <nc r="A1749">
      <v>46</v>
    </nc>
  </rcc>
  <rcc rId="48252" sId="1">
    <oc r="A1750">
      <v>11</v>
    </oc>
    <nc r="A1750">
      <v>47</v>
    </nc>
  </rcc>
  <rcc rId="48253" sId="1">
    <oc r="A1751">
      <v>47</v>
    </oc>
    <nc r="A1751">
      <v>48</v>
    </nc>
  </rcc>
  <rcc rId="48254" sId="1">
    <oc r="C1698">
      <f>SUM(C1745:C1750)</f>
    </oc>
    <nc r="C1698">
      <f>SUM(C1699:C1702)</f>
    </nc>
  </rcc>
  <rcc rId="48255" sId="1">
    <oc r="D1698">
      <f>SUM(D1745:D1750)</f>
    </oc>
    <nc r="D1698">
      <f>SUM(D1699:D1702)</f>
    </nc>
  </rcc>
  <rcc rId="48256" sId="1">
    <oc r="E1698">
      <f>SUM(E1745:E1750)</f>
    </oc>
    <nc r="E1698">
      <f>SUM(E1699:E1702)</f>
    </nc>
  </rcc>
  <rcc rId="48257" sId="1">
    <oc r="F1698">
      <f>SUM(F1745:F1750)</f>
    </oc>
    <nc r="F1698">
      <f>SUM(F1699:F1702)</f>
    </nc>
  </rcc>
  <rcc rId="48258" sId="1">
    <oc r="G1698">
      <f>SUM(G1745:G1750)</f>
    </oc>
    <nc r="G1698">
      <f>SUM(G1699:G1702)</f>
    </nc>
  </rcc>
  <rcc rId="48259" sId="1">
    <oc r="H1698">
      <f>SUM(H1745:H1750)</f>
    </oc>
    <nc r="H1698">
      <f>SUM(H1699:H1702)</f>
    </nc>
  </rcc>
  <rcc rId="48260" sId="1">
    <oc r="I1698">
      <f>SUM(I1745:I1750)</f>
    </oc>
    <nc r="I1698">
      <f>SUM(I1699:I1702)</f>
    </nc>
  </rcc>
  <rcc rId="48261" sId="1">
    <oc r="J1698">
      <f>SUM(J1745:J1750)</f>
    </oc>
    <nc r="J1698">
      <f>SUM(J1699:J1702)</f>
    </nc>
  </rcc>
  <rcc rId="48262" sId="1">
    <oc r="K1698">
      <f>SUM(K1745:K1750)</f>
    </oc>
    <nc r="K1698">
      <f>SUM(K1699:K1702)</f>
    </nc>
  </rcc>
  <rcc rId="48263" sId="1">
    <oc r="L1698">
      <f>SUM(L1745:L1750)</f>
    </oc>
    <nc r="L1698">
      <f>SUM(L1699:L1702)</f>
    </nc>
  </rcc>
  <rcc rId="48264" sId="1">
    <oc r="M1698">
      <f>SUM(M1745:M1750)</f>
    </oc>
    <nc r="M1698">
      <f>SUM(M1699:M1702)</f>
    </nc>
  </rcc>
  <rcc rId="48265" sId="1">
    <oc r="N1698">
      <f>SUM(N1745:N1750)</f>
    </oc>
    <nc r="N1698">
      <f>SUM(N1699:N1702)</f>
    </nc>
  </rcc>
  <rcc rId="48266" sId="1">
    <oc r="O1698">
      <f>SUM(O1745:O1750)</f>
    </oc>
    <nc r="O1698">
      <f>SUM(O1699:O1702)</f>
    </nc>
  </rcc>
  <rcc rId="48267" sId="1">
    <oc r="P1698">
      <f>SUM(P1745:P1750)</f>
    </oc>
    <nc r="P1698">
      <f>SUM(P1699:P1702)</f>
    </nc>
  </rcc>
  <rcc rId="48268" sId="1" odxf="1" dxf="1">
    <oc r="Q1698">
      <f>SUM(Q1745:Q1750)</f>
    </oc>
    <nc r="Q1698">
      <f>SUM(Q1699:Q1702)</f>
    </nc>
    <odxf>
      <border outline="0">
        <right style="thin">
          <color indexed="64"/>
        </right>
      </border>
    </odxf>
    <ndxf>
      <border outline="0">
        <right/>
      </border>
    </ndxf>
  </rcc>
  <rfmt sheetId="1" sqref="Q1698" start="0" length="0">
    <dxf>
      <border>
        <right style="thin">
          <color indexed="64"/>
        </right>
      </border>
    </dxf>
  </rfmt>
  <rcc rId="48269" sId="1">
    <oc r="C1703">
      <f>SUM(C1704:C1751)</f>
    </oc>
    <nc r="C1703">
      <f>SUM(C1704:C1751)</f>
    </nc>
  </rcc>
  <rcc rId="48270" sId="1">
    <oc r="D1703">
      <f>SUM(D1704:D1751)</f>
    </oc>
    <nc r="D1703">
      <f>SUM(D1704:D1751)</f>
    </nc>
  </rcc>
  <rcc rId="48271" sId="1" odxf="1" dxf="1">
    <oc r="E1703">
      <f>SUM(E1704:E1751)</f>
    </oc>
    <nc r="E1703">
      <f>SUM(E1704:E1751)</f>
    </nc>
    <odxf>
      <numFmt numFmtId="3" formatCode="#,##0"/>
      <alignment horizontal="center" readingOrder="0"/>
    </odxf>
    <ndxf>
      <numFmt numFmtId="4" formatCode="#,##0.00"/>
      <alignment horizontal="right" readingOrder="0"/>
    </ndxf>
  </rcc>
  <rcc rId="48272" sId="1">
    <oc r="F1703">
      <f>SUM(F1704:F1751)</f>
    </oc>
    <nc r="F1703">
      <f>SUM(F1704:F1751)</f>
    </nc>
  </rcc>
  <rcc rId="48273" sId="1">
    <oc r="G1703">
      <f>SUM(G1704:G1751)</f>
    </oc>
    <nc r="G1703">
      <f>SUM(G1704:G1751)</f>
    </nc>
  </rcc>
  <rcc rId="48274" sId="1">
    <oc r="H1703">
      <f>SUM(H1704:H1751)</f>
    </oc>
    <nc r="H1703">
      <f>SUM(H1704:H1751)</f>
    </nc>
  </rcc>
  <rcc rId="48275" sId="1">
    <oc r="I1703">
      <f>SUM(I1704:I1751)</f>
    </oc>
    <nc r="I1703">
      <f>SUM(I1704:I1751)</f>
    </nc>
  </rcc>
  <rcc rId="48276" sId="1">
    <oc r="J1703">
      <f>SUM(J1704:J1751)</f>
    </oc>
    <nc r="J1703">
      <f>SUM(J1704:J1751)</f>
    </nc>
  </rcc>
  <rcc rId="48277" sId="1">
    <oc r="K1703">
      <f>SUM(K1704:K1751)</f>
    </oc>
    <nc r="K1703">
      <f>SUM(K1704:K1751)</f>
    </nc>
  </rcc>
  <rcc rId="48278" sId="1">
    <oc r="L1703">
      <f>SUM(L1704:L1751)</f>
    </oc>
    <nc r="L1703">
      <f>SUM(L1704:L1751)</f>
    </nc>
  </rcc>
  <rcc rId="48279" sId="1">
    <oc r="M1703">
      <f>SUM(M1704:M1751)</f>
    </oc>
    <nc r="M1703">
      <f>SUM(M1704:M1751)</f>
    </nc>
  </rcc>
  <rcc rId="48280" sId="1">
    <oc r="N1703">
      <f>SUM(N1704:N1751)</f>
    </oc>
    <nc r="N1703">
      <f>SUM(N1704:N1751)</f>
    </nc>
  </rcc>
  <rcc rId="48281" sId="1">
    <oc r="O1703">
      <f>SUM(O1704:O1751)</f>
    </oc>
    <nc r="O1703">
      <f>SUM(O1704:O1751)</f>
    </nc>
  </rcc>
  <rcc rId="48282" sId="1" odxf="1" dxf="1">
    <oc r="P1703">
      <f>SUM(P1704:P1751)</f>
    </oc>
    <nc r="P1703">
      <f>SUM(P1704:P1751)</f>
    </nc>
    <odxf>
      <border outline="0">
        <right/>
      </border>
    </odxf>
    <ndxf>
      <border outline="0">
        <right style="thin">
          <color indexed="64"/>
        </right>
      </border>
    </ndxf>
  </rcc>
  <rcc rId="48283" sId="1">
    <oc r="Q1703">
      <f>SUM(Q1704:Q1751)</f>
    </oc>
    <nc r="Q1703">
      <f>SUM(Q1704:Q1751)</f>
    </nc>
  </rcc>
  <rcc rId="48284" sId="1">
    <oc r="C1697">
      <f>#REF!+C1698+C1703</f>
    </oc>
    <nc r="C1697">
      <f>C1698+C1703</f>
    </nc>
  </rcc>
  <rcc rId="48285" sId="1" odxf="1" dxf="1">
    <oc r="D1697">
      <f>#REF!+D1698+D1703</f>
    </oc>
    <nc r="D1697">
      <f>D1698+D1703</f>
    </nc>
    <odxf>
      <border outline="0">
        <right style="thin">
          <color indexed="64"/>
        </right>
      </border>
    </odxf>
    <ndxf>
      <border outline="0">
        <right/>
      </border>
    </ndxf>
  </rcc>
  <rcc rId="48286" sId="1" odxf="1" dxf="1">
    <oc r="E1697">
      <f>#REF!+E1698+E1703</f>
    </oc>
    <nc r="E1697">
      <f>E1698+E1703</f>
    </nc>
    <odxf>
      <numFmt numFmtId="3" formatCode="#,##0"/>
      <alignment horizontal="center" readingOrder="0"/>
      <border outline="0">
        <right style="thin">
          <color indexed="64"/>
        </right>
      </border>
    </odxf>
    <ndxf>
      <numFmt numFmtId="4" formatCode="#,##0.00"/>
      <alignment horizontal="right" readingOrder="0"/>
      <border outline="0">
        <right/>
      </border>
    </ndxf>
  </rcc>
  <rcc rId="48287" sId="1" odxf="1" dxf="1">
    <oc r="F1697">
      <f>#REF!+F1698+F1703</f>
    </oc>
    <nc r="F1697">
      <f>F1698+F1703</f>
    </nc>
    <odxf>
      <border outline="0">
        <right style="thin">
          <color indexed="64"/>
        </right>
      </border>
    </odxf>
    <ndxf>
      <border outline="0">
        <right/>
      </border>
    </ndxf>
  </rcc>
  <rcc rId="48288" sId="1" odxf="1" dxf="1">
    <oc r="G1697">
      <f>#REF!+G1698+G1703</f>
    </oc>
    <nc r="G1697">
      <f>G1698+G1703</f>
    </nc>
    <odxf>
      <border outline="0">
        <right style="thin">
          <color indexed="64"/>
        </right>
      </border>
    </odxf>
    <ndxf>
      <border outline="0">
        <right/>
      </border>
    </ndxf>
  </rcc>
  <rcc rId="48289" sId="1" odxf="1" dxf="1">
    <oc r="H1697">
      <f>#REF!+H1698+H1703</f>
    </oc>
    <nc r="H1697">
      <f>H1698+H1703</f>
    </nc>
    <odxf>
      <border outline="0">
        <right style="thin">
          <color indexed="64"/>
        </right>
      </border>
    </odxf>
    <ndxf>
      <border outline="0">
        <right/>
      </border>
    </ndxf>
  </rcc>
  <rcc rId="48290" sId="1" odxf="1" dxf="1">
    <oc r="I1697">
      <f>#REF!+I1698+I1703</f>
    </oc>
    <nc r="I1697">
      <f>I1698+I1703</f>
    </nc>
    <odxf>
      <border outline="0">
        <right style="thin">
          <color indexed="64"/>
        </right>
      </border>
    </odxf>
    <ndxf>
      <border outline="0">
        <right/>
      </border>
    </ndxf>
  </rcc>
  <rcc rId="48291" sId="1" odxf="1" dxf="1">
    <oc r="J1697">
      <f>#REF!+J1698+J1703</f>
    </oc>
    <nc r="J1697">
      <f>J1698+J1703</f>
    </nc>
    <odxf>
      <border outline="0">
        <right style="thin">
          <color indexed="64"/>
        </right>
      </border>
    </odxf>
    <ndxf>
      <border outline="0">
        <right/>
      </border>
    </ndxf>
  </rcc>
  <rcc rId="48292" sId="1" odxf="1" dxf="1">
    <oc r="K1697">
      <f>#REF!+K1698+K1703</f>
    </oc>
    <nc r="K1697">
      <f>K1698+K1703</f>
    </nc>
    <odxf>
      <border outline="0">
        <right style="thin">
          <color indexed="64"/>
        </right>
      </border>
    </odxf>
    <ndxf>
      <border outline="0">
        <right/>
      </border>
    </ndxf>
  </rcc>
  <rcc rId="48293" sId="1" odxf="1" dxf="1">
    <oc r="L1697">
      <f>#REF!+L1698+L1703</f>
    </oc>
    <nc r="L1697">
      <f>L1698+L1703</f>
    </nc>
    <odxf>
      <border outline="0">
        <right style="thin">
          <color indexed="64"/>
        </right>
      </border>
    </odxf>
    <ndxf>
      <border outline="0">
        <right/>
      </border>
    </ndxf>
  </rcc>
  <rcc rId="48294" sId="1" odxf="1" dxf="1">
    <oc r="M1697">
      <f>#REF!+M1698+M1703</f>
    </oc>
    <nc r="M1697">
      <f>M1698+M1703</f>
    </nc>
    <odxf>
      <border outline="0">
        <right style="thin">
          <color indexed="64"/>
        </right>
      </border>
    </odxf>
    <ndxf>
      <border outline="0">
        <right/>
      </border>
    </ndxf>
  </rcc>
  <rcc rId="48295" sId="1" odxf="1" dxf="1">
    <oc r="N1697">
      <f>#REF!+N1698+N1703</f>
    </oc>
    <nc r="N1697">
      <f>N1698+N1703</f>
    </nc>
    <odxf>
      <border outline="0">
        <right style="thin">
          <color indexed="64"/>
        </right>
      </border>
    </odxf>
    <ndxf>
      <border outline="0">
        <right/>
      </border>
    </ndxf>
  </rcc>
  <rcc rId="48296" sId="1" odxf="1" dxf="1">
    <oc r="O1697">
      <f>#REF!+O1698+O1703</f>
    </oc>
    <nc r="O1697">
      <f>O1698+O1703</f>
    </nc>
    <odxf>
      <border outline="0">
        <right style="thin">
          <color indexed="64"/>
        </right>
      </border>
    </odxf>
    <ndxf>
      <border outline="0">
        <right/>
      </border>
    </ndxf>
  </rcc>
  <rcc rId="48297" sId="1">
    <oc r="P1697">
      <f>#REF!+P1698+P1703</f>
    </oc>
    <nc r="P1697">
      <f>P1698+P1703</f>
    </nc>
  </rcc>
  <rcc rId="48298" sId="1" odxf="1" dxf="1">
    <oc r="Q1697">
      <f>#REF!+Q1698+Q1703</f>
    </oc>
    <nc r="Q1697">
      <f>Q1698+Q1703</f>
    </nc>
    <odxf>
      <border outline="0">
        <right style="thin">
          <color indexed="64"/>
        </right>
      </border>
    </odxf>
    <ndxf>
      <border outline="0">
        <right/>
      </border>
    </ndxf>
  </rcc>
  <rfmt sheetId="1" sqref="Q1697" start="0" length="0">
    <dxf>
      <border>
        <right style="thin">
          <color indexed="64"/>
        </right>
      </border>
    </dxf>
  </rfmt>
  <rfmt sheetId="1" sqref="A1697:Q1751">
    <dxf>
      <fill>
        <patternFill>
          <bgColor rgb="FF92D050"/>
        </patternFill>
      </fill>
    </dxf>
  </rfmt>
  <rcc rId="48299" sId="1" numFmtId="4">
    <oc r="G1754">
      <v>458</v>
    </oc>
    <nc r="G1754">
      <v>266.56</v>
    </nc>
  </rcc>
  <rcc rId="48300" sId="1" numFmtId="4">
    <oc r="H1754">
      <v>1050000</v>
    </oc>
    <nc r="H1754">
      <v>811166.07</v>
    </nc>
  </rcc>
  <rrc rId="48301" sId="1" ref="A1756:XFD1756" action="insertRow"/>
  <rm rId="48302" sheetId="1" source="A1758:XFD1758" destination="A1756:XFD1756" sourceSheetId="1">
    <rfmt sheetId="1" xfDxf="1" sqref="A1756:XFD1756" start="0" length="0"/>
    <rfmt sheetId="1" sqref="A1756" start="0" length="0">
      <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dxf>
    </rfmt>
    <rfmt sheetId="1" sqref="B1756" start="0" length="0">
      <dxf>
        <font>
          <b/>
          <sz val="14"/>
          <color auto="1"/>
          <name val="Times New Roman"/>
          <scheme val="none"/>
        </font>
        <fill>
          <patternFill patternType="solid">
            <bgColor theme="0"/>
          </patternFill>
        </fill>
        <alignment horizontal="left" vertical="top" readingOrder="0"/>
        <border outline="0">
          <right style="thin">
            <color indexed="64"/>
          </right>
          <top style="thin">
            <color indexed="64"/>
          </top>
          <bottom style="thin">
            <color indexed="64"/>
          </bottom>
        </border>
      </dxf>
    </rfmt>
    <rfmt sheetId="1" sqref="C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756" start="0" length="0">
      <dxf>
        <font>
          <b/>
          <sz val="14"/>
          <color indexed="8"/>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756" start="0" length="0">
      <dxf>
        <font>
          <b/>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756" start="0" length="0">
      <dxf>
        <fill>
          <patternFill patternType="solid">
            <bgColor theme="0"/>
          </patternFill>
        </fill>
      </dxf>
    </rfmt>
    <rfmt sheetId="1" sqref="S1756" start="0" length="0">
      <dxf>
        <fill>
          <patternFill patternType="solid">
            <bgColor theme="0"/>
          </patternFill>
        </fill>
      </dxf>
    </rfmt>
  </rm>
  <rrc rId="48303" sId="1" ref="A1758:XFD1758" action="deleteRow">
    <rfmt sheetId="1" xfDxf="1" sqref="A1758:XFD1758" start="0" length="0">
      <dxf>
        <font>
          <sz val="14"/>
          <name val="Times New Roman"/>
          <scheme val="none"/>
        </font>
      </dxf>
    </rfmt>
    <rfmt sheetId="1" sqref="A1758" start="0" length="0">
      <dxf>
        <fill>
          <patternFill patternType="solid">
            <bgColor theme="0"/>
          </patternFill>
        </fill>
        <alignment horizontal="center" readingOrder="0"/>
      </dxf>
    </rfmt>
    <rfmt sheetId="1" sqref="B1758" start="0" length="0">
      <dxf>
        <fill>
          <patternFill patternType="solid">
            <bgColor theme="0"/>
          </patternFill>
        </fill>
      </dxf>
    </rfmt>
    <rfmt sheetId="1" sqref="C1758" start="0" length="0">
      <dxf>
        <fill>
          <patternFill patternType="solid">
            <bgColor theme="0"/>
          </patternFill>
        </fill>
      </dxf>
    </rfmt>
    <rfmt sheetId="1" sqref="D1758" start="0" length="0">
      <dxf>
        <fill>
          <patternFill patternType="solid">
            <bgColor theme="0"/>
          </patternFill>
        </fill>
      </dxf>
    </rfmt>
    <rfmt sheetId="1" sqref="E1758" start="0" length="0">
      <dxf>
        <fill>
          <patternFill patternType="solid">
            <bgColor theme="0"/>
          </patternFill>
        </fill>
      </dxf>
    </rfmt>
    <rfmt sheetId="1" sqref="F1758" start="0" length="0">
      <dxf>
        <fill>
          <patternFill patternType="solid">
            <bgColor theme="0"/>
          </patternFill>
        </fill>
      </dxf>
    </rfmt>
    <rfmt sheetId="1" sqref="G1758" start="0" length="0">
      <dxf>
        <fill>
          <patternFill patternType="solid">
            <bgColor theme="0"/>
          </patternFill>
        </fill>
      </dxf>
    </rfmt>
    <rfmt sheetId="1" sqref="H1758" start="0" length="0">
      <dxf>
        <fill>
          <patternFill patternType="solid">
            <bgColor theme="0"/>
          </patternFill>
        </fill>
      </dxf>
    </rfmt>
    <rfmt sheetId="1" sqref="I1758" start="0" length="0">
      <dxf>
        <fill>
          <patternFill patternType="solid">
            <bgColor theme="0"/>
          </patternFill>
        </fill>
      </dxf>
    </rfmt>
    <rfmt sheetId="1" sqref="J1758" start="0" length="0">
      <dxf>
        <fill>
          <patternFill patternType="solid">
            <bgColor theme="0"/>
          </patternFill>
        </fill>
      </dxf>
    </rfmt>
    <rfmt sheetId="1" sqref="K1758" start="0" length="0">
      <dxf>
        <fill>
          <patternFill patternType="solid">
            <bgColor theme="0"/>
          </patternFill>
        </fill>
        <alignment horizontal="right" readingOrder="0"/>
      </dxf>
    </rfmt>
    <rfmt sheetId="1" sqref="L1758" start="0" length="0">
      <dxf>
        <fill>
          <patternFill patternType="solid">
            <bgColor theme="0"/>
          </patternFill>
        </fill>
      </dxf>
    </rfmt>
    <rfmt sheetId="1" sqref="M1758" start="0" length="0">
      <dxf>
        <fill>
          <patternFill patternType="solid">
            <bgColor theme="0"/>
          </patternFill>
        </fill>
      </dxf>
    </rfmt>
    <rfmt sheetId="1" sqref="N1758" start="0" length="0">
      <dxf>
        <fill>
          <patternFill patternType="solid">
            <bgColor theme="0"/>
          </patternFill>
        </fill>
      </dxf>
    </rfmt>
    <rfmt sheetId="1" sqref="O1758" start="0" length="0">
      <dxf>
        <fill>
          <patternFill patternType="solid">
            <bgColor theme="0"/>
          </patternFill>
        </fill>
      </dxf>
    </rfmt>
    <rfmt sheetId="1" sqref="P1758" start="0" length="0">
      <dxf>
        <fill>
          <patternFill patternType="solid">
            <bgColor theme="0"/>
          </patternFill>
        </fill>
      </dxf>
    </rfmt>
    <rfmt sheetId="1" sqref="Q1758" start="0" length="0">
      <dxf>
        <fill>
          <patternFill patternType="solid">
            <bgColor theme="0"/>
          </patternFill>
        </fill>
      </dxf>
    </rfmt>
    <rfmt sheetId="1" sqref="R1758" start="0" length="0">
      <dxf>
        <fill>
          <patternFill patternType="solid">
            <bgColor theme="0"/>
          </patternFill>
        </fill>
      </dxf>
    </rfmt>
    <rfmt sheetId="1" sqref="S1758" start="0" length="0">
      <dxf>
        <fill>
          <patternFill patternType="solid">
            <bgColor theme="0"/>
          </patternFill>
        </fill>
      </dxf>
    </rfmt>
  </rrc>
  <rcc rId="48304" sId="1" numFmtId="4">
    <oc r="A1756">
      <v>2</v>
    </oc>
    <nc r="A1756">
      <v>1</v>
    </nc>
  </rcc>
  <rcc rId="48305" sId="1" numFmtId="4">
    <oc r="A1757">
      <v>1</v>
    </oc>
    <nc r="A1757">
      <v>2</v>
    </nc>
  </rcc>
  <rcc rId="48306" sId="1">
    <oc r="C1755">
      <f>C1757+C1756+C1758</f>
    </oc>
    <nc r="C1755">
      <f>SUM(C1756:C1758)</f>
    </nc>
  </rcc>
  <rcc rId="48307" sId="1" odxf="1" dxf="1">
    <oc r="D1755">
      <f>D1757+D1756+D1758</f>
    </oc>
    <nc r="D1755">
      <f>SUM(D1756:D1758)</f>
    </nc>
    <odxf>
      <border outline="0">
        <right style="thin">
          <color indexed="64"/>
        </right>
      </border>
    </odxf>
    <ndxf>
      <border outline="0">
        <right/>
      </border>
    </ndxf>
  </rcc>
  <rcc rId="48308" sId="1" odxf="1" dxf="1">
    <oc r="E1755">
      <f>E1757+E1756+E1758</f>
    </oc>
    <nc r="E1755">
      <f>SUM(E1756:E1758)</f>
    </nc>
    <odxf>
      <numFmt numFmtId="3" formatCode="#,##0"/>
      <alignment horizontal="center" readingOrder="0"/>
      <border outline="0">
        <right style="thin">
          <color indexed="64"/>
        </right>
      </border>
    </odxf>
    <ndxf>
      <numFmt numFmtId="4" formatCode="#,##0.00"/>
      <alignment horizontal="right" readingOrder="0"/>
      <border outline="0">
        <right/>
      </border>
    </ndxf>
  </rcc>
  <rcc rId="48309" sId="1" odxf="1" dxf="1">
    <oc r="F1755">
      <f>F1757+F1756+F1758</f>
    </oc>
    <nc r="F1755">
      <f>SUM(F1756:F1758)</f>
    </nc>
    <odxf>
      <border outline="0">
        <right style="thin">
          <color indexed="64"/>
        </right>
      </border>
    </odxf>
    <ndxf>
      <border outline="0">
        <right/>
      </border>
    </ndxf>
  </rcc>
  <rcc rId="48310" sId="1" odxf="1" dxf="1">
    <oc r="G1755">
      <f>G1757+G1756+G1758</f>
    </oc>
    <nc r="G1755">
      <f>SUM(G1756:G1758)</f>
    </nc>
    <odxf>
      <border outline="0">
        <right style="thin">
          <color indexed="64"/>
        </right>
      </border>
    </odxf>
    <ndxf>
      <border outline="0">
        <right/>
      </border>
    </ndxf>
  </rcc>
  <rcc rId="48311" sId="1" odxf="1" dxf="1">
    <oc r="H1755">
      <f>H1757+H1756+H1758</f>
    </oc>
    <nc r="H1755">
      <f>SUM(H1756:H1758)</f>
    </nc>
    <odxf>
      <border outline="0">
        <right style="thin">
          <color indexed="64"/>
        </right>
      </border>
    </odxf>
    <ndxf>
      <border outline="0">
        <right/>
      </border>
    </ndxf>
  </rcc>
  <rcc rId="48312" sId="1" odxf="1" dxf="1">
    <oc r="I1755">
      <f>I1757+I1756+I1758</f>
    </oc>
    <nc r="I1755">
      <f>SUM(I1756:I1758)</f>
    </nc>
    <odxf>
      <border outline="0">
        <right style="thin">
          <color indexed="64"/>
        </right>
      </border>
    </odxf>
    <ndxf>
      <border outline="0">
        <right/>
      </border>
    </ndxf>
  </rcc>
  <rcc rId="48313" sId="1" odxf="1" dxf="1">
    <oc r="J1755">
      <f>J1757+J1756+J1758</f>
    </oc>
    <nc r="J1755">
      <f>SUM(J1756:J1758)</f>
    </nc>
    <odxf>
      <border outline="0">
        <right style="thin">
          <color indexed="64"/>
        </right>
      </border>
    </odxf>
    <ndxf>
      <border outline="0">
        <right/>
      </border>
    </ndxf>
  </rcc>
  <rcc rId="48314" sId="1" odxf="1" dxf="1">
    <oc r="K1755">
      <f>K1757+K1756+K1758</f>
    </oc>
    <nc r="K1755">
      <f>SUM(K1756:K1758)</f>
    </nc>
    <odxf>
      <border outline="0">
        <right style="thin">
          <color indexed="64"/>
        </right>
      </border>
    </odxf>
    <ndxf>
      <border outline="0">
        <right/>
      </border>
    </ndxf>
  </rcc>
  <rcc rId="48315" sId="1" odxf="1" dxf="1">
    <oc r="L1755">
      <f>L1757+L1756+L1758</f>
    </oc>
    <nc r="L1755">
      <f>SUM(L1756:L1758)</f>
    </nc>
    <odxf>
      <border outline="0">
        <right style="thin">
          <color indexed="64"/>
        </right>
      </border>
    </odxf>
    <ndxf>
      <border outline="0">
        <right/>
      </border>
    </ndxf>
  </rcc>
  <rcc rId="48316" sId="1" odxf="1" dxf="1">
    <oc r="M1755">
      <f>M1757+M1756+M1758</f>
    </oc>
    <nc r="M1755">
      <f>SUM(M1756:M1758)</f>
    </nc>
    <odxf>
      <border outline="0">
        <right style="thin">
          <color indexed="64"/>
        </right>
      </border>
    </odxf>
    <ndxf>
      <border outline="0">
        <right/>
      </border>
    </ndxf>
  </rcc>
  <rcc rId="48317" sId="1" odxf="1" dxf="1">
    <oc r="N1755">
      <f>N1757+N1756+N1758</f>
    </oc>
    <nc r="N1755">
      <f>SUM(N1756:N1758)</f>
    </nc>
    <odxf>
      <border outline="0">
        <right style="thin">
          <color indexed="64"/>
        </right>
      </border>
    </odxf>
    <ndxf>
      <border outline="0">
        <right/>
      </border>
    </ndxf>
  </rcc>
  <rcc rId="48318" sId="1" odxf="1" dxf="1">
    <oc r="O1755">
      <f>O1757+O1756+O1758</f>
    </oc>
    <nc r="O1755">
      <f>SUM(O1756:O1758)</f>
    </nc>
    <odxf>
      <border outline="0">
        <right style="thin">
          <color indexed="64"/>
        </right>
      </border>
    </odxf>
    <ndxf>
      <border outline="0">
        <right/>
      </border>
    </ndxf>
  </rcc>
  <rcc rId="48319" sId="1">
    <oc r="P1755">
      <f>P1757+P1756+P1758</f>
    </oc>
    <nc r="P1755">
      <f>SUM(P1756:P1758)</f>
    </nc>
  </rcc>
  <rcc rId="48320" sId="1" odxf="1" dxf="1">
    <oc r="Q1755">
      <f>Q1757+Q1756+Q1758</f>
    </oc>
    <nc r="Q1755">
      <f>SUM(Q1756:Q1758)</f>
    </nc>
    <odxf>
      <border outline="0">
        <right style="thin">
          <color indexed="64"/>
        </right>
      </border>
    </odxf>
    <ndxf>
      <border outline="0">
        <right/>
      </border>
    </ndxf>
  </rcc>
  <rfmt sheetId="1" sqref="Q1755" start="0" length="0">
    <dxf>
      <border>
        <right style="thin">
          <color indexed="64"/>
        </right>
      </border>
    </dxf>
  </rfmt>
  <rfmt sheetId="1" sqref="A1752:Q1758">
    <dxf>
      <fill>
        <patternFill>
          <bgColor rgb="FF92D050"/>
        </patternFill>
      </fill>
    </dxf>
  </rfmt>
  <rcc rId="48321" sId="1" numFmtId="4">
    <oc r="K1763">
      <v>414.78</v>
    </oc>
    <nc r="K1763">
      <v>943.2</v>
    </nc>
  </rcc>
  <rcc rId="48322" sId="1" numFmtId="4">
    <oc r="L1763">
      <v>500000</v>
    </oc>
    <nc r="L1763">
      <v>929042.57</v>
    </nc>
  </rcc>
  <rcc rId="48323" sId="1" numFmtId="4">
    <oc r="O1763">
      <v>414.78</v>
    </oc>
    <nc r="O1763">
      <v>443.2</v>
    </nc>
  </rcc>
  <rcc rId="48324" sId="1" numFmtId="4">
    <oc r="P1763">
      <v>500000</v>
    </oc>
    <nc r="P1763">
      <v>2324195.71</v>
    </nc>
  </rcc>
  <rrc rId="48325" sId="1" ref="A1807:XFD1807" action="insertRow"/>
  <rm rId="48326" sheetId="1" source="A1764:XFD1764" destination="A1807:XFD1807" sourceSheetId="1">
    <undo index="0" exp="area" dr="C1763:C1764" r="C1762" sId="1"/>
    <undo index="0" exp="area" dr="D1763:D1764" r="D1762" sId="1"/>
    <undo index="0" exp="area" dr="E1763:E1764" r="E1762" sId="1"/>
    <undo index="0" exp="area" dr="F1763:F1764" r="F1762" sId="1"/>
    <undo index="0" exp="area" dr="G1763:G1764" r="G1762" sId="1"/>
    <undo index="0" exp="area" dr="H1763:H1764" r="H1762" sId="1"/>
    <undo index="0" exp="area" dr="I1763:I1764" r="I1762" sId="1"/>
    <undo index="0" exp="area" dr="J1763:J1764" r="J1762" sId="1"/>
    <undo index="0" exp="area" dr="K1763:K1764" r="K1762" sId="1"/>
    <undo index="0" exp="area" dr="L1763:L1764" r="L1762" sId="1"/>
    <undo index="0" exp="area" dr="M1763:M1764" r="M1762" sId="1"/>
    <undo index="0" exp="area" dr="N1763:N1764" r="N1762" sId="1"/>
    <undo index="0" exp="area" dr="O1763:O1764" r="O1762" sId="1"/>
    <undo index="0" exp="area" dr="P1763:P1764" r="P1762" sId="1"/>
    <undo index="0" exp="area" dr="Q1763:Q1764" r="Q1762" sId="1"/>
    <rfmt sheetId="1" xfDxf="1" sqref="A1807:XFD1807" start="0" length="0"/>
    <rfmt sheetId="1" sqref="A1807" start="0" length="0">
      <dxf>
        <font>
          <sz val="14"/>
          <color indexed="72"/>
          <name val="Times New Roman"/>
          <scheme val="none"/>
        </font>
        <numFmt numFmtId="1"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807" start="0" length="0">
      <dxf>
        <font>
          <sz val="14"/>
          <color auto="1"/>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807"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807"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807" start="0" length="0">
      <dxf>
        <fill>
          <patternFill patternType="solid">
            <bgColor theme="0"/>
          </patternFill>
        </fill>
      </dxf>
    </rfmt>
    <rfmt sheetId="1" sqref="S1807" start="0" length="0">
      <dxf>
        <fill>
          <patternFill patternType="solid">
            <bgColor theme="0"/>
          </patternFill>
        </fill>
      </dxf>
    </rfmt>
  </rm>
  <rrc rId="48327" sId="1" ref="A1764:XFD1764" action="deleteRow">
    <rfmt sheetId="1" xfDxf="1" sqref="A1764:XFD1764" start="0" length="0">
      <dxf>
        <font>
          <sz val="14"/>
          <name val="Times New Roman"/>
          <scheme val="none"/>
        </font>
      </dxf>
    </rfmt>
    <rfmt sheetId="1" sqref="A1764" start="0" length="0">
      <dxf>
        <fill>
          <patternFill patternType="solid">
            <bgColor theme="0"/>
          </patternFill>
        </fill>
        <alignment horizontal="center" readingOrder="0"/>
      </dxf>
    </rfmt>
    <rfmt sheetId="1" sqref="B1764" start="0" length="0">
      <dxf>
        <fill>
          <patternFill patternType="solid">
            <bgColor theme="0"/>
          </patternFill>
        </fill>
      </dxf>
    </rfmt>
    <rfmt sheetId="1" sqref="C1764" start="0" length="0">
      <dxf>
        <fill>
          <patternFill patternType="solid">
            <bgColor theme="0"/>
          </patternFill>
        </fill>
      </dxf>
    </rfmt>
    <rfmt sheetId="1" sqref="D1764" start="0" length="0">
      <dxf>
        <fill>
          <patternFill patternType="solid">
            <bgColor theme="0"/>
          </patternFill>
        </fill>
      </dxf>
    </rfmt>
    <rfmt sheetId="1" sqref="E1764" start="0" length="0">
      <dxf>
        <fill>
          <patternFill patternType="solid">
            <bgColor theme="0"/>
          </patternFill>
        </fill>
      </dxf>
    </rfmt>
    <rfmt sheetId="1" sqref="F1764" start="0" length="0">
      <dxf>
        <fill>
          <patternFill patternType="solid">
            <bgColor theme="0"/>
          </patternFill>
        </fill>
      </dxf>
    </rfmt>
    <rfmt sheetId="1" sqref="G1764" start="0" length="0">
      <dxf>
        <fill>
          <patternFill patternType="solid">
            <bgColor theme="0"/>
          </patternFill>
        </fill>
      </dxf>
    </rfmt>
    <rfmt sheetId="1" sqref="H1764" start="0" length="0">
      <dxf>
        <fill>
          <patternFill patternType="solid">
            <bgColor theme="0"/>
          </patternFill>
        </fill>
      </dxf>
    </rfmt>
    <rfmt sheetId="1" sqref="I1764" start="0" length="0">
      <dxf>
        <fill>
          <patternFill patternType="solid">
            <bgColor theme="0"/>
          </patternFill>
        </fill>
      </dxf>
    </rfmt>
    <rfmt sheetId="1" sqref="J1764" start="0" length="0">
      <dxf>
        <fill>
          <patternFill patternType="solid">
            <bgColor theme="0"/>
          </patternFill>
        </fill>
      </dxf>
    </rfmt>
    <rfmt sheetId="1" sqref="K1764" start="0" length="0">
      <dxf>
        <fill>
          <patternFill patternType="solid">
            <bgColor theme="0"/>
          </patternFill>
        </fill>
        <alignment horizontal="right" readingOrder="0"/>
      </dxf>
    </rfmt>
    <rfmt sheetId="1" sqref="L1764" start="0" length="0">
      <dxf>
        <fill>
          <patternFill patternType="solid">
            <bgColor theme="0"/>
          </patternFill>
        </fill>
      </dxf>
    </rfmt>
    <rfmt sheetId="1" sqref="M1764" start="0" length="0">
      <dxf>
        <fill>
          <patternFill patternType="solid">
            <bgColor theme="0"/>
          </patternFill>
        </fill>
      </dxf>
    </rfmt>
    <rfmt sheetId="1" sqref="N1764" start="0" length="0">
      <dxf>
        <fill>
          <patternFill patternType="solid">
            <bgColor theme="0"/>
          </patternFill>
        </fill>
      </dxf>
    </rfmt>
    <rfmt sheetId="1" sqref="O1764" start="0" length="0">
      <dxf>
        <fill>
          <patternFill patternType="solid">
            <bgColor theme="0"/>
          </patternFill>
        </fill>
      </dxf>
    </rfmt>
    <rfmt sheetId="1" sqref="P1764" start="0" length="0">
      <dxf>
        <fill>
          <patternFill patternType="solid">
            <bgColor theme="0"/>
          </patternFill>
        </fill>
      </dxf>
    </rfmt>
    <rfmt sheetId="1" sqref="Q1764" start="0" length="0">
      <dxf>
        <fill>
          <patternFill patternType="solid">
            <bgColor theme="0"/>
          </patternFill>
        </fill>
      </dxf>
    </rfmt>
    <rfmt sheetId="1" sqref="R1764" start="0" length="0">
      <dxf>
        <fill>
          <patternFill patternType="solid">
            <bgColor theme="0"/>
          </patternFill>
        </fill>
      </dxf>
    </rfmt>
    <rfmt sheetId="1" sqref="S1764" start="0" length="0">
      <dxf>
        <fill>
          <patternFill patternType="solid">
            <bgColor theme="0"/>
          </patternFill>
        </fill>
      </dxf>
    </rfmt>
  </rrc>
  <rcc rId="48328" sId="1" numFmtId="4">
    <nc r="G1807">
      <v>530</v>
    </nc>
  </rcc>
  <rcc rId="48329" sId="1" numFmtId="4">
    <nc r="H1807">
      <v>1400000</v>
    </nc>
  </rcc>
  <rrc rId="48330" sId="1" ref="A1806:XFD1806" action="deleteRow">
    <undo index="0" exp="area" dr="Q1763:Q1806" r="Q1762" sId="1"/>
    <undo index="0" exp="area" dr="P1763:P1806" r="P1762" sId="1"/>
    <undo index="0" exp="area" dr="O1763:O1806" r="O1762" sId="1"/>
    <undo index="0" exp="area" dr="N1763:N1806" r="N1762" sId="1"/>
    <undo index="0" exp="area" dr="M1763:M1806" r="M1762" sId="1"/>
    <undo index="0" exp="area" dr="L1763:L1806" r="L1762" sId="1"/>
    <undo index="0" exp="area" dr="K1763:K1806" r="K1762" sId="1"/>
    <undo index="0" exp="area" dr="J1763:J1806" r="J1762" sId="1"/>
    <undo index="0" exp="area" dr="I1763:I1806" r="I1762" sId="1"/>
    <undo index="0" exp="area" dr="H1763:H1806" r="H1762" sId="1"/>
    <undo index="0" exp="area" dr="G1763:G1806" r="G1762" sId="1"/>
    <undo index="0" exp="area" dr="F1763:F1806" r="F1762" sId="1"/>
    <undo index="0" exp="area" dr="E1763:E1806" r="E1762" sId="1"/>
    <undo index="0" exp="area" dr="D1763:D1806" r="D1762" sId="1"/>
    <undo index="0" exp="area" dr="C1763:C1806" r="C1762" sId="1"/>
    <rfmt sheetId="1" xfDxf="1" sqref="A1806:XFD1806" start="0" length="0"/>
    <rcc rId="0" sId="1" dxf="1" numFmtId="4">
      <nc r="A1806">
        <v>2</v>
      </nc>
      <ndxf>
        <font>
          <sz val="14"/>
          <color indexed="72"/>
          <name val="Times New Roman"/>
          <scheme val="none"/>
        </font>
        <numFmt numFmtId="1" formatCode="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806" t="inlineStr">
        <is>
          <t>Первомайский район, c. Первомайское, ул. Молодёжная, д. 32</t>
        </is>
      </nc>
      <ndxf>
        <font>
          <sz val="14"/>
          <color auto="1"/>
          <name val="Times New Roman"/>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1806">
        <f>D1806+F1806+H1806+J1806+L1806+N1806+P1806+Q1806</f>
      </nc>
      <ndxf>
        <font>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ndxf>
    </rcc>
    <rfmt sheetId="1" sqref="D1806"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806" start="0" length="0">
      <dxf>
        <font>
          <sz val="14"/>
          <color theme="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806"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cc rId="0" sId="1" dxf="1" numFmtId="4">
      <nc r="G1806">
        <v>530</v>
      </nc>
      <n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umFmtId="4">
      <nc r="H1806">
        <v>1400000</v>
      </nc>
      <n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I1806"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806"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806"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806"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806"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806"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806"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806"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806"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806" start="0" length="0">
      <dxf>
        <fill>
          <patternFill patternType="solid">
            <bgColor theme="0"/>
          </patternFill>
        </fill>
      </dxf>
    </rfmt>
    <rfmt sheetId="1" sqref="S1806" start="0" length="0">
      <dxf>
        <fill>
          <patternFill patternType="solid">
            <bgColor theme="0"/>
          </patternFill>
        </fill>
      </dxf>
    </rfmt>
  </rrc>
  <rcc rId="48331" sId="1">
    <oc r="C1762">
      <f>SUM(C1763:C1805)</f>
    </oc>
    <nc r="C1762">
      <f>C1763</f>
    </nc>
  </rcc>
  <rcc rId="48332" sId="1">
    <oc r="D1762">
      <f>SUM(D1763:D1805)</f>
    </oc>
    <nc r="D1762">
      <f>D1763</f>
    </nc>
  </rcc>
  <rcc rId="48333" sId="1">
    <oc r="E1762">
      <f>SUM(E1763:E1805)</f>
    </oc>
    <nc r="E1762">
      <f>E1763</f>
    </nc>
  </rcc>
  <rcc rId="48334" sId="1">
    <oc r="F1762">
      <f>SUM(F1763:F1805)</f>
    </oc>
    <nc r="F1762">
      <f>F1763</f>
    </nc>
  </rcc>
  <rcc rId="48335" sId="1">
    <oc r="G1762">
      <f>SUM(G1763:G1805)</f>
    </oc>
    <nc r="G1762">
      <f>G1763</f>
    </nc>
  </rcc>
  <rcc rId="48336" sId="1">
    <oc r="H1762">
      <f>SUM(H1763:H1805)</f>
    </oc>
    <nc r="H1762">
      <f>H1763</f>
    </nc>
  </rcc>
  <rcc rId="48337" sId="1">
    <oc r="I1762">
      <f>SUM(I1763:I1805)</f>
    </oc>
    <nc r="I1762">
      <f>I1763</f>
    </nc>
  </rcc>
  <rcc rId="48338" sId="1">
    <oc r="J1762">
      <f>SUM(J1763:J1805)</f>
    </oc>
    <nc r="J1762">
      <f>J1763</f>
    </nc>
  </rcc>
  <rcc rId="48339" sId="1">
    <oc r="K1762">
      <f>SUM(K1763:K1805)</f>
    </oc>
    <nc r="K1762">
      <f>K1763</f>
    </nc>
  </rcc>
  <rcc rId="48340" sId="1">
    <oc r="L1762">
      <f>SUM(L1763:L1805)</f>
    </oc>
    <nc r="L1762">
      <f>L1763</f>
    </nc>
  </rcc>
  <rcc rId="48341" sId="1">
    <oc r="M1762">
      <f>SUM(M1763:M1805)</f>
    </oc>
    <nc r="M1762">
      <f>M1763</f>
    </nc>
  </rcc>
  <rcc rId="48342" sId="1">
    <oc r="N1762">
      <f>SUM(N1763:N1805)</f>
    </oc>
    <nc r="N1762">
      <f>N1763</f>
    </nc>
  </rcc>
  <rcc rId="48343" sId="1">
    <oc r="O1762">
      <f>SUM(O1763:O1805)</f>
    </oc>
    <nc r="O1762">
      <f>O1763</f>
    </nc>
  </rcc>
  <rcc rId="48344" sId="1">
    <oc r="P1762">
      <f>SUM(P1763:P1805)</f>
    </oc>
    <nc r="P1762">
      <f>P1763</f>
    </nc>
  </rcc>
  <rcc rId="48345" sId="1" odxf="1" dxf="1">
    <oc r="Q1762">
      <f>SUM(Q1763:Q1805)</f>
    </oc>
    <nc r="Q1762">
      <f>Q1763</f>
    </nc>
    <odxf>
      <border outline="0">
        <right style="thin">
          <color indexed="64"/>
        </right>
      </border>
    </odxf>
    <ndxf>
      <border outline="0">
        <right/>
      </border>
    </ndxf>
  </rcc>
  <rfmt sheetId="1" sqref="Q1762" start="0" length="0">
    <dxf>
      <border>
        <right style="thin">
          <color indexed="64"/>
        </right>
      </border>
    </dxf>
  </rfmt>
  <rfmt sheetId="1" sqref="A1759:Q1812">
    <dxf>
      <fill>
        <patternFill>
          <bgColor rgb="FF92D050"/>
        </patternFill>
      </fill>
    </dxf>
  </rfmt>
  <rrc rId="48346" sId="1" ref="A1820:XFD1820" action="insertRow"/>
  <rm rId="48347" sheetId="1" source="A1816:XFD1816" destination="A1820:XFD1820" sourceSheetId="1">
    <rfmt sheetId="1" xfDxf="1" sqref="A1820:XFD1820" start="0" length="0">
      <dxf>
        <font>
          <sz val="8"/>
          <color indexed="8"/>
          <name val="Calibri"/>
          <scheme val="none"/>
        </font>
        <alignment vertical="top" readingOrder="0"/>
      </dxf>
    </rfmt>
    <rfmt sheetId="1" sqref="A1820"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rder>
      </dxf>
    </rfmt>
    <rfmt sheetId="1" sqref="B1820" start="0" length="0">
      <dxf>
        <font>
          <sz val="14"/>
          <color theme="1"/>
          <name val="Times New Roman"/>
          <scheme val="none"/>
        </font>
        <fill>
          <patternFill patternType="solid">
            <bgColor theme="0"/>
          </patternFill>
        </fill>
        <alignment horizontal="left" wrapText="1" readingOrder="1"/>
        <border outline="0">
          <left style="thin">
            <color indexed="64"/>
          </left>
          <right style="thin">
            <color indexed="64"/>
          </right>
          <top style="thin">
            <color indexed="64"/>
          </top>
          <bottom style="thin">
            <color indexed="64"/>
          </bottom>
        </border>
      </dxf>
    </rfmt>
    <rfmt sheetId="1" sqref="C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20"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20" start="0" length="0">
      <dxf>
        <font>
          <sz val="8"/>
          <color indexed="8"/>
          <name val="Times New Roman"/>
          <scheme val="none"/>
        </font>
        <numFmt numFmtId="3" formatCode="#,##0"/>
        <fill>
          <patternFill patternType="solid">
            <bgColor theme="0"/>
          </patternFill>
        </fill>
        <alignment horizontal="right" readingOrder="0"/>
      </dxf>
    </rfmt>
    <rfmt sheetId="1" sqref="S1820" start="0" length="0">
      <dxf>
        <fill>
          <patternFill patternType="solid">
            <bgColor theme="0"/>
          </patternFill>
        </fill>
      </dxf>
    </rfmt>
  </rm>
  <rrc rId="48348" sId="1" ref="A1816:XFD1816" action="deleteRow">
    <rfmt sheetId="1" xfDxf="1" sqref="A1816:XFD1816" start="0" length="0">
      <dxf>
        <font>
          <sz val="14"/>
          <name val="Times New Roman"/>
          <scheme val="none"/>
        </font>
      </dxf>
    </rfmt>
    <rfmt sheetId="1" sqref="A1816" start="0" length="0">
      <dxf>
        <fill>
          <patternFill patternType="solid">
            <bgColor theme="0"/>
          </patternFill>
        </fill>
        <alignment horizontal="center" readingOrder="0"/>
      </dxf>
    </rfmt>
    <rfmt sheetId="1" sqref="B1816" start="0" length="0">
      <dxf>
        <fill>
          <patternFill patternType="solid">
            <bgColor theme="0"/>
          </patternFill>
        </fill>
      </dxf>
    </rfmt>
    <rfmt sheetId="1" sqref="C1816" start="0" length="0">
      <dxf>
        <fill>
          <patternFill patternType="solid">
            <bgColor theme="0"/>
          </patternFill>
        </fill>
      </dxf>
    </rfmt>
    <rfmt sheetId="1" sqref="D1816" start="0" length="0">
      <dxf>
        <fill>
          <patternFill patternType="solid">
            <bgColor theme="0"/>
          </patternFill>
        </fill>
      </dxf>
    </rfmt>
    <rfmt sheetId="1" sqref="E1816" start="0" length="0">
      <dxf>
        <fill>
          <patternFill patternType="solid">
            <bgColor theme="0"/>
          </patternFill>
        </fill>
      </dxf>
    </rfmt>
    <rfmt sheetId="1" sqref="F1816" start="0" length="0">
      <dxf>
        <fill>
          <patternFill patternType="solid">
            <bgColor theme="0"/>
          </patternFill>
        </fill>
      </dxf>
    </rfmt>
    <rfmt sheetId="1" sqref="G1816" start="0" length="0">
      <dxf>
        <fill>
          <patternFill patternType="solid">
            <bgColor theme="0"/>
          </patternFill>
        </fill>
      </dxf>
    </rfmt>
    <rfmt sheetId="1" sqref="H1816" start="0" length="0">
      <dxf>
        <fill>
          <patternFill patternType="solid">
            <bgColor theme="0"/>
          </patternFill>
        </fill>
      </dxf>
    </rfmt>
    <rfmt sheetId="1" sqref="I1816" start="0" length="0">
      <dxf>
        <fill>
          <patternFill patternType="solid">
            <bgColor theme="0"/>
          </patternFill>
        </fill>
      </dxf>
    </rfmt>
    <rfmt sheetId="1" sqref="J1816" start="0" length="0">
      <dxf>
        <fill>
          <patternFill patternType="solid">
            <bgColor theme="0"/>
          </patternFill>
        </fill>
      </dxf>
    </rfmt>
    <rfmt sheetId="1" sqref="K1816" start="0" length="0">
      <dxf>
        <fill>
          <patternFill patternType="solid">
            <bgColor theme="0"/>
          </patternFill>
        </fill>
        <alignment horizontal="right" readingOrder="0"/>
      </dxf>
    </rfmt>
    <rfmt sheetId="1" sqref="L1816" start="0" length="0">
      <dxf>
        <fill>
          <patternFill patternType="solid">
            <bgColor theme="0"/>
          </patternFill>
        </fill>
      </dxf>
    </rfmt>
    <rfmt sheetId="1" sqref="M1816" start="0" length="0">
      <dxf>
        <fill>
          <patternFill patternType="solid">
            <bgColor theme="0"/>
          </patternFill>
        </fill>
      </dxf>
    </rfmt>
    <rfmt sheetId="1" sqref="N1816" start="0" length="0">
      <dxf>
        <fill>
          <patternFill patternType="solid">
            <bgColor theme="0"/>
          </patternFill>
        </fill>
      </dxf>
    </rfmt>
    <rfmt sheetId="1" sqref="O1816" start="0" length="0">
      <dxf>
        <fill>
          <patternFill patternType="solid">
            <bgColor theme="0"/>
          </patternFill>
        </fill>
      </dxf>
    </rfmt>
    <rfmt sheetId="1" sqref="P1816" start="0" length="0">
      <dxf>
        <fill>
          <patternFill patternType="solid">
            <bgColor theme="0"/>
          </patternFill>
        </fill>
      </dxf>
    </rfmt>
    <rfmt sheetId="1" sqref="Q1816" start="0" length="0">
      <dxf>
        <fill>
          <patternFill patternType="solid">
            <bgColor theme="0"/>
          </patternFill>
        </fill>
      </dxf>
    </rfmt>
    <rfmt sheetId="1" sqref="R1816" start="0" length="0">
      <dxf>
        <fill>
          <patternFill patternType="solid">
            <bgColor theme="0"/>
          </patternFill>
        </fill>
      </dxf>
    </rfmt>
    <rfmt sheetId="1" sqref="S1816" start="0" length="0">
      <dxf>
        <fill>
          <patternFill patternType="solid">
            <bgColor theme="0"/>
          </patternFill>
        </fill>
      </dxf>
    </rfmt>
  </rrc>
  <rcc rId="48349" sId="1">
    <oc r="A1816">
      <v>3</v>
    </oc>
    <nc r="A1816">
      <v>2</v>
    </nc>
  </rcc>
  <rcc rId="48350" sId="1">
    <oc r="A1817">
      <v>4</v>
    </oc>
    <nc r="A1817">
      <v>3</v>
    </nc>
  </rcc>
  <rcc rId="48351" sId="1">
    <oc r="A1819">
      <v>2</v>
    </oc>
    <nc r="A1819">
      <v>1</v>
    </nc>
  </rcc>
  <rcc rId="48352" sId="1">
    <oc r="A1820">
      <v>1</v>
    </oc>
    <nc r="A1820">
      <v>2</v>
    </nc>
  </rcc>
  <rcc rId="48353" sId="1">
    <oc r="A1821">
      <v>2</v>
    </oc>
    <nc r="A1821">
      <v>3</v>
    </nc>
  </rcc>
  <rcc rId="48354" sId="1">
    <oc r="A1822">
      <v>3</v>
    </oc>
    <nc r="A1822">
      <v>4</v>
    </nc>
  </rcc>
  <rcc rId="48355" sId="1" numFmtId="4">
    <oc r="G1816">
      <v>387.5</v>
    </oc>
    <nc r="G1816">
      <v>594.86</v>
    </nc>
  </rcc>
  <rcc rId="48356" sId="1" numFmtId="4">
    <oc r="H1816">
      <v>884512</v>
    </oc>
    <nc r="H1816">
      <v>1810212.52</v>
    </nc>
  </rcc>
  <rcc rId="48357" sId="1" numFmtId="4">
    <oc r="N1816">
      <v>395978</v>
    </oc>
    <nc r="N1816">
      <v>439975.45</v>
    </nc>
  </rcc>
  <rcc rId="48358" sId="1" numFmtId="4">
    <oc r="P1816">
      <v>1047022</v>
    </oc>
    <nc r="P1816">
      <v>1047021.58</v>
    </nc>
  </rcc>
  <rcc rId="48359" sId="1" numFmtId="4">
    <oc r="G1817">
      <v>464.52</v>
    </oc>
    <nc r="G1817">
      <v>488.23</v>
    </nc>
  </rcc>
  <rcc rId="48360" sId="1" numFmtId="4">
    <oc r="H1817">
      <v>1636374</v>
    </oc>
    <nc r="H1817">
      <v>1485727.84</v>
    </nc>
  </rcc>
  <rcc rId="48361" sId="1">
    <oc r="C1818">
      <f>SUM(C1820:C1822)</f>
    </oc>
    <nc r="C1818">
      <f>SUM(C1819:C1822)</f>
    </nc>
  </rcc>
  <rcc rId="48362" sId="1">
    <oc r="D1818">
      <f>SUM(D1820:D1822)</f>
    </oc>
    <nc r="D1818">
      <f>SUM(D1819:D1822)</f>
    </nc>
  </rcc>
  <rcc rId="48363" sId="1">
    <oc r="E1818">
      <f>SUM(E1820:E1822)</f>
    </oc>
    <nc r="E1818">
      <f>SUM(E1819:E1822)</f>
    </nc>
  </rcc>
  <rcc rId="48364" sId="1">
    <oc r="F1818">
      <f>SUM(F1820:F1822)</f>
    </oc>
    <nc r="F1818">
      <f>SUM(F1819:F1822)</f>
    </nc>
  </rcc>
  <rcc rId="48365" sId="1">
    <oc r="G1818">
      <f>SUM(G1820:G1822)</f>
    </oc>
    <nc r="G1818">
      <f>SUM(G1819:G1822)</f>
    </nc>
  </rcc>
  <rcc rId="48366" sId="1">
    <oc r="H1818">
      <f>SUM(H1820:H1822)</f>
    </oc>
    <nc r="H1818">
      <f>SUM(H1819:H1822)</f>
    </nc>
  </rcc>
  <rcc rId="48367" sId="1">
    <oc r="I1818">
      <f>SUM(I1820:I1822)</f>
    </oc>
    <nc r="I1818">
      <f>SUM(I1819:I1822)</f>
    </nc>
  </rcc>
  <rcc rId="48368" sId="1">
    <oc r="J1818">
      <f>SUM(J1820:J1822)</f>
    </oc>
    <nc r="J1818">
      <f>SUM(J1819:J1822)</f>
    </nc>
  </rcc>
  <rcc rId="48369" sId="1">
    <oc r="K1818">
      <f>SUM(K1820:K1822)</f>
    </oc>
    <nc r="K1818">
      <f>SUM(K1819:K1822)</f>
    </nc>
  </rcc>
  <rcc rId="48370" sId="1">
    <oc r="L1818">
      <f>SUM(L1820:L1822)</f>
    </oc>
    <nc r="L1818">
      <f>SUM(L1819:L1822)</f>
    </nc>
  </rcc>
  <rcc rId="48371" sId="1">
    <oc r="M1818">
      <f>SUM(M1820:M1822)</f>
    </oc>
    <nc r="M1818">
      <f>SUM(M1819:M1822)</f>
    </nc>
  </rcc>
  <rcc rId="48372" sId="1">
    <oc r="N1818">
      <f>SUM(N1820:N1822)</f>
    </oc>
    <nc r="N1818">
      <f>SUM(N1819:N1822)</f>
    </nc>
  </rcc>
  <rcc rId="48373" sId="1">
    <oc r="O1818">
      <f>SUM(O1820:O1822)</f>
    </oc>
    <nc r="O1818">
      <f>SUM(O1819:O1822)</f>
    </nc>
  </rcc>
  <rcc rId="48374" sId="1">
    <oc r="P1818">
      <f>SUM(P1820:P1822)</f>
    </oc>
    <nc r="P1818">
      <f>SUM(P1819:P1822)</f>
    </nc>
  </rcc>
  <rcc rId="48375" sId="1" odxf="1" dxf="1">
    <oc r="Q1818">
      <f>SUM(Q1820:Q1822)</f>
    </oc>
    <nc r="Q1818">
      <f>SUM(Q1819:Q1822)</f>
    </nc>
    <odxf>
      <border outline="0">
        <right style="thin">
          <color indexed="64"/>
        </right>
      </border>
    </odxf>
    <ndxf>
      <border outline="0">
        <right/>
      </border>
    </ndxf>
  </rcc>
  <rfmt sheetId="1" sqref="Q1818" start="0" length="0">
    <dxf>
      <border>
        <right style="thin">
          <color indexed="64"/>
        </right>
      </border>
    </dxf>
  </rfmt>
  <rfmt sheetId="1" sqref="A1813:Q1822">
    <dxf>
      <fill>
        <patternFill>
          <bgColor rgb="FF92D050"/>
        </patternFill>
      </fill>
    </dxf>
  </rfmt>
  <rrc rId="48376" sId="1" ref="A1834:XFD1834" action="insertRow"/>
  <rm rId="48377" sheetId="1" source="A1830:XFD1830" destination="A1834:XFD1834" sourceSheetId="1">
    <rfmt sheetId="1" xfDxf="1" sqref="A1834:XFD1834" start="0" length="0">
      <dxf>
        <font>
          <b/>
        </font>
      </dxf>
    </rfmt>
    <rfmt sheetId="1" sqref="A1834" start="0" length="0">
      <dxf>
        <font>
          <sz val="14"/>
          <name val="Times New Roman"/>
          <scheme val="none"/>
        </font>
        <fill>
          <patternFill patternType="solid">
            <bgColor theme="0"/>
          </patternFill>
        </fill>
        <border outline="0">
          <left style="thin">
            <color indexed="64"/>
          </left>
          <top style="thin">
            <color indexed="64"/>
          </top>
          <bottom style="thin">
            <color indexed="64"/>
          </bottom>
        </border>
      </dxf>
    </rfmt>
    <rfmt sheetId="1" sqref="B1834" start="0" length="0">
      <dxf>
        <font>
          <sz val="14"/>
          <name val="Times New Roman"/>
          <scheme val="none"/>
        </font>
        <fill>
          <patternFill patternType="solid">
            <bgColor theme="0"/>
          </patternFill>
        </fill>
        <border outline="0">
          <right style="thin">
            <color indexed="64"/>
          </right>
          <top style="thin">
            <color indexed="64"/>
          </top>
          <bottom style="thin">
            <color indexed="64"/>
          </bottom>
        </border>
      </dxf>
    </rfmt>
    <rfmt sheetId="1" sqref="C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834" start="0" length="0">
      <dxf>
        <font>
          <sz val="14"/>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83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834" start="0" length="0">
      <dxf>
        <fill>
          <patternFill patternType="solid">
            <bgColor theme="0"/>
          </patternFill>
        </fill>
      </dxf>
    </rfmt>
    <rfmt sheetId="1" sqref="S1834" start="0" length="0">
      <dxf>
        <fill>
          <patternFill patternType="solid">
            <bgColor theme="0"/>
          </patternFill>
        </fill>
      </dxf>
    </rfmt>
  </rm>
  <rrc rId="48378" sId="1" ref="A1830:XFD1830" action="deleteRow">
    <rfmt sheetId="1" xfDxf="1" sqref="A1830:XFD1830" start="0" length="0">
      <dxf>
        <font>
          <sz val="14"/>
          <name val="Times New Roman"/>
          <scheme val="none"/>
        </font>
      </dxf>
    </rfmt>
    <rfmt sheetId="1" sqref="A1830" start="0" length="0">
      <dxf>
        <fill>
          <patternFill patternType="solid">
            <bgColor theme="0"/>
          </patternFill>
        </fill>
        <alignment horizontal="center" readingOrder="0"/>
      </dxf>
    </rfmt>
    <rfmt sheetId="1" sqref="B1830" start="0" length="0">
      <dxf>
        <fill>
          <patternFill patternType="solid">
            <bgColor theme="0"/>
          </patternFill>
        </fill>
      </dxf>
    </rfmt>
    <rfmt sheetId="1" sqref="C1830" start="0" length="0">
      <dxf>
        <fill>
          <patternFill patternType="solid">
            <bgColor theme="0"/>
          </patternFill>
        </fill>
      </dxf>
    </rfmt>
    <rfmt sheetId="1" sqref="D1830" start="0" length="0">
      <dxf>
        <fill>
          <patternFill patternType="solid">
            <bgColor theme="0"/>
          </patternFill>
        </fill>
      </dxf>
    </rfmt>
    <rfmt sheetId="1" sqref="E1830" start="0" length="0">
      <dxf>
        <fill>
          <patternFill patternType="solid">
            <bgColor theme="0"/>
          </patternFill>
        </fill>
      </dxf>
    </rfmt>
    <rfmt sheetId="1" sqref="F1830" start="0" length="0">
      <dxf>
        <fill>
          <patternFill patternType="solid">
            <bgColor theme="0"/>
          </patternFill>
        </fill>
      </dxf>
    </rfmt>
    <rfmt sheetId="1" sqref="G1830" start="0" length="0">
      <dxf>
        <fill>
          <patternFill patternType="solid">
            <bgColor theme="0"/>
          </patternFill>
        </fill>
      </dxf>
    </rfmt>
    <rfmt sheetId="1" sqref="H1830" start="0" length="0">
      <dxf>
        <fill>
          <patternFill patternType="solid">
            <bgColor theme="0"/>
          </patternFill>
        </fill>
      </dxf>
    </rfmt>
    <rfmt sheetId="1" sqref="I1830" start="0" length="0">
      <dxf>
        <fill>
          <patternFill patternType="solid">
            <bgColor theme="0"/>
          </patternFill>
        </fill>
      </dxf>
    </rfmt>
    <rfmt sheetId="1" sqref="J1830" start="0" length="0">
      <dxf>
        <fill>
          <patternFill patternType="solid">
            <bgColor theme="0"/>
          </patternFill>
        </fill>
      </dxf>
    </rfmt>
    <rfmt sheetId="1" sqref="K1830" start="0" length="0">
      <dxf>
        <fill>
          <patternFill patternType="solid">
            <bgColor theme="0"/>
          </patternFill>
        </fill>
        <alignment horizontal="right" readingOrder="0"/>
      </dxf>
    </rfmt>
    <rfmt sheetId="1" sqref="L1830" start="0" length="0">
      <dxf>
        <fill>
          <patternFill patternType="solid">
            <bgColor theme="0"/>
          </patternFill>
        </fill>
      </dxf>
    </rfmt>
    <rfmt sheetId="1" sqref="M1830" start="0" length="0">
      <dxf>
        <fill>
          <patternFill patternType="solid">
            <bgColor theme="0"/>
          </patternFill>
        </fill>
      </dxf>
    </rfmt>
    <rfmt sheetId="1" sqref="N1830" start="0" length="0">
      <dxf>
        <fill>
          <patternFill patternType="solid">
            <bgColor theme="0"/>
          </patternFill>
        </fill>
      </dxf>
    </rfmt>
    <rfmt sheetId="1" sqref="O1830" start="0" length="0">
      <dxf>
        <fill>
          <patternFill patternType="solid">
            <bgColor theme="0"/>
          </patternFill>
        </fill>
      </dxf>
    </rfmt>
    <rfmt sheetId="1" sqref="P1830" start="0" length="0">
      <dxf>
        <fill>
          <patternFill patternType="solid">
            <bgColor theme="0"/>
          </patternFill>
        </fill>
      </dxf>
    </rfmt>
    <rfmt sheetId="1" sqref="Q1830" start="0" length="0">
      <dxf>
        <fill>
          <patternFill patternType="solid">
            <bgColor theme="0"/>
          </patternFill>
        </fill>
      </dxf>
    </rfmt>
    <rfmt sheetId="1" sqref="R1830" start="0" length="0">
      <dxf>
        <fill>
          <patternFill patternType="solid">
            <bgColor theme="0"/>
          </patternFill>
        </fill>
      </dxf>
    </rfmt>
    <rfmt sheetId="1" sqref="S1830" start="0" length="0">
      <dxf>
        <fill>
          <patternFill patternType="solid">
            <bgColor theme="0"/>
          </patternFill>
        </fill>
      </dxf>
    </rfmt>
  </rrc>
  <rrc rId="48379" sId="1" ref="A1828:XFD1828" action="insertRow"/>
  <rm rId="48380" sheetId="1" source="A1830:XFD1830" destination="A1828:XFD1828" sourceSheetId="1">
    <undo index="0" exp="area" dr="Q1830:Q1832" r="Q1827" sId="1"/>
    <undo index="0" exp="area" dr="P1830:P1832" r="P1827" sId="1"/>
    <undo index="0" exp="area" dr="O1830:O1832" r="O1827" sId="1"/>
    <undo index="0" exp="area" dr="N1830:N1832" r="N1827" sId="1"/>
    <undo index="0" exp="area" dr="M1830:M1832" r="M1827" sId="1"/>
    <undo index="0" exp="area" dr="L1830:L1832" r="L1827" sId="1"/>
    <undo index="0" exp="area" dr="K1830:K1832" r="K1827" sId="1"/>
    <undo index="0" exp="area" dr="J1830:J1832" r="J1827" sId="1"/>
    <undo index="0" exp="area" dr="I1830:I1832" r="I1827" sId="1"/>
    <undo index="0" exp="area" dr="H1830:H1832" r="H1827" sId="1"/>
    <undo index="0" exp="area" dr="G1830:G1832" r="G1827" sId="1"/>
    <undo index="0" exp="area" dr="F1830:F1832" r="F1827" sId="1"/>
    <undo index="0" exp="area" dr="E1830:E1832" r="E1827" sId="1"/>
    <undo index="0" exp="area" dr="D1830:D1832" r="D1827" sId="1"/>
    <undo index="0" exp="area" dr="C1830:C1832" r="C1827" sId="1"/>
    <rfmt sheetId="1" xfDxf="1" sqref="A1828:XFD1828" start="0" length="0">
      <dxf>
        <font>
          <b/>
          <sz val="14"/>
          <name val="Times New Roman"/>
          <scheme val="none"/>
        </font>
      </dxf>
    </rfmt>
    <rfmt sheetId="1" sqref="A1828" start="0" length="0">
      <dxf>
        <fill>
          <patternFill patternType="solid">
            <bgColor theme="0"/>
          </patternFill>
        </fill>
        <border outline="0">
          <left style="thin">
            <color indexed="64"/>
          </left>
          <top style="thin">
            <color indexed="64"/>
          </top>
          <bottom style="thin">
            <color indexed="64"/>
          </bottom>
        </border>
      </dxf>
    </rfmt>
    <rfmt sheetId="1" sqref="B1828" start="0" length="0">
      <dxf>
        <fill>
          <patternFill patternType="solid">
            <bgColor theme="0"/>
          </patternFill>
        </fill>
        <border outline="0">
          <right style="thin">
            <color indexed="64"/>
          </right>
          <top style="thin">
            <color indexed="64"/>
          </top>
          <bottom style="thin">
            <color indexed="64"/>
          </bottom>
        </border>
      </dxf>
    </rfmt>
    <rfmt sheetId="1" sqref="C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28" start="0" length="0">
      <dxf>
        <font>
          <sz val="14"/>
          <color indexed="72"/>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28" start="0" length="0">
      <dxf>
        <font>
          <sz val="14"/>
          <color indexed="72"/>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28" start="0" length="0">
      <dxf>
        <fill>
          <patternFill patternType="solid">
            <bgColor theme="0"/>
          </patternFill>
        </fill>
      </dxf>
    </rfmt>
    <rfmt sheetId="1" sqref="S1828" start="0" length="0">
      <dxf>
        <fill>
          <patternFill patternType="solid">
            <bgColor theme="0"/>
          </patternFill>
        </fill>
      </dxf>
    </rfmt>
  </rm>
  <rrc rId="48381" sId="1" ref="A1830:XFD1830" action="deleteRow">
    <rfmt sheetId="1" xfDxf="1" sqref="A1830:XFD1830" start="0" length="0">
      <dxf>
        <font>
          <sz val="14"/>
          <name val="Times New Roman"/>
          <scheme val="none"/>
        </font>
      </dxf>
    </rfmt>
    <rfmt sheetId="1" sqref="A1830" start="0" length="0">
      <dxf>
        <fill>
          <patternFill patternType="solid">
            <bgColor theme="0"/>
          </patternFill>
        </fill>
        <alignment horizontal="center" readingOrder="0"/>
      </dxf>
    </rfmt>
    <rfmt sheetId="1" sqref="B1830" start="0" length="0">
      <dxf>
        <fill>
          <patternFill patternType="solid">
            <bgColor theme="0"/>
          </patternFill>
        </fill>
      </dxf>
    </rfmt>
    <rfmt sheetId="1" sqref="C1830" start="0" length="0">
      <dxf>
        <fill>
          <patternFill patternType="solid">
            <bgColor theme="0"/>
          </patternFill>
        </fill>
      </dxf>
    </rfmt>
    <rfmt sheetId="1" sqref="D1830" start="0" length="0">
      <dxf>
        <fill>
          <patternFill patternType="solid">
            <bgColor theme="0"/>
          </patternFill>
        </fill>
      </dxf>
    </rfmt>
    <rfmt sheetId="1" sqref="E1830" start="0" length="0">
      <dxf>
        <fill>
          <patternFill patternType="solid">
            <bgColor theme="0"/>
          </patternFill>
        </fill>
      </dxf>
    </rfmt>
    <rfmt sheetId="1" sqref="F1830" start="0" length="0">
      <dxf>
        <fill>
          <patternFill patternType="solid">
            <bgColor theme="0"/>
          </patternFill>
        </fill>
      </dxf>
    </rfmt>
    <rfmt sheetId="1" sqref="G1830" start="0" length="0">
      <dxf>
        <fill>
          <patternFill patternType="solid">
            <bgColor theme="0"/>
          </patternFill>
        </fill>
      </dxf>
    </rfmt>
    <rfmt sheetId="1" sqref="H1830" start="0" length="0">
      <dxf>
        <fill>
          <patternFill patternType="solid">
            <bgColor theme="0"/>
          </patternFill>
        </fill>
      </dxf>
    </rfmt>
    <rfmt sheetId="1" sqref="I1830" start="0" length="0">
      <dxf>
        <fill>
          <patternFill patternType="solid">
            <bgColor theme="0"/>
          </patternFill>
        </fill>
      </dxf>
    </rfmt>
    <rfmt sheetId="1" sqref="J1830" start="0" length="0">
      <dxf>
        <fill>
          <patternFill patternType="solid">
            <bgColor theme="0"/>
          </patternFill>
        </fill>
      </dxf>
    </rfmt>
    <rfmt sheetId="1" sqref="K1830" start="0" length="0">
      <dxf>
        <fill>
          <patternFill patternType="solid">
            <bgColor theme="0"/>
          </patternFill>
        </fill>
        <alignment horizontal="right" readingOrder="0"/>
      </dxf>
    </rfmt>
    <rfmt sheetId="1" sqref="L1830" start="0" length="0">
      <dxf>
        <fill>
          <patternFill patternType="solid">
            <bgColor theme="0"/>
          </patternFill>
        </fill>
      </dxf>
    </rfmt>
    <rfmt sheetId="1" sqref="M1830" start="0" length="0">
      <dxf>
        <fill>
          <patternFill patternType="solid">
            <bgColor theme="0"/>
          </patternFill>
        </fill>
      </dxf>
    </rfmt>
    <rfmt sheetId="1" sqref="N1830" start="0" length="0">
      <dxf>
        <fill>
          <patternFill patternType="solid">
            <bgColor theme="0"/>
          </patternFill>
        </fill>
      </dxf>
    </rfmt>
    <rfmt sheetId="1" sqref="O1830" start="0" length="0">
      <dxf>
        <fill>
          <patternFill patternType="solid">
            <bgColor theme="0"/>
          </patternFill>
        </fill>
      </dxf>
    </rfmt>
    <rfmt sheetId="1" sqref="P1830" start="0" length="0">
      <dxf>
        <fill>
          <patternFill patternType="solid">
            <bgColor theme="0"/>
          </patternFill>
        </fill>
      </dxf>
    </rfmt>
    <rfmt sheetId="1" sqref="Q1830" start="0" length="0">
      <dxf>
        <fill>
          <patternFill patternType="solid">
            <bgColor theme="0"/>
          </patternFill>
        </fill>
      </dxf>
    </rfmt>
    <rfmt sheetId="1" sqref="R1830" start="0" length="0">
      <dxf>
        <fill>
          <patternFill patternType="solid">
            <bgColor theme="0"/>
          </patternFill>
        </fill>
      </dxf>
    </rfmt>
    <rfmt sheetId="1" sqref="S1830" start="0" length="0">
      <dxf>
        <fill>
          <patternFill patternType="solid">
            <bgColor theme="0"/>
          </patternFill>
        </fill>
      </dxf>
    </rfmt>
  </rrc>
  <rrc rId="48382" sId="1" ref="A1834:XFD1834" action="insertRow"/>
  <rm rId="48383" sheetId="1" source="A1831:XFD1831" destination="A1834:XFD1834" sourceSheetId="1">
    <undo index="0" exp="area" dr="C1828:C1831" r="C1827" sId="1"/>
    <undo index="0" exp="area" dr="D1828:D1831" r="D1827" sId="1"/>
    <undo index="0" exp="area" dr="E1828:E1831" r="E1827" sId="1"/>
    <undo index="0" exp="area" dr="F1828:F1831" r="F1827" sId="1"/>
    <undo index="0" exp="area" dr="G1828:G1831" r="G1827" sId="1"/>
    <undo index="0" exp="area" dr="H1828:H1831" r="H1827" sId="1"/>
    <undo index="0" exp="area" dr="I1828:I1831" r="I1827" sId="1"/>
    <undo index="0" exp="area" dr="J1828:J1831" r="J1827" sId="1"/>
    <undo index="0" exp="area" dr="K1828:K1831" r="K1827" sId="1"/>
    <undo index="0" exp="area" dr="L1828:L1831" r="L1827" sId="1"/>
    <undo index="0" exp="area" dr="M1828:M1831" r="M1827" sId="1"/>
    <undo index="0" exp="area" dr="N1828:N1831" r="N1827" sId="1"/>
    <undo index="0" exp="area" dr="O1828:O1831" r="O1827" sId="1"/>
    <undo index="0" exp="area" dr="P1828:P1831" r="P1827" sId="1"/>
    <undo index="0" exp="area" dr="Q1828:Q1831" r="Q1827" sId="1"/>
    <rfmt sheetId="1" xfDxf="1" sqref="A1834:XFD1834" start="0" length="0"/>
    <rfmt sheetId="1" sqref="A1834" start="0" length="0">
      <dxf>
        <font>
          <sz val="14"/>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B1834" start="0" length="0">
      <dxf>
        <font>
          <sz val="14"/>
          <color auto="1"/>
          <name val="Times New Roman"/>
          <scheme val="none"/>
        </font>
        <fill>
          <patternFill patternType="solid">
            <bgColor theme="0"/>
          </patternFill>
        </fill>
        <alignment horizontal="left" vertical="top" readingOrder="1"/>
        <border outline="0">
          <left style="thin">
            <color indexed="64"/>
          </left>
          <right style="thin">
            <color indexed="64"/>
          </right>
          <top style="thin">
            <color indexed="64"/>
          </top>
          <bottom style="thin">
            <color indexed="64"/>
          </bottom>
        </border>
      </dxf>
    </rfmt>
    <rfmt sheetId="1" sqref="C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83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834"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83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834" start="0" length="0">
      <dxf>
        <fill>
          <patternFill patternType="solid">
            <bgColor theme="0"/>
          </patternFill>
        </fill>
      </dxf>
    </rfmt>
    <rfmt sheetId="1" sqref="S1834" start="0" length="0">
      <dxf>
        <fill>
          <patternFill patternType="solid">
            <bgColor theme="0"/>
          </patternFill>
        </fill>
      </dxf>
    </rfmt>
  </rm>
  <rrc rId="48384" sId="1" ref="A1831:XFD1831" action="deleteRow">
    <rfmt sheetId="1" xfDxf="1" sqref="A1831:XFD1831" start="0" length="0">
      <dxf>
        <font>
          <sz val="14"/>
          <name val="Times New Roman"/>
          <scheme val="none"/>
        </font>
      </dxf>
    </rfmt>
    <rfmt sheetId="1" sqref="A1831" start="0" length="0">
      <dxf>
        <fill>
          <patternFill patternType="solid">
            <bgColor theme="0"/>
          </patternFill>
        </fill>
        <alignment horizontal="center" readingOrder="0"/>
      </dxf>
    </rfmt>
    <rfmt sheetId="1" sqref="B1831" start="0" length="0">
      <dxf>
        <fill>
          <patternFill patternType="solid">
            <bgColor theme="0"/>
          </patternFill>
        </fill>
      </dxf>
    </rfmt>
    <rfmt sheetId="1" sqref="C1831" start="0" length="0">
      <dxf>
        <fill>
          <patternFill patternType="solid">
            <bgColor theme="0"/>
          </patternFill>
        </fill>
      </dxf>
    </rfmt>
    <rfmt sheetId="1" sqref="D1831" start="0" length="0">
      <dxf>
        <fill>
          <patternFill patternType="solid">
            <bgColor theme="0"/>
          </patternFill>
        </fill>
      </dxf>
    </rfmt>
    <rfmt sheetId="1" sqref="E1831" start="0" length="0">
      <dxf>
        <fill>
          <patternFill patternType="solid">
            <bgColor theme="0"/>
          </patternFill>
        </fill>
      </dxf>
    </rfmt>
    <rfmt sheetId="1" sqref="F1831" start="0" length="0">
      <dxf>
        <fill>
          <patternFill patternType="solid">
            <bgColor theme="0"/>
          </patternFill>
        </fill>
      </dxf>
    </rfmt>
    <rfmt sheetId="1" sqref="G1831" start="0" length="0">
      <dxf>
        <fill>
          <patternFill patternType="solid">
            <bgColor theme="0"/>
          </patternFill>
        </fill>
      </dxf>
    </rfmt>
    <rfmt sheetId="1" sqref="H1831" start="0" length="0">
      <dxf>
        <fill>
          <patternFill patternType="solid">
            <bgColor theme="0"/>
          </patternFill>
        </fill>
      </dxf>
    </rfmt>
    <rfmt sheetId="1" sqref="I1831" start="0" length="0">
      <dxf>
        <fill>
          <patternFill patternType="solid">
            <bgColor theme="0"/>
          </patternFill>
        </fill>
      </dxf>
    </rfmt>
    <rfmt sheetId="1" sqref="J1831" start="0" length="0">
      <dxf>
        <fill>
          <patternFill patternType="solid">
            <bgColor theme="0"/>
          </patternFill>
        </fill>
      </dxf>
    </rfmt>
    <rfmt sheetId="1" sqref="K1831" start="0" length="0">
      <dxf>
        <fill>
          <patternFill patternType="solid">
            <bgColor theme="0"/>
          </patternFill>
        </fill>
        <alignment horizontal="right" readingOrder="0"/>
      </dxf>
    </rfmt>
    <rfmt sheetId="1" sqref="L1831" start="0" length="0">
      <dxf>
        <fill>
          <patternFill patternType="solid">
            <bgColor theme="0"/>
          </patternFill>
        </fill>
      </dxf>
    </rfmt>
    <rfmt sheetId="1" sqref="M1831" start="0" length="0">
      <dxf>
        <fill>
          <patternFill patternType="solid">
            <bgColor theme="0"/>
          </patternFill>
        </fill>
      </dxf>
    </rfmt>
    <rfmt sheetId="1" sqref="N1831" start="0" length="0">
      <dxf>
        <fill>
          <patternFill patternType="solid">
            <bgColor theme="0"/>
          </patternFill>
        </fill>
      </dxf>
    </rfmt>
    <rfmt sheetId="1" sqref="O1831" start="0" length="0">
      <dxf>
        <fill>
          <patternFill patternType="solid">
            <bgColor theme="0"/>
          </patternFill>
        </fill>
      </dxf>
    </rfmt>
    <rfmt sheetId="1" sqref="P1831" start="0" length="0">
      <dxf>
        <fill>
          <patternFill patternType="solid">
            <bgColor theme="0"/>
          </patternFill>
        </fill>
      </dxf>
    </rfmt>
    <rfmt sheetId="1" sqref="Q1831" start="0" length="0">
      <dxf>
        <fill>
          <patternFill patternType="solid">
            <bgColor theme="0"/>
          </patternFill>
        </fill>
      </dxf>
    </rfmt>
    <rfmt sheetId="1" sqref="R1831" start="0" length="0">
      <dxf>
        <fill>
          <patternFill patternType="solid">
            <bgColor theme="0"/>
          </patternFill>
        </fill>
      </dxf>
    </rfmt>
    <rfmt sheetId="1" sqref="S1831" start="0" length="0">
      <dxf>
        <fill>
          <patternFill patternType="solid">
            <bgColor theme="0"/>
          </patternFill>
        </fill>
      </dxf>
    </rfmt>
  </rrc>
  <rcc rId="48385" sId="1">
    <oc r="A1829">
      <v>1</v>
    </oc>
    <nc r="A1829">
      <v>2</v>
    </nc>
  </rcc>
  <rcc rId="48386" sId="1">
    <oc r="A1830">
      <v>4</v>
    </oc>
    <nc r="A1830">
      <v>3</v>
    </nc>
  </rcc>
  <rcc rId="48387" sId="1">
    <oc r="A1832">
      <v>2</v>
    </oc>
    <nc r="A1832">
      <v>1</v>
    </nc>
  </rcc>
  <rcc rId="48388" sId="1">
    <oc r="A1833">
      <v>5</v>
    </oc>
    <nc r="A1833">
      <v>2</v>
    </nc>
  </rcc>
  <rcc rId="48389" sId="1">
    <oc r="A1834">
      <v>1</v>
    </oc>
    <nc r="A1834">
      <v>3</v>
    </nc>
  </rcc>
  <rcc rId="48390" sId="1">
    <oc r="A1835">
      <v>2</v>
    </oc>
    <nc r="A1835">
      <v>4</v>
    </nc>
  </rcc>
  <rcc rId="48391" sId="1">
    <oc r="A1836">
      <v>3</v>
    </oc>
    <nc r="A1836">
      <v>5</v>
    </nc>
  </rcc>
  <rcc rId="48392" sId="1">
    <oc r="A1837">
      <v>4</v>
    </oc>
    <nc r="A1837">
      <v>6</v>
    </nc>
  </rcc>
  <rcc rId="48393" sId="1">
    <oc r="A1838">
      <v>5</v>
    </oc>
    <nc r="A1838">
      <v>7</v>
    </nc>
  </rcc>
  <rcc rId="48394" sId="1">
    <oc r="B1828" t="inlineStr">
      <is>
        <t>Ребрихинский район, с. Подстепное ул. 50 лет ВЛКСМ, д. 4</t>
      </is>
    </oc>
    <nc r="B1828" t="inlineStr">
      <is>
        <t>Ребрихинский район, с. Подстепное, ул. 50 лет ВЛКСМ, д. 4</t>
      </is>
    </nc>
  </rcc>
  <rcc rId="48395" sId="1" numFmtId="4">
    <oc r="G1828">
      <v>520</v>
    </oc>
    <nc r="G1828">
      <v>413</v>
    </nc>
  </rcc>
  <rcc rId="48396" sId="1" numFmtId="4">
    <oc r="H1828">
      <f>3043.09*G1828</f>
    </oc>
    <nc r="H1828">
      <v>1257130.7</v>
    </nc>
  </rcc>
  <rcc rId="48397" sId="1" numFmtId="4">
    <oc r="D1829">
      <f>855.49*497.9</f>
    </oc>
    <nc r="D1829">
      <v>433132.79999999999</v>
    </nc>
  </rcc>
  <rcc rId="48398" sId="1" numFmtId="4">
    <oc r="G1830">
      <v>327.7</v>
    </oc>
    <nc r="G1830">
      <v>390.25</v>
    </nc>
  </rcc>
  <rcc rId="48399" sId="1">
    <oc r="C1827">
      <f>SUM(C1828:C1833)</f>
    </oc>
    <nc r="C1827">
      <f>SUM(C1828:C1830)</f>
    </nc>
  </rcc>
  <rcc rId="48400" sId="1">
    <oc r="C1831">
      <f>C1834+C1835+C1836+C1837+C1838</f>
    </oc>
    <nc r="C1831">
      <f>SUM(C1832:C1838)</f>
    </nc>
  </rcc>
  <rcc rId="48401" sId="1" odxf="1" dxf="1">
    <oc r="D1831">
      <f>D1834+D1835+D1836+D1837+D1838</f>
    </oc>
    <nc r="D1831">
      <f>SUM(D1832:D1838)</f>
    </nc>
    <odxf>
      <border outline="0">
        <right style="thin">
          <color indexed="64"/>
        </right>
      </border>
    </odxf>
    <ndxf>
      <border outline="0">
        <right/>
      </border>
    </ndxf>
  </rcc>
  <rcc rId="48402" sId="1" odxf="1" dxf="1">
    <oc r="E1831">
      <f>E1834+E1835+E1836+E1837+E1838</f>
    </oc>
    <nc r="E1831">
      <f>SUM(E1832:E1838)</f>
    </nc>
    <odxf>
      <numFmt numFmtId="3" formatCode="#,##0"/>
      <alignment horizontal="center" readingOrder="0"/>
      <border outline="0">
        <right style="thin">
          <color indexed="64"/>
        </right>
      </border>
    </odxf>
    <ndxf>
      <numFmt numFmtId="4" formatCode="#,##0.00"/>
      <alignment horizontal="right" readingOrder="0"/>
      <border outline="0">
        <right/>
      </border>
    </ndxf>
  </rcc>
  <rcc rId="48403" sId="1" odxf="1" dxf="1">
    <oc r="F1831">
      <f>F1834+F1835+F1836+F1837+F1838</f>
    </oc>
    <nc r="F1831">
      <f>SUM(F1832:F1838)</f>
    </nc>
    <odxf>
      <border outline="0">
        <right style="thin">
          <color indexed="64"/>
        </right>
      </border>
    </odxf>
    <ndxf>
      <border outline="0">
        <right/>
      </border>
    </ndxf>
  </rcc>
  <rcc rId="48404" sId="1" odxf="1" dxf="1">
    <oc r="G1831">
      <f>G1834+G1835+G1836+G1837+G1838</f>
    </oc>
    <nc r="G1831">
      <f>SUM(G1832:G1838)</f>
    </nc>
    <odxf>
      <border outline="0">
        <right style="thin">
          <color indexed="64"/>
        </right>
      </border>
    </odxf>
    <ndxf>
      <border outline="0">
        <right/>
      </border>
    </ndxf>
  </rcc>
  <rcc rId="48405" sId="1" odxf="1" dxf="1">
    <oc r="H1831">
      <f>H1834+H1835+H1836+H1837+H1838</f>
    </oc>
    <nc r="H1831">
      <f>SUM(H1832:H1838)</f>
    </nc>
    <odxf>
      <border outline="0">
        <right style="thin">
          <color indexed="64"/>
        </right>
      </border>
    </odxf>
    <ndxf>
      <border outline="0">
        <right/>
      </border>
    </ndxf>
  </rcc>
  <rcc rId="48406" sId="1" odxf="1" dxf="1">
    <oc r="I1831">
      <f>I1834+I1835+I1836+I1837+I1838</f>
    </oc>
    <nc r="I1831">
      <f>SUM(I1832:I1838)</f>
    </nc>
    <odxf>
      <border outline="0">
        <right style="thin">
          <color indexed="64"/>
        </right>
      </border>
    </odxf>
    <ndxf>
      <border outline="0">
        <right/>
      </border>
    </ndxf>
  </rcc>
  <rcc rId="48407" sId="1" odxf="1" dxf="1">
    <oc r="J1831">
      <f>J1834+J1835+J1836+J1837+J1838</f>
    </oc>
    <nc r="J1831">
      <f>SUM(J1832:J1838)</f>
    </nc>
    <odxf>
      <border outline="0">
        <right style="thin">
          <color indexed="64"/>
        </right>
      </border>
    </odxf>
    <ndxf>
      <border outline="0">
        <right/>
      </border>
    </ndxf>
  </rcc>
  <rcc rId="48408" sId="1" odxf="1" dxf="1">
    <oc r="K1831">
      <f>K1834+K1835+K1836+K1837+K1838</f>
    </oc>
    <nc r="K1831">
      <f>SUM(K1832:K1838)</f>
    </nc>
    <odxf>
      <border outline="0">
        <right style="thin">
          <color indexed="64"/>
        </right>
      </border>
    </odxf>
    <ndxf>
      <border outline="0">
        <right/>
      </border>
    </ndxf>
  </rcc>
  <rcc rId="48409" sId="1" odxf="1" dxf="1">
    <oc r="L1831">
      <f>L1834+L1835+L1836+L1837+L1838</f>
    </oc>
    <nc r="L1831">
      <f>SUM(L1832:L1838)</f>
    </nc>
    <odxf>
      <border outline="0">
        <right style="thin">
          <color indexed="64"/>
        </right>
      </border>
    </odxf>
    <ndxf>
      <border outline="0">
        <right/>
      </border>
    </ndxf>
  </rcc>
  <rcc rId="48410" sId="1" odxf="1" dxf="1">
    <oc r="M1831">
      <f>M1834+M1835+M1836+M1837+M1838</f>
    </oc>
    <nc r="M1831">
      <f>SUM(M1832:M1838)</f>
    </nc>
    <odxf>
      <border outline="0">
        <right style="thin">
          <color indexed="64"/>
        </right>
      </border>
    </odxf>
    <ndxf>
      <border outline="0">
        <right/>
      </border>
    </ndxf>
  </rcc>
  <rcc rId="48411" sId="1" odxf="1" dxf="1">
    <oc r="N1831">
      <f>N1834+N1835+N1836+N1837+N1838</f>
    </oc>
    <nc r="N1831">
      <f>SUM(N1832:N1838)</f>
    </nc>
    <odxf>
      <border outline="0">
        <right style="thin">
          <color indexed="64"/>
        </right>
      </border>
    </odxf>
    <ndxf>
      <border outline="0">
        <right/>
      </border>
    </ndxf>
  </rcc>
  <rcc rId="48412" sId="1" odxf="1" dxf="1">
    <oc r="O1831">
      <f>O1834+O1835+O1836+O1837+O1838</f>
    </oc>
    <nc r="O1831">
      <f>SUM(O1832:O1838)</f>
    </nc>
    <odxf>
      <border outline="0">
        <right style="thin">
          <color indexed="64"/>
        </right>
      </border>
    </odxf>
    <ndxf>
      <border outline="0">
        <right/>
      </border>
    </ndxf>
  </rcc>
  <rcc rId="48413" sId="1">
    <oc r="P1831">
      <f>P1834+P1835+P1836+P1837+P1838</f>
    </oc>
    <nc r="P1831">
      <f>SUM(P1832:P1838)</f>
    </nc>
  </rcc>
  <rcc rId="48414" sId="1" odxf="1" dxf="1">
    <oc r="Q1831">
      <f>Q1834+Q1835+Q1836+Q1837+Q1838</f>
    </oc>
    <nc r="Q1831">
      <f>SUM(Q1832:Q1838)</f>
    </nc>
    <odxf>
      <border outline="0">
        <right style="thin">
          <color indexed="64"/>
        </right>
      </border>
    </odxf>
    <ndxf>
      <border outline="0">
        <right/>
      </border>
    </ndxf>
  </rcc>
  <rfmt sheetId="1" sqref="Q1831" start="0" length="0">
    <dxf>
      <border>
        <right style="thin">
          <color indexed="64"/>
        </right>
      </border>
    </dxf>
  </rfmt>
  <rfmt sheetId="1" sqref="A1823:Q1838">
    <dxf>
      <fill>
        <patternFill>
          <bgColor rgb="FF92D050"/>
        </patternFill>
      </fill>
    </dxf>
  </rfmt>
  <rrc rId="48415" sId="1" ref="A1864:XFD1867" action="insertRow"/>
  <rm rId="48416" sheetId="1" source="A1843:XFD1846" destination="A1864:XFD1867" sourceSheetId="1">
    <rfmt sheetId="1" xfDxf="1" sqref="A1864:XFD1864" start="0" length="0">
      <dxf>
        <font>
          <b/>
          <sz val="14"/>
          <name val="Times New Roman"/>
          <scheme val="none"/>
        </font>
      </dxf>
    </rfmt>
    <rfmt sheetId="1" xfDxf="1" sqref="A1865:XFD1865" start="0" length="0">
      <dxf>
        <font>
          <b/>
          <sz val="14"/>
          <name val="Times New Roman"/>
          <scheme val="none"/>
        </font>
      </dxf>
    </rfmt>
    <rfmt sheetId="1" xfDxf="1" sqref="A1866:XFD1866" start="0" length="0">
      <dxf>
        <font>
          <b/>
          <sz val="14"/>
          <name val="Times New Roman"/>
          <scheme val="none"/>
        </font>
      </dxf>
    </rfmt>
    <rfmt sheetId="1" xfDxf="1" sqref="A1867:XFD1867" start="0" length="0">
      <dxf>
        <font>
          <b/>
          <sz val="14"/>
          <name val="Times New Roman"/>
          <scheme val="none"/>
        </font>
      </dxf>
    </rfmt>
    <rfmt sheetId="1" sqref="A1864" start="0" length="0">
      <dxf>
        <fill>
          <patternFill patternType="solid">
            <bgColor theme="0"/>
          </patternFill>
        </fill>
        <alignment horizontal="left" readingOrder="0"/>
        <border outline="0">
          <left style="thin">
            <color indexed="64"/>
          </left>
          <top style="thin">
            <color indexed="64"/>
          </top>
        </border>
      </dxf>
    </rfmt>
    <rfmt sheetId="1" sqref="B1864" start="0" length="0">
      <dxf>
        <fill>
          <patternFill patternType="solid">
            <bgColor theme="0"/>
          </patternFill>
        </fill>
        <alignment horizontal="left" readingOrder="0"/>
        <border outline="0">
          <top style="thin">
            <color indexed="64"/>
          </top>
        </border>
      </dxf>
    </rfmt>
    <rfmt sheetId="1" sqref="C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4" start="0" length="0">
      <dxf>
        <fill>
          <patternFill patternType="solid">
            <bgColor theme="0"/>
          </patternFill>
        </fill>
      </dxf>
    </rfmt>
    <rfmt sheetId="1" sqref="S1864" start="0" length="0">
      <dxf>
        <fill>
          <patternFill patternType="solid">
            <bgColor theme="0"/>
          </patternFill>
        </fill>
      </dxf>
    </rfmt>
    <rfmt sheetId="1" sqref="A1865" start="0" length="0">
      <dxf>
        <fill>
          <patternFill patternType="solid">
            <bgColor theme="0"/>
          </patternFill>
        </fill>
        <alignment horizontal="left" readingOrder="0"/>
        <border outline="0">
          <left style="thin">
            <color indexed="64"/>
          </left>
          <top style="thin">
            <color indexed="64"/>
          </top>
        </border>
      </dxf>
    </rfmt>
    <rfmt sheetId="1" sqref="B1865" start="0" length="0">
      <dxf>
        <fill>
          <patternFill patternType="solid">
            <bgColor theme="0"/>
          </patternFill>
        </fill>
        <alignment horizontal="left" readingOrder="0"/>
        <border outline="0">
          <top style="thin">
            <color indexed="64"/>
          </top>
        </border>
      </dxf>
    </rfmt>
    <rfmt sheetId="1" sqref="C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5" start="0" length="0">
      <dxf>
        <fill>
          <patternFill patternType="solid">
            <bgColor theme="0"/>
          </patternFill>
        </fill>
      </dxf>
    </rfmt>
    <rfmt sheetId="1" sqref="S1865" start="0" length="0">
      <dxf>
        <fill>
          <patternFill patternType="solid">
            <bgColor theme="0"/>
          </patternFill>
        </fill>
      </dxf>
    </rfmt>
    <rfmt sheetId="1" sqref="A1866" start="0" length="0">
      <dxf>
        <fill>
          <patternFill patternType="solid">
            <bgColor theme="0"/>
          </patternFill>
        </fill>
        <alignment horizontal="left" readingOrder="0"/>
        <border outline="0">
          <left style="thin">
            <color indexed="64"/>
          </left>
          <top style="thin">
            <color indexed="64"/>
          </top>
        </border>
      </dxf>
    </rfmt>
    <rfmt sheetId="1" sqref="B1866" start="0" length="0">
      <dxf>
        <fill>
          <patternFill patternType="solid">
            <bgColor theme="0"/>
          </patternFill>
        </fill>
        <alignment horizontal="left" readingOrder="0"/>
        <border outline="0">
          <top style="thin">
            <color indexed="64"/>
          </top>
        </border>
      </dxf>
    </rfmt>
    <rfmt sheetId="1" sqref="C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6" start="0" length="0">
      <dxf>
        <fill>
          <patternFill patternType="solid">
            <bgColor theme="0"/>
          </patternFill>
        </fill>
      </dxf>
    </rfmt>
    <rfmt sheetId="1" sqref="S1866" start="0" length="0">
      <dxf>
        <fill>
          <patternFill patternType="solid">
            <bgColor theme="0"/>
          </patternFill>
        </fill>
      </dxf>
    </rfmt>
    <rfmt sheetId="1" sqref="A1867" start="0" length="0">
      <dxf>
        <fill>
          <patternFill patternType="solid">
            <bgColor theme="0"/>
          </patternFill>
        </fill>
        <alignment horizontal="left" readingOrder="0"/>
        <border outline="0">
          <left style="thin">
            <color indexed="64"/>
          </left>
          <top style="thin">
            <color indexed="64"/>
          </top>
        </border>
      </dxf>
    </rfmt>
    <rfmt sheetId="1" sqref="B1867" start="0" length="0">
      <dxf>
        <fill>
          <patternFill patternType="solid">
            <bgColor theme="0"/>
          </patternFill>
        </fill>
        <alignment horizontal="left" readingOrder="0"/>
        <border outline="0">
          <top style="thin">
            <color indexed="64"/>
          </top>
        </border>
      </dxf>
    </rfmt>
    <rfmt sheetId="1" sqref="C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7" start="0" length="0">
      <dxf>
        <fill>
          <patternFill patternType="solid">
            <bgColor theme="0"/>
          </patternFill>
        </fill>
      </dxf>
    </rfmt>
    <rfmt sheetId="1" sqref="S1867" start="0" length="0">
      <dxf>
        <fill>
          <patternFill patternType="solid">
            <bgColor theme="0"/>
          </patternFill>
        </fill>
      </dxf>
    </rfmt>
  </rm>
  <rrc rId="48417" sId="1" ref="A1843:XFD1843" action="deleteRow">
    <undo index="0" exp="area" dr="Q1843:Q1862" r="Q1842" sId="1"/>
    <undo index="0" exp="area" dr="P1843:P1862" r="P1842" sId="1"/>
    <undo index="0" exp="area" dr="O1843:O1862" r="O1842" sId="1"/>
    <undo index="0" exp="area" dr="N1843:N1862" r="N1842" sId="1"/>
    <undo index="0" exp="area" dr="M1843:M1862" r="M1842" sId="1"/>
    <undo index="0" exp="area" dr="L1843:L1862" r="L1842" sId="1"/>
    <undo index="0" exp="area" dr="K1843:K1862" r="K1842" sId="1"/>
    <undo index="0" exp="area" dr="J1843:J1862" r="J1842" sId="1"/>
    <undo index="0" exp="area" dr="I1843:I1862" r="I1842" sId="1"/>
    <undo index="0" exp="area" dr="H1843:H1862" r="H1842" sId="1"/>
    <undo index="0" exp="area" dr="G1843:G1862" r="G1842" sId="1"/>
    <undo index="0" exp="area" dr="F1843:F1862" r="F1842" sId="1"/>
    <undo index="0" exp="area" dr="E1843:E1862" r="E1842" sId="1"/>
    <undo index="0" exp="area" dr="D1843:D1862" r="D1842" sId="1"/>
    <undo index="0" exp="area" dr="C1843:C1862" r="C1842" sId="1"/>
    <rfmt sheetId="1" xfDxf="1" sqref="A1843:XFD1843" start="0" length="0">
      <dxf>
        <font>
          <sz val="14"/>
          <name val="Times New Roman"/>
          <scheme val="none"/>
        </font>
      </dxf>
    </rfmt>
    <rfmt sheetId="1" sqref="A1843" start="0" length="0">
      <dxf>
        <fill>
          <patternFill patternType="solid">
            <bgColor theme="0"/>
          </patternFill>
        </fill>
        <alignment horizontal="center" readingOrder="0"/>
      </dxf>
    </rfmt>
    <rfmt sheetId="1" sqref="B1843" start="0" length="0">
      <dxf>
        <fill>
          <patternFill patternType="solid">
            <bgColor theme="0"/>
          </patternFill>
        </fill>
      </dxf>
    </rfmt>
    <rfmt sheetId="1" sqref="C1843" start="0" length="0">
      <dxf>
        <fill>
          <patternFill patternType="solid">
            <bgColor theme="0"/>
          </patternFill>
        </fill>
      </dxf>
    </rfmt>
    <rfmt sheetId="1" sqref="D1843" start="0" length="0">
      <dxf>
        <fill>
          <patternFill patternType="solid">
            <bgColor theme="0"/>
          </patternFill>
        </fill>
      </dxf>
    </rfmt>
    <rfmt sheetId="1" sqref="E1843" start="0" length="0">
      <dxf>
        <fill>
          <patternFill patternType="solid">
            <bgColor theme="0"/>
          </patternFill>
        </fill>
      </dxf>
    </rfmt>
    <rfmt sheetId="1" sqref="F1843" start="0" length="0">
      <dxf>
        <fill>
          <patternFill patternType="solid">
            <bgColor theme="0"/>
          </patternFill>
        </fill>
      </dxf>
    </rfmt>
    <rfmt sheetId="1" sqref="G1843" start="0" length="0">
      <dxf>
        <fill>
          <patternFill patternType="solid">
            <bgColor theme="0"/>
          </patternFill>
        </fill>
      </dxf>
    </rfmt>
    <rfmt sheetId="1" sqref="H1843" start="0" length="0">
      <dxf>
        <fill>
          <patternFill patternType="solid">
            <bgColor theme="0"/>
          </patternFill>
        </fill>
      </dxf>
    </rfmt>
    <rfmt sheetId="1" sqref="I1843" start="0" length="0">
      <dxf>
        <fill>
          <patternFill patternType="solid">
            <bgColor theme="0"/>
          </patternFill>
        </fill>
      </dxf>
    </rfmt>
    <rfmt sheetId="1" sqref="J1843" start="0" length="0">
      <dxf>
        <fill>
          <patternFill patternType="solid">
            <bgColor theme="0"/>
          </patternFill>
        </fill>
      </dxf>
    </rfmt>
    <rfmt sheetId="1" sqref="K1843" start="0" length="0">
      <dxf>
        <fill>
          <patternFill patternType="solid">
            <bgColor theme="0"/>
          </patternFill>
        </fill>
        <alignment horizontal="right" readingOrder="0"/>
      </dxf>
    </rfmt>
    <rfmt sheetId="1" sqref="L1843" start="0" length="0">
      <dxf>
        <fill>
          <patternFill patternType="solid">
            <bgColor theme="0"/>
          </patternFill>
        </fill>
      </dxf>
    </rfmt>
    <rfmt sheetId="1" sqref="M1843" start="0" length="0">
      <dxf>
        <fill>
          <patternFill patternType="solid">
            <bgColor theme="0"/>
          </patternFill>
        </fill>
      </dxf>
    </rfmt>
    <rfmt sheetId="1" sqref="N1843" start="0" length="0">
      <dxf>
        <fill>
          <patternFill patternType="solid">
            <bgColor theme="0"/>
          </patternFill>
        </fill>
      </dxf>
    </rfmt>
    <rfmt sheetId="1" sqref="O1843" start="0" length="0">
      <dxf>
        <fill>
          <patternFill patternType="solid">
            <bgColor theme="0"/>
          </patternFill>
        </fill>
      </dxf>
    </rfmt>
    <rfmt sheetId="1" sqref="P1843" start="0" length="0">
      <dxf>
        <fill>
          <patternFill patternType="solid">
            <bgColor theme="0"/>
          </patternFill>
        </fill>
      </dxf>
    </rfmt>
    <rfmt sheetId="1" sqref="Q1843" start="0" length="0">
      <dxf>
        <fill>
          <patternFill patternType="solid">
            <bgColor theme="0"/>
          </patternFill>
        </fill>
      </dxf>
    </rfmt>
    <rfmt sheetId="1" sqref="R1843" start="0" length="0">
      <dxf>
        <fill>
          <patternFill patternType="solid">
            <bgColor theme="0"/>
          </patternFill>
        </fill>
      </dxf>
    </rfmt>
    <rfmt sheetId="1" sqref="S1843" start="0" length="0">
      <dxf>
        <fill>
          <patternFill patternType="solid">
            <bgColor theme="0"/>
          </patternFill>
        </fill>
      </dxf>
    </rfmt>
  </rrc>
  <rrc rId="48418" sId="1" ref="A1843:XFD1843" action="deleteRow">
    <undo index="0" exp="area" dr="Q1843:Q1861" r="Q1842" sId="1"/>
    <undo index="0" exp="area" dr="P1843:P1861" r="P1842" sId="1"/>
    <undo index="0" exp="area" dr="O1843:O1861" r="O1842" sId="1"/>
    <undo index="0" exp="area" dr="N1843:N1861" r="N1842" sId="1"/>
    <undo index="0" exp="area" dr="M1843:M1861" r="M1842" sId="1"/>
    <undo index="0" exp="area" dr="L1843:L1861" r="L1842" sId="1"/>
    <undo index="0" exp="area" dr="K1843:K1861" r="K1842" sId="1"/>
    <undo index="0" exp="area" dr="J1843:J1861" r="J1842" sId="1"/>
    <undo index="0" exp="area" dr="I1843:I1861" r="I1842" sId="1"/>
    <undo index="0" exp="area" dr="H1843:H1861" r="H1842" sId="1"/>
    <undo index="0" exp="area" dr="G1843:G1861" r="G1842" sId="1"/>
    <undo index="0" exp="area" dr="F1843:F1861" r="F1842" sId="1"/>
    <undo index="0" exp="area" dr="E1843:E1861" r="E1842" sId="1"/>
    <undo index="0" exp="area" dr="D1843:D1861" r="D1842" sId="1"/>
    <undo index="0" exp="area" dr="C1843:C1861" r="C1842" sId="1"/>
    <rfmt sheetId="1" xfDxf="1" sqref="A1843:XFD1843" start="0" length="0">
      <dxf>
        <font>
          <sz val="14"/>
          <name val="Times New Roman"/>
          <scheme val="none"/>
        </font>
      </dxf>
    </rfmt>
    <rfmt sheetId="1" sqref="A1843" start="0" length="0">
      <dxf>
        <fill>
          <patternFill patternType="solid">
            <bgColor theme="0"/>
          </patternFill>
        </fill>
        <alignment horizontal="center" readingOrder="0"/>
      </dxf>
    </rfmt>
    <rfmt sheetId="1" sqref="B1843" start="0" length="0">
      <dxf>
        <fill>
          <patternFill patternType="solid">
            <bgColor theme="0"/>
          </patternFill>
        </fill>
      </dxf>
    </rfmt>
    <rfmt sheetId="1" sqref="C1843" start="0" length="0">
      <dxf>
        <fill>
          <patternFill patternType="solid">
            <bgColor theme="0"/>
          </patternFill>
        </fill>
      </dxf>
    </rfmt>
    <rfmt sheetId="1" sqref="D1843" start="0" length="0">
      <dxf>
        <fill>
          <patternFill patternType="solid">
            <bgColor theme="0"/>
          </patternFill>
        </fill>
      </dxf>
    </rfmt>
    <rfmt sheetId="1" sqref="E1843" start="0" length="0">
      <dxf>
        <fill>
          <patternFill patternType="solid">
            <bgColor theme="0"/>
          </patternFill>
        </fill>
      </dxf>
    </rfmt>
    <rfmt sheetId="1" sqref="F1843" start="0" length="0">
      <dxf>
        <fill>
          <patternFill patternType="solid">
            <bgColor theme="0"/>
          </patternFill>
        </fill>
      </dxf>
    </rfmt>
    <rfmt sheetId="1" sqref="G1843" start="0" length="0">
      <dxf>
        <fill>
          <patternFill patternType="solid">
            <bgColor theme="0"/>
          </patternFill>
        </fill>
      </dxf>
    </rfmt>
    <rfmt sheetId="1" sqref="H1843" start="0" length="0">
      <dxf>
        <fill>
          <patternFill patternType="solid">
            <bgColor theme="0"/>
          </patternFill>
        </fill>
      </dxf>
    </rfmt>
    <rfmt sheetId="1" sqref="I1843" start="0" length="0">
      <dxf>
        <fill>
          <patternFill patternType="solid">
            <bgColor theme="0"/>
          </patternFill>
        </fill>
      </dxf>
    </rfmt>
    <rfmt sheetId="1" sqref="J1843" start="0" length="0">
      <dxf>
        <fill>
          <patternFill patternType="solid">
            <bgColor theme="0"/>
          </patternFill>
        </fill>
      </dxf>
    </rfmt>
    <rfmt sheetId="1" sqref="K1843" start="0" length="0">
      <dxf>
        <fill>
          <patternFill patternType="solid">
            <bgColor theme="0"/>
          </patternFill>
        </fill>
        <alignment horizontal="right" readingOrder="0"/>
      </dxf>
    </rfmt>
    <rfmt sheetId="1" sqref="L1843" start="0" length="0">
      <dxf>
        <fill>
          <patternFill patternType="solid">
            <bgColor theme="0"/>
          </patternFill>
        </fill>
      </dxf>
    </rfmt>
    <rfmt sheetId="1" sqref="M1843" start="0" length="0">
      <dxf>
        <fill>
          <patternFill patternType="solid">
            <bgColor theme="0"/>
          </patternFill>
        </fill>
      </dxf>
    </rfmt>
    <rfmt sheetId="1" sqref="N1843" start="0" length="0">
      <dxf>
        <fill>
          <patternFill patternType="solid">
            <bgColor theme="0"/>
          </patternFill>
        </fill>
      </dxf>
    </rfmt>
    <rfmt sheetId="1" sqref="O1843" start="0" length="0">
      <dxf>
        <fill>
          <patternFill patternType="solid">
            <bgColor theme="0"/>
          </patternFill>
        </fill>
      </dxf>
    </rfmt>
    <rfmt sheetId="1" sqref="P1843" start="0" length="0">
      <dxf>
        <fill>
          <patternFill patternType="solid">
            <bgColor theme="0"/>
          </patternFill>
        </fill>
      </dxf>
    </rfmt>
    <rfmt sheetId="1" sqref="Q1843" start="0" length="0">
      <dxf>
        <fill>
          <patternFill patternType="solid">
            <bgColor theme="0"/>
          </patternFill>
        </fill>
      </dxf>
    </rfmt>
    <rfmt sheetId="1" sqref="R1843" start="0" length="0">
      <dxf>
        <fill>
          <patternFill patternType="solid">
            <bgColor theme="0"/>
          </patternFill>
        </fill>
      </dxf>
    </rfmt>
    <rfmt sheetId="1" sqref="S1843" start="0" length="0">
      <dxf>
        <fill>
          <patternFill patternType="solid">
            <bgColor theme="0"/>
          </patternFill>
        </fill>
      </dxf>
    </rfmt>
  </rrc>
  <rrc rId="48419" sId="1" ref="A1843:XFD1843" action="deleteRow">
    <undo index="0" exp="area" dr="Q1843:Q1860" r="Q1842" sId="1"/>
    <undo index="0" exp="area" dr="P1843:P1860" r="P1842" sId="1"/>
    <undo index="0" exp="area" dr="O1843:O1860" r="O1842" sId="1"/>
    <undo index="0" exp="area" dr="N1843:N1860" r="N1842" sId="1"/>
    <undo index="0" exp="area" dr="M1843:M1860" r="M1842" sId="1"/>
    <undo index="0" exp="area" dr="L1843:L1860" r="L1842" sId="1"/>
    <undo index="0" exp="area" dr="K1843:K1860" r="K1842" sId="1"/>
    <undo index="0" exp="area" dr="J1843:J1860" r="J1842" sId="1"/>
    <undo index="0" exp="area" dr="I1843:I1860" r="I1842" sId="1"/>
    <undo index="0" exp="area" dr="H1843:H1860" r="H1842" sId="1"/>
    <undo index="0" exp="area" dr="G1843:G1860" r="G1842" sId="1"/>
    <undo index="0" exp="area" dr="F1843:F1860" r="F1842" sId="1"/>
    <undo index="0" exp="area" dr="E1843:E1860" r="E1842" sId="1"/>
    <undo index="0" exp="area" dr="D1843:D1860" r="D1842" sId="1"/>
    <undo index="0" exp="area" dr="C1843:C1860" r="C1842" sId="1"/>
    <rfmt sheetId="1" xfDxf="1" sqref="A1843:XFD1843" start="0" length="0">
      <dxf>
        <font>
          <sz val="14"/>
          <name val="Times New Roman"/>
          <scheme val="none"/>
        </font>
      </dxf>
    </rfmt>
    <rfmt sheetId="1" sqref="A1843" start="0" length="0">
      <dxf>
        <fill>
          <patternFill patternType="solid">
            <bgColor theme="0"/>
          </patternFill>
        </fill>
        <alignment horizontal="center" readingOrder="0"/>
      </dxf>
    </rfmt>
    <rfmt sheetId="1" sqref="B1843" start="0" length="0">
      <dxf>
        <fill>
          <patternFill patternType="solid">
            <bgColor theme="0"/>
          </patternFill>
        </fill>
      </dxf>
    </rfmt>
    <rfmt sheetId="1" sqref="C1843" start="0" length="0">
      <dxf>
        <fill>
          <patternFill patternType="solid">
            <bgColor theme="0"/>
          </patternFill>
        </fill>
      </dxf>
    </rfmt>
    <rfmt sheetId="1" sqref="D1843" start="0" length="0">
      <dxf>
        <fill>
          <patternFill patternType="solid">
            <bgColor theme="0"/>
          </patternFill>
        </fill>
      </dxf>
    </rfmt>
    <rfmt sheetId="1" sqref="E1843" start="0" length="0">
      <dxf>
        <fill>
          <patternFill patternType="solid">
            <bgColor theme="0"/>
          </patternFill>
        </fill>
      </dxf>
    </rfmt>
    <rfmt sheetId="1" sqref="F1843" start="0" length="0">
      <dxf>
        <fill>
          <patternFill patternType="solid">
            <bgColor theme="0"/>
          </patternFill>
        </fill>
      </dxf>
    </rfmt>
    <rfmt sheetId="1" sqref="G1843" start="0" length="0">
      <dxf>
        <fill>
          <patternFill patternType="solid">
            <bgColor theme="0"/>
          </patternFill>
        </fill>
      </dxf>
    </rfmt>
    <rfmt sheetId="1" sqref="H1843" start="0" length="0">
      <dxf>
        <fill>
          <patternFill patternType="solid">
            <bgColor theme="0"/>
          </patternFill>
        </fill>
      </dxf>
    </rfmt>
    <rfmt sheetId="1" sqref="I1843" start="0" length="0">
      <dxf>
        <fill>
          <patternFill patternType="solid">
            <bgColor theme="0"/>
          </patternFill>
        </fill>
      </dxf>
    </rfmt>
    <rfmt sheetId="1" sqref="J1843" start="0" length="0">
      <dxf>
        <fill>
          <patternFill patternType="solid">
            <bgColor theme="0"/>
          </patternFill>
        </fill>
      </dxf>
    </rfmt>
    <rfmt sheetId="1" sqref="K1843" start="0" length="0">
      <dxf>
        <fill>
          <patternFill patternType="solid">
            <bgColor theme="0"/>
          </patternFill>
        </fill>
        <alignment horizontal="right" readingOrder="0"/>
      </dxf>
    </rfmt>
    <rfmt sheetId="1" sqref="L1843" start="0" length="0">
      <dxf>
        <fill>
          <patternFill patternType="solid">
            <bgColor theme="0"/>
          </patternFill>
        </fill>
      </dxf>
    </rfmt>
    <rfmt sheetId="1" sqref="M1843" start="0" length="0">
      <dxf>
        <fill>
          <patternFill patternType="solid">
            <bgColor theme="0"/>
          </patternFill>
        </fill>
      </dxf>
    </rfmt>
    <rfmt sheetId="1" sqref="N1843" start="0" length="0">
      <dxf>
        <fill>
          <patternFill patternType="solid">
            <bgColor theme="0"/>
          </patternFill>
        </fill>
      </dxf>
    </rfmt>
    <rfmt sheetId="1" sqref="O1843" start="0" length="0">
      <dxf>
        <fill>
          <patternFill patternType="solid">
            <bgColor theme="0"/>
          </patternFill>
        </fill>
      </dxf>
    </rfmt>
    <rfmt sheetId="1" sqref="P1843" start="0" length="0">
      <dxf>
        <fill>
          <patternFill patternType="solid">
            <bgColor theme="0"/>
          </patternFill>
        </fill>
      </dxf>
    </rfmt>
    <rfmt sheetId="1" sqref="Q1843" start="0" length="0">
      <dxf>
        <fill>
          <patternFill patternType="solid">
            <bgColor theme="0"/>
          </patternFill>
        </fill>
      </dxf>
    </rfmt>
    <rfmt sheetId="1" sqref="R1843" start="0" length="0">
      <dxf>
        <fill>
          <patternFill patternType="solid">
            <bgColor theme="0"/>
          </patternFill>
        </fill>
      </dxf>
    </rfmt>
    <rfmt sheetId="1" sqref="S1843" start="0" length="0">
      <dxf>
        <fill>
          <patternFill patternType="solid">
            <bgColor theme="0"/>
          </patternFill>
        </fill>
      </dxf>
    </rfmt>
  </rrc>
  <rrc rId="48420" sId="1" ref="A1843:XFD1843" action="deleteRow">
    <undo index="0" exp="area" dr="Q1843:Q1859" r="Q1842" sId="1"/>
    <undo index="0" exp="area" dr="P1843:P1859" r="P1842" sId="1"/>
    <undo index="0" exp="area" dr="O1843:O1859" r="O1842" sId="1"/>
    <undo index="0" exp="area" dr="N1843:N1859" r="N1842" sId="1"/>
    <undo index="0" exp="area" dr="M1843:M1859" r="M1842" sId="1"/>
    <undo index="0" exp="area" dr="L1843:L1859" r="L1842" sId="1"/>
    <undo index="0" exp="area" dr="K1843:K1859" r="K1842" sId="1"/>
    <undo index="0" exp="area" dr="J1843:J1859" r="J1842" sId="1"/>
    <undo index="0" exp="area" dr="I1843:I1859" r="I1842" sId="1"/>
    <undo index="0" exp="area" dr="H1843:H1859" r="H1842" sId="1"/>
    <undo index="0" exp="area" dr="G1843:G1859" r="G1842" sId="1"/>
    <undo index="0" exp="area" dr="F1843:F1859" r="F1842" sId="1"/>
    <undo index="0" exp="area" dr="E1843:E1859" r="E1842" sId="1"/>
    <undo index="0" exp="area" dr="D1843:D1859" r="D1842" sId="1"/>
    <undo index="0" exp="area" dr="C1843:C1859" r="C1842" sId="1"/>
    <rfmt sheetId="1" xfDxf="1" sqref="A1843:XFD1843" start="0" length="0">
      <dxf>
        <font>
          <sz val="14"/>
          <name val="Times New Roman"/>
          <scheme val="none"/>
        </font>
      </dxf>
    </rfmt>
    <rfmt sheetId="1" sqref="A1843" start="0" length="0">
      <dxf>
        <fill>
          <patternFill patternType="solid">
            <bgColor theme="0"/>
          </patternFill>
        </fill>
        <alignment horizontal="center" readingOrder="0"/>
      </dxf>
    </rfmt>
    <rfmt sheetId="1" sqref="B1843" start="0" length="0">
      <dxf>
        <fill>
          <patternFill patternType="solid">
            <bgColor theme="0"/>
          </patternFill>
        </fill>
      </dxf>
    </rfmt>
    <rfmt sheetId="1" sqref="C1843" start="0" length="0">
      <dxf>
        <fill>
          <patternFill patternType="solid">
            <bgColor theme="0"/>
          </patternFill>
        </fill>
      </dxf>
    </rfmt>
    <rfmt sheetId="1" sqref="D1843" start="0" length="0">
      <dxf>
        <fill>
          <patternFill patternType="solid">
            <bgColor theme="0"/>
          </patternFill>
        </fill>
      </dxf>
    </rfmt>
    <rfmt sheetId="1" sqref="E1843" start="0" length="0">
      <dxf>
        <fill>
          <patternFill patternType="solid">
            <bgColor theme="0"/>
          </patternFill>
        </fill>
      </dxf>
    </rfmt>
    <rfmt sheetId="1" sqref="F1843" start="0" length="0">
      <dxf>
        <fill>
          <patternFill patternType="solid">
            <bgColor theme="0"/>
          </patternFill>
        </fill>
      </dxf>
    </rfmt>
    <rfmt sheetId="1" sqref="G1843" start="0" length="0">
      <dxf>
        <fill>
          <patternFill patternType="solid">
            <bgColor theme="0"/>
          </patternFill>
        </fill>
      </dxf>
    </rfmt>
    <rfmt sheetId="1" sqref="H1843" start="0" length="0">
      <dxf>
        <fill>
          <patternFill patternType="solid">
            <bgColor theme="0"/>
          </patternFill>
        </fill>
      </dxf>
    </rfmt>
    <rfmt sheetId="1" sqref="I1843" start="0" length="0">
      <dxf>
        <fill>
          <patternFill patternType="solid">
            <bgColor theme="0"/>
          </patternFill>
        </fill>
      </dxf>
    </rfmt>
    <rfmt sheetId="1" sqref="J1843" start="0" length="0">
      <dxf>
        <fill>
          <patternFill patternType="solid">
            <bgColor theme="0"/>
          </patternFill>
        </fill>
      </dxf>
    </rfmt>
    <rfmt sheetId="1" sqref="K1843" start="0" length="0">
      <dxf>
        <fill>
          <patternFill patternType="solid">
            <bgColor theme="0"/>
          </patternFill>
        </fill>
        <alignment horizontal="right" readingOrder="0"/>
      </dxf>
    </rfmt>
    <rfmt sheetId="1" sqref="L1843" start="0" length="0">
      <dxf>
        <fill>
          <patternFill patternType="solid">
            <bgColor theme="0"/>
          </patternFill>
        </fill>
      </dxf>
    </rfmt>
    <rfmt sheetId="1" sqref="M1843" start="0" length="0">
      <dxf>
        <fill>
          <patternFill patternType="solid">
            <bgColor theme="0"/>
          </patternFill>
        </fill>
      </dxf>
    </rfmt>
    <rfmt sheetId="1" sqref="N1843" start="0" length="0">
      <dxf>
        <fill>
          <patternFill patternType="solid">
            <bgColor theme="0"/>
          </patternFill>
        </fill>
      </dxf>
    </rfmt>
    <rfmt sheetId="1" sqref="O1843" start="0" length="0">
      <dxf>
        <fill>
          <patternFill patternType="solid">
            <bgColor theme="0"/>
          </patternFill>
        </fill>
      </dxf>
    </rfmt>
    <rfmt sheetId="1" sqref="P1843" start="0" length="0">
      <dxf>
        <fill>
          <patternFill patternType="solid">
            <bgColor theme="0"/>
          </patternFill>
        </fill>
      </dxf>
    </rfmt>
    <rfmt sheetId="1" sqref="Q1843" start="0" length="0">
      <dxf>
        <fill>
          <patternFill patternType="solid">
            <bgColor theme="0"/>
          </patternFill>
        </fill>
      </dxf>
    </rfmt>
    <rfmt sheetId="1" sqref="R1843" start="0" length="0">
      <dxf>
        <fill>
          <patternFill patternType="solid">
            <bgColor theme="0"/>
          </patternFill>
        </fill>
      </dxf>
    </rfmt>
    <rfmt sheetId="1" sqref="S1843" start="0" length="0">
      <dxf>
        <fill>
          <patternFill patternType="solid">
            <bgColor theme="0"/>
          </patternFill>
        </fill>
      </dxf>
    </rfmt>
  </rrc>
  <rrc rId="48421" sId="1" ref="A1860:XFD1874" action="insertRow"/>
  <rm rId="48422" sheetId="1" source="A1844:XFD1858" destination="A1860:XFD1874" sourceSheetId="1">
    <undo index="0" exp="area" dr="C1843:C1858" r="C1842" sId="1"/>
    <undo index="0" exp="area" dr="D1843:D1858" r="D1842" sId="1"/>
    <undo index="0" exp="area" dr="E1843:E1858" r="E1842" sId="1"/>
    <undo index="0" exp="area" dr="F1843:F1858" r="F1842" sId="1"/>
    <undo index="0" exp="area" dr="G1843:G1858" r="G1842" sId="1"/>
    <undo index="0" exp="area" dr="H1843:H1858" r="H1842" sId="1"/>
    <undo index="0" exp="area" dr="I1843:I1858" r="I1842" sId="1"/>
    <undo index="0" exp="area" dr="J1843:J1858" r="J1842" sId="1"/>
    <undo index="0" exp="area" dr="K1843:K1858" r="K1842" sId="1"/>
    <undo index="0" exp="area" dr="L1843:L1858" r="L1842" sId="1"/>
    <undo index="0" exp="area" dr="M1843:M1858" r="M1842" sId="1"/>
    <undo index="0" exp="area" dr="N1843:N1858" r="N1842" sId="1"/>
    <undo index="0" exp="area" dr="O1843:O1858" r="O1842" sId="1"/>
    <undo index="0" exp="area" dr="P1843:P1858" r="P1842" sId="1"/>
    <undo index="0" exp="area" dr="Q1843:Q1858" r="Q1842" sId="1"/>
    <rfmt sheetId="1" xfDxf="1" sqref="A1860:XFD1860" start="0" length="0">
      <dxf>
        <font>
          <b/>
          <sz val="14"/>
          <name val="Times New Roman"/>
          <scheme val="none"/>
        </font>
      </dxf>
    </rfmt>
    <rfmt sheetId="1" xfDxf="1" sqref="A1861:XFD1861" start="0" length="0">
      <dxf>
        <font>
          <b/>
          <sz val="14"/>
          <name val="Times New Roman"/>
          <scheme val="none"/>
        </font>
      </dxf>
    </rfmt>
    <rfmt sheetId="1" xfDxf="1" sqref="A1862:XFD1862" start="0" length="0">
      <dxf>
        <font>
          <b/>
          <sz val="14"/>
          <name val="Times New Roman"/>
          <scheme val="none"/>
        </font>
      </dxf>
    </rfmt>
    <rfmt sheetId="1" xfDxf="1" sqref="A1863:XFD1863" start="0" length="0">
      <dxf>
        <font>
          <b/>
          <sz val="14"/>
          <name val="Times New Roman"/>
          <scheme val="none"/>
        </font>
      </dxf>
    </rfmt>
    <rfmt sheetId="1" xfDxf="1" sqref="A1864:XFD1864" start="0" length="0">
      <dxf>
        <font>
          <b/>
          <sz val="14"/>
          <name val="Times New Roman"/>
          <scheme val="none"/>
        </font>
      </dxf>
    </rfmt>
    <rfmt sheetId="1" xfDxf="1" sqref="A1865:XFD1865" start="0" length="0">
      <dxf>
        <font>
          <b/>
          <sz val="14"/>
          <name val="Times New Roman"/>
          <scheme val="none"/>
        </font>
      </dxf>
    </rfmt>
    <rfmt sheetId="1" xfDxf="1" sqref="A1866:XFD1866" start="0" length="0">
      <dxf>
        <font>
          <b/>
          <sz val="14"/>
          <name val="Times New Roman"/>
          <scheme val="none"/>
        </font>
      </dxf>
    </rfmt>
    <rfmt sheetId="1" xfDxf="1" sqref="A1867:XFD1867" start="0" length="0">
      <dxf>
        <font>
          <b/>
          <sz val="14"/>
          <name val="Times New Roman"/>
          <scheme val="none"/>
        </font>
      </dxf>
    </rfmt>
    <rfmt sheetId="1" xfDxf="1" sqref="A1868:XFD1868" start="0" length="0">
      <dxf>
        <font>
          <b/>
          <sz val="14"/>
          <name val="Times New Roman"/>
          <scheme val="none"/>
        </font>
      </dxf>
    </rfmt>
    <rfmt sheetId="1" xfDxf="1" sqref="A1869:XFD1869" start="0" length="0">
      <dxf>
        <font>
          <b/>
          <sz val="14"/>
          <name val="Times New Roman"/>
          <scheme val="none"/>
        </font>
      </dxf>
    </rfmt>
    <rfmt sheetId="1" xfDxf="1" sqref="A1870:XFD1870" start="0" length="0">
      <dxf>
        <font>
          <b/>
          <sz val="14"/>
          <name val="Times New Roman"/>
          <scheme val="none"/>
        </font>
      </dxf>
    </rfmt>
    <rfmt sheetId="1" xfDxf="1" sqref="A1871:XFD1871" start="0" length="0">
      <dxf>
        <font>
          <b/>
          <sz val="14"/>
          <name val="Times New Roman"/>
          <scheme val="none"/>
        </font>
      </dxf>
    </rfmt>
    <rfmt sheetId="1" xfDxf="1" sqref="A1872:XFD1872" start="0" length="0">
      <dxf>
        <font>
          <b/>
          <sz val="14"/>
          <name val="Times New Roman"/>
          <scheme val="none"/>
        </font>
      </dxf>
    </rfmt>
    <rfmt sheetId="1" xfDxf="1" sqref="A1873:XFD1873" start="0" length="0">
      <dxf>
        <font>
          <b/>
          <sz val="14"/>
          <name val="Times New Roman"/>
          <scheme val="none"/>
        </font>
      </dxf>
    </rfmt>
    <rfmt sheetId="1" xfDxf="1" sqref="A1874:XFD1874" start="0" length="0">
      <dxf>
        <font>
          <b/>
          <sz val="14"/>
          <name val="Times New Roman"/>
          <scheme val="none"/>
        </font>
      </dxf>
    </rfmt>
    <rfmt sheetId="1" sqref="A1860" start="0" length="0">
      <dxf>
        <fill>
          <patternFill patternType="solid">
            <bgColor theme="0"/>
          </patternFill>
        </fill>
        <alignment horizontal="left" readingOrder="0"/>
        <border outline="0">
          <left style="thin">
            <color indexed="64"/>
          </left>
          <top style="thin">
            <color indexed="64"/>
          </top>
        </border>
      </dxf>
    </rfmt>
    <rfmt sheetId="1" sqref="B1860" start="0" length="0">
      <dxf>
        <fill>
          <patternFill patternType="solid">
            <bgColor theme="0"/>
          </patternFill>
        </fill>
        <alignment horizontal="left" readingOrder="0"/>
        <border outline="0">
          <top style="thin">
            <color indexed="64"/>
          </top>
        </border>
      </dxf>
    </rfmt>
    <rfmt sheetId="1" sqref="C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0" start="0" length="0">
      <dxf>
        <fill>
          <patternFill patternType="solid">
            <bgColor theme="0"/>
          </patternFill>
        </fill>
      </dxf>
    </rfmt>
    <rfmt sheetId="1" sqref="S1860" start="0" length="0">
      <dxf>
        <fill>
          <patternFill patternType="solid">
            <bgColor theme="0"/>
          </patternFill>
        </fill>
      </dxf>
    </rfmt>
    <rfmt sheetId="1" sqref="A1861" start="0" length="0">
      <dxf>
        <fill>
          <patternFill patternType="solid">
            <bgColor theme="0"/>
          </patternFill>
        </fill>
        <alignment horizontal="left" readingOrder="0"/>
        <border outline="0">
          <left style="thin">
            <color indexed="64"/>
          </left>
          <top style="thin">
            <color indexed="64"/>
          </top>
        </border>
      </dxf>
    </rfmt>
    <rfmt sheetId="1" sqref="B1861" start="0" length="0">
      <dxf>
        <fill>
          <patternFill patternType="solid">
            <bgColor theme="0"/>
          </patternFill>
        </fill>
        <alignment horizontal="left" readingOrder="0"/>
        <border outline="0">
          <top style="thin">
            <color indexed="64"/>
          </top>
        </border>
      </dxf>
    </rfmt>
    <rfmt sheetId="1" sqref="C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1" start="0" length="0">
      <dxf>
        <fill>
          <patternFill patternType="solid">
            <bgColor theme="0"/>
          </patternFill>
        </fill>
      </dxf>
    </rfmt>
    <rfmt sheetId="1" sqref="S1861" start="0" length="0">
      <dxf>
        <fill>
          <patternFill patternType="solid">
            <bgColor theme="0"/>
          </patternFill>
        </fill>
      </dxf>
    </rfmt>
    <rfmt sheetId="1" sqref="A1862" start="0" length="0">
      <dxf>
        <fill>
          <patternFill patternType="solid">
            <bgColor theme="0"/>
          </patternFill>
        </fill>
        <alignment horizontal="left" readingOrder="0"/>
        <border outline="0">
          <left style="thin">
            <color indexed="64"/>
          </left>
          <top style="thin">
            <color indexed="64"/>
          </top>
        </border>
      </dxf>
    </rfmt>
    <rfmt sheetId="1" sqref="B1862" start="0" length="0">
      <dxf>
        <fill>
          <patternFill patternType="solid">
            <bgColor theme="0"/>
          </patternFill>
        </fill>
        <alignment horizontal="left" readingOrder="0"/>
        <border outline="0">
          <top style="thin">
            <color indexed="64"/>
          </top>
        </border>
      </dxf>
    </rfmt>
    <rfmt sheetId="1" sqref="C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2" start="0" length="0">
      <dxf>
        <fill>
          <patternFill patternType="solid">
            <bgColor theme="0"/>
          </patternFill>
        </fill>
      </dxf>
    </rfmt>
    <rfmt sheetId="1" sqref="S1862" start="0" length="0">
      <dxf>
        <fill>
          <patternFill patternType="solid">
            <bgColor theme="0"/>
          </patternFill>
        </fill>
      </dxf>
    </rfmt>
    <rfmt sheetId="1" sqref="A1863" start="0" length="0">
      <dxf>
        <fill>
          <patternFill patternType="solid">
            <bgColor theme="0"/>
          </patternFill>
        </fill>
        <alignment horizontal="left" readingOrder="0"/>
        <border outline="0">
          <left style="thin">
            <color indexed="64"/>
          </left>
          <top style="thin">
            <color indexed="64"/>
          </top>
        </border>
      </dxf>
    </rfmt>
    <rfmt sheetId="1" sqref="B1863" start="0" length="0">
      <dxf>
        <fill>
          <patternFill patternType="solid">
            <bgColor theme="0"/>
          </patternFill>
        </fill>
        <alignment horizontal="left" readingOrder="0"/>
        <border outline="0">
          <top style="thin">
            <color indexed="64"/>
          </top>
        </border>
      </dxf>
    </rfmt>
    <rfmt sheetId="1" sqref="C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3" start="0" length="0">
      <dxf>
        <fill>
          <patternFill patternType="solid">
            <bgColor theme="0"/>
          </patternFill>
        </fill>
      </dxf>
    </rfmt>
    <rfmt sheetId="1" sqref="S1863" start="0" length="0">
      <dxf>
        <fill>
          <patternFill patternType="solid">
            <bgColor theme="0"/>
          </patternFill>
        </fill>
      </dxf>
    </rfmt>
    <rfmt sheetId="1" sqref="A1864" start="0" length="0">
      <dxf>
        <fill>
          <patternFill patternType="solid">
            <bgColor theme="0"/>
          </patternFill>
        </fill>
        <alignment horizontal="left" readingOrder="0"/>
        <border outline="0">
          <left style="thin">
            <color indexed="64"/>
          </left>
          <top style="thin">
            <color indexed="64"/>
          </top>
        </border>
      </dxf>
    </rfmt>
    <rfmt sheetId="1" sqref="B1864" start="0" length="0">
      <dxf>
        <fill>
          <patternFill patternType="solid">
            <bgColor theme="0"/>
          </patternFill>
        </fill>
        <alignment horizontal="left" readingOrder="0"/>
        <border outline="0">
          <top style="thin">
            <color indexed="64"/>
          </top>
        </border>
      </dxf>
    </rfmt>
    <rfmt sheetId="1" sqref="C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4" start="0" length="0">
      <dxf>
        <fill>
          <patternFill patternType="solid">
            <bgColor theme="0"/>
          </patternFill>
        </fill>
      </dxf>
    </rfmt>
    <rfmt sheetId="1" sqref="S1864" start="0" length="0">
      <dxf>
        <fill>
          <patternFill patternType="solid">
            <bgColor theme="0"/>
          </patternFill>
        </fill>
      </dxf>
    </rfmt>
    <rfmt sheetId="1" sqref="A1865" start="0" length="0">
      <dxf>
        <fill>
          <patternFill patternType="solid">
            <bgColor theme="0"/>
          </patternFill>
        </fill>
        <alignment horizontal="left" readingOrder="0"/>
        <border outline="0">
          <left style="thin">
            <color indexed="64"/>
          </left>
          <top style="thin">
            <color indexed="64"/>
          </top>
        </border>
      </dxf>
    </rfmt>
    <rfmt sheetId="1" sqref="B1865" start="0" length="0">
      <dxf>
        <fill>
          <patternFill patternType="solid">
            <bgColor theme="0"/>
          </patternFill>
        </fill>
        <alignment horizontal="left" readingOrder="0"/>
        <border outline="0">
          <top style="thin">
            <color indexed="64"/>
          </top>
        </border>
      </dxf>
    </rfmt>
    <rfmt sheetId="1" sqref="C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5"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5" start="0" length="0">
      <dxf>
        <fill>
          <patternFill patternType="solid">
            <bgColor theme="0"/>
          </patternFill>
        </fill>
      </dxf>
    </rfmt>
    <rfmt sheetId="1" sqref="S1865" start="0" length="0">
      <dxf>
        <fill>
          <patternFill patternType="solid">
            <bgColor theme="0"/>
          </patternFill>
        </fill>
      </dxf>
    </rfmt>
    <rfmt sheetId="1" sqref="A1866" start="0" length="0">
      <dxf>
        <fill>
          <patternFill patternType="solid">
            <bgColor theme="0"/>
          </patternFill>
        </fill>
        <alignment horizontal="left" readingOrder="0"/>
        <border outline="0">
          <left style="thin">
            <color indexed="64"/>
          </left>
          <top style="thin">
            <color indexed="64"/>
          </top>
        </border>
      </dxf>
    </rfmt>
    <rfmt sheetId="1" sqref="B1866" start="0" length="0">
      <dxf>
        <fill>
          <patternFill patternType="solid">
            <bgColor theme="0"/>
          </patternFill>
        </fill>
        <alignment horizontal="left" readingOrder="0"/>
        <border outline="0">
          <top style="thin">
            <color indexed="64"/>
          </top>
        </border>
      </dxf>
    </rfmt>
    <rfmt sheetId="1" sqref="C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6" start="0" length="0">
      <dxf>
        <fill>
          <patternFill patternType="solid">
            <bgColor theme="0"/>
          </patternFill>
        </fill>
      </dxf>
    </rfmt>
    <rfmt sheetId="1" sqref="S1866" start="0" length="0">
      <dxf>
        <fill>
          <patternFill patternType="solid">
            <bgColor theme="0"/>
          </patternFill>
        </fill>
      </dxf>
    </rfmt>
    <rfmt sheetId="1" sqref="A1867" start="0" length="0">
      <dxf>
        <fill>
          <patternFill patternType="solid">
            <bgColor theme="0"/>
          </patternFill>
        </fill>
        <alignment horizontal="left" readingOrder="0"/>
        <border outline="0">
          <left style="thin">
            <color indexed="64"/>
          </left>
          <top style="thin">
            <color indexed="64"/>
          </top>
        </border>
      </dxf>
    </rfmt>
    <rfmt sheetId="1" sqref="B1867" start="0" length="0">
      <dxf>
        <fill>
          <patternFill patternType="solid">
            <bgColor theme="0"/>
          </patternFill>
        </fill>
        <alignment horizontal="left" readingOrder="0"/>
        <border outline="0">
          <top style="thin">
            <color indexed="64"/>
          </top>
        </border>
      </dxf>
    </rfmt>
    <rfmt sheetId="1" sqref="C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7" start="0" length="0">
      <dxf>
        <fill>
          <patternFill patternType="solid">
            <bgColor theme="0"/>
          </patternFill>
        </fill>
      </dxf>
    </rfmt>
    <rfmt sheetId="1" sqref="S1867" start="0" length="0">
      <dxf>
        <fill>
          <patternFill patternType="solid">
            <bgColor theme="0"/>
          </patternFill>
        </fill>
      </dxf>
    </rfmt>
    <rfmt sheetId="1" sqref="A1868" start="0" length="0">
      <dxf>
        <fill>
          <patternFill patternType="solid">
            <bgColor theme="0"/>
          </patternFill>
        </fill>
        <alignment horizontal="left" readingOrder="0"/>
        <border outline="0">
          <left style="thin">
            <color indexed="64"/>
          </left>
          <top style="thin">
            <color indexed="64"/>
          </top>
        </border>
      </dxf>
    </rfmt>
    <rfmt sheetId="1" sqref="B1868" start="0" length="0">
      <dxf>
        <fill>
          <patternFill patternType="solid">
            <bgColor theme="0"/>
          </patternFill>
        </fill>
        <alignment horizontal="left" readingOrder="0"/>
        <border outline="0">
          <top style="thin">
            <color indexed="64"/>
          </top>
        </border>
      </dxf>
    </rfmt>
    <rfmt sheetId="1" sqref="C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8"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8" start="0" length="0">
      <dxf>
        <fill>
          <patternFill patternType="solid">
            <bgColor theme="0"/>
          </patternFill>
        </fill>
      </dxf>
    </rfmt>
    <rfmt sheetId="1" sqref="S1868" start="0" length="0">
      <dxf>
        <fill>
          <patternFill patternType="solid">
            <bgColor theme="0"/>
          </patternFill>
        </fill>
      </dxf>
    </rfmt>
    <rfmt sheetId="1" sqref="A1869" start="0" length="0">
      <dxf>
        <fill>
          <patternFill patternType="solid">
            <bgColor theme="0"/>
          </patternFill>
        </fill>
        <alignment horizontal="left" readingOrder="0"/>
        <border outline="0">
          <left style="thin">
            <color indexed="64"/>
          </left>
          <top style="thin">
            <color indexed="64"/>
          </top>
        </border>
      </dxf>
    </rfmt>
    <rfmt sheetId="1" sqref="B1869" start="0" length="0">
      <dxf>
        <fill>
          <patternFill patternType="solid">
            <bgColor theme="0"/>
          </patternFill>
        </fill>
        <alignment horizontal="left" readingOrder="0"/>
        <border outline="0">
          <top style="thin">
            <color indexed="64"/>
          </top>
        </border>
      </dxf>
    </rfmt>
    <rfmt sheetId="1" sqref="C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6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69" start="0" length="0">
      <dxf>
        <fill>
          <patternFill patternType="solid">
            <bgColor theme="0"/>
          </patternFill>
        </fill>
      </dxf>
    </rfmt>
    <rfmt sheetId="1" sqref="S1869" start="0" length="0">
      <dxf>
        <fill>
          <patternFill patternType="solid">
            <bgColor theme="0"/>
          </patternFill>
        </fill>
      </dxf>
    </rfmt>
    <rfmt sheetId="1" sqref="A1870" start="0" length="0">
      <dxf>
        <fill>
          <patternFill patternType="solid">
            <bgColor theme="0"/>
          </patternFill>
        </fill>
        <alignment horizontal="left" readingOrder="0"/>
        <border outline="0">
          <left style="thin">
            <color indexed="64"/>
          </left>
          <top style="thin">
            <color indexed="64"/>
          </top>
        </border>
      </dxf>
    </rfmt>
    <rfmt sheetId="1" sqref="B1870" start="0" length="0">
      <dxf>
        <fill>
          <patternFill patternType="solid">
            <bgColor theme="0"/>
          </patternFill>
        </fill>
        <alignment horizontal="left" readingOrder="0"/>
        <border outline="0">
          <top style="thin">
            <color indexed="64"/>
          </top>
        </border>
      </dxf>
    </rfmt>
    <rfmt sheetId="1" sqref="C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7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70" start="0" length="0">
      <dxf>
        <fill>
          <patternFill patternType="solid">
            <bgColor theme="0"/>
          </patternFill>
        </fill>
      </dxf>
    </rfmt>
    <rfmt sheetId="1" sqref="S1870" start="0" length="0">
      <dxf>
        <fill>
          <patternFill patternType="solid">
            <bgColor theme="0"/>
          </patternFill>
        </fill>
      </dxf>
    </rfmt>
    <rfmt sheetId="1" sqref="A1871" start="0" length="0">
      <dxf>
        <fill>
          <patternFill patternType="solid">
            <bgColor theme="0"/>
          </patternFill>
        </fill>
        <alignment horizontal="left" readingOrder="0"/>
        <border outline="0">
          <left style="thin">
            <color indexed="64"/>
          </left>
          <top style="thin">
            <color indexed="64"/>
          </top>
        </border>
      </dxf>
    </rfmt>
    <rfmt sheetId="1" sqref="B1871" start="0" length="0">
      <dxf>
        <fill>
          <patternFill patternType="solid">
            <bgColor theme="0"/>
          </patternFill>
        </fill>
        <alignment horizontal="left" readingOrder="0"/>
        <border outline="0">
          <top style="thin">
            <color indexed="64"/>
          </top>
        </border>
      </dxf>
    </rfmt>
    <rfmt sheetId="1" sqref="C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71"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71" start="0" length="0">
      <dxf>
        <fill>
          <patternFill patternType="solid">
            <bgColor theme="0"/>
          </patternFill>
        </fill>
      </dxf>
    </rfmt>
    <rfmt sheetId="1" sqref="S1871" start="0" length="0">
      <dxf>
        <fill>
          <patternFill patternType="solid">
            <bgColor theme="0"/>
          </patternFill>
        </fill>
      </dxf>
    </rfmt>
    <rfmt sheetId="1" sqref="A1872" start="0" length="0">
      <dxf>
        <fill>
          <patternFill patternType="solid">
            <bgColor theme="0"/>
          </patternFill>
        </fill>
        <alignment horizontal="left" readingOrder="0"/>
        <border outline="0">
          <left style="thin">
            <color indexed="64"/>
          </left>
          <top style="thin">
            <color indexed="64"/>
          </top>
        </border>
      </dxf>
    </rfmt>
    <rfmt sheetId="1" sqref="B1872" start="0" length="0">
      <dxf>
        <fill>
          <patternFill patternType="solid">
            <bgColor theme="0"/>
          </patternFill>
        </fill>
        <alignment horizontal="left" readingOrder="0"/>
        <border outline="0">
          <top style="thin">
            <color indexed="64"/>
          </top>
        </border>
      </dxf>
    </rfmt>
    <rfmt sheetId="1" sqref="C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7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72" start="0" length="0">
      <dxf>
        <fill>
          <patternFill patternType="solid">
            <bgColor theme="0"/>
          </patternFill>
        </fill>
      </dxf>
    </rfmt>
    <rfmt sheetId="1" sqref="S1872" start="0" length="0">
      <dxf>
        <fill>
          <patternFill patternType="solid">
            <bgColor theme="0"/>
          </patternFill>
        </fill>
      </dxf>
    </rfmt>
    <rfmt sheetId="1" sqref="A1873" start="0" length="0">
      <dxf>
        <fill>
          <patternFill patternType="solid">
            <bgColor theme="0"/>
          </patternFill>
        </fill>
        <alignment horizontal="left" readingOrder="0"/>
        <border outline="0">
          <left style="thin">
            <color indexed="64"/>
          </left>
          <top style="thin">
            <color indexed="64"/>
          </top>
        </border>
      </dxf>
    </rfmt>
    <rfmt sheetId="1" sqref="B1873" start="0" length="0">
      <dxf>
        <fill>
          <patternFill patternType="solid">
            <bgColor theme="0"/>
          </patternFill>
        </fill>
        <alignment horizontal="left" readingOrder="0"/>
        <border outline="0">
          <top style="thin">
            <color indexed="64"/>
          </top>
        </border>
      </dxf>
    </rfmt>
    <rfmt sheetId="1" sqref="C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7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73" start="0" length="0">
      <dxf>
        <fill>
          <patternFill patternType="solid">
            <bgColor theme="0"/>
          </patternFill>
        </fill>
      </dxf>
    </rfmt>
    <rfmt sheetId="1" sqref="S1873" start="0" length="0">
      <dxf>
        <fill>
          <patternFill patternType="solid">
            <bgColor theme="0"/>
          </patternFill>
        </fill>
      </dxf>
    </rfmt>
    <rfmt sheetId="1" sqref="A1874" start="0" length="0">
      <dxf>
        <fill>
          <patternFill patternType="solid">
            <bgColor theme="0"/>
          </patternFill>
        </fill>
        <alignment horizontal="left" readingOrder="0"/>
        <border outline="0">
          <left style="thin">
            <color indexed="64"/>
          </left>
          <top style="thin">
            <color indexed="64"/>
          </top>
        </border>
      </dxf>
    </rfmt>
    <rfmt sheetId="1" sqref="B1874" start="0" length="0">
      <dxf>
        <fill>
          <patternFill patternType="solid">
            <bgColor theme="0"/>
          </patternFill>
        </fill>
        <alignment horizontal="left" readingOrder="0"/>
        <border outline="0">
          <top style="thin">
            <color indexed="64"/>
          </top>
        </border>
      </dxf>
    </rfmt>
    <rfmt sheetId="1" sqref="C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F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7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74" start="0" length="0">
      <dxf>
        <fill>
          <patternFill patternType="solid">
            <bgColor theme="0"/>
          </patternFill>
        </fill>
      </dxf>
    </rfmt>
    <rfmt sheetId="1" sqref="S1874" start="0" length="0">
      <dxf>
        <fill>
          <patternFill patternType="solid">
            <bgColor theme="0"/>
          </patternFill>
        </fill>
      </dxf>
    </rfmt>
  </rm>
  <rrc rId="48423"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24"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25"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26"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27"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28"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29"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30"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31"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32"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33"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34"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35"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36"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rc rId="48437" sId="1" ref="A1844:XFD1844" action="deleteRow">
    <rfmt sheetId="1" xfDxf="1" sqref="A1844:XFD1844" start="0" length="0">
      <dxf>
        <font>
          <sz val="14"/>
          <name val="Times New Roman"/>
          <scheme val="none"/>
        </font>
      </dxf>
    </rfmt>
    <rfmt sheetId="1" sqref="A1844" start="0" length="0">
      <dxf>
        <fill>
          <patternFill patternType="solid">
            <bgColor theme="0"/>
          </patternFill>
        </fill>
        <alignment horizontal="center" readingOrder="0"/>
      </dxf>
    </rfmt>
    <rfmt sheetId="1" sqref="B1844" start="0" length="0">
      <dxf>
        <fill>
          <patternFill patternType="solid">
            <bgColor theme="0"/>
          </patternFill>
        </fill>
      </dxf>
    </rfmt>
    <rfmt sheetId="1" sqref="C1844" start="0" length="0">
      <dxf>
        <fill>
          <patternFill patternType="solid">
            <bgColor theme="0"/>
          </patternFill>
        </fill>
      </dxf>
    </rfmt>
    <rfmt sheetId="1" sqref="D1844" start="0" length="0">
      <dxf>
        <fill>
          <patternFill patternType="solid">
            <bgColor theme="0"/>
          </patternFill>
        </fill>
      </dxf>
    </rfmt>
    <rfmt sheetId="1" sqref="E1844" start="0" length="0">
      <dxf>
        <fill>
          <patternFill patternType="solid">
            <bgColor theme="0"/>
          </patternFill>
        </fill>
      </dxf>
    </rfmt>
    <rfmt sheetId="1" sqref="F1844" start="0" length="0">
      <dxf>
        <fill>
          <patternFill patternType="solid">
            <bgColor theme="0"/>
          </patternFill>
        </fill>
      </dxf>
    </rfmt>
    <rfmt sheetId="1" sqref="G1844" start="0" length="0">
      <dxf>
        <fill>
          <patternFill patternType="solid">
            <bgColor theme="0"/>
          </patternFill>
        </fill>
      </dxf>
    </rfmt>
    <rfmt sheetId="1" sqref="H1844" start="0" length="0">
      <dxf>
        <fill>
          <patternFill patternType="solid">
            <bgColor theme="0"/>
          </patternFill>
        </fill>
      </dxf>
    </rfmt>
    <rfmt sheetId="1" sqref="I1844" start="0" length="0">
      <dxf>
        <fill>
          <patternFill patternType="solid">
            <bgColor theme="0"/>
          </patternFill>
        </fill>
      </dxf>
    </rfmt>
    <rfmt sheetId="1" sqref="J1844" start="0" length="0">
      <dxf>
        <fill>
          <patternFill patternType="solid">
            <bgColor theme="0"/>
          </patternFill>
        </fill>
      </dxf>
    </rfmt>
    <rfmt sheetId="1" sqref="K1844" start="0" length="0">
      <dxf>
        <fill>
          <patternFill patternType="solid">
            <bgColor theme="0"/>
          </patternFill>
        </fill>
        <alignment horizontal="right" readingOrder="0"/>
      </dxf>
    </rfmt>
    <rfmt sheetId="1" sqref="L1844" start="0" length="0">
      <dxf>
        <fill>
          <patternFill patternType="solid">
            <bgColor theme="0"/>
          </patternFill>
        </fill>
      </dxf>
    </rfmt>
    <rfmt sheetId="1" sqref="M1844" start="0" length="0">
      <dxf>
        <fill>
          <patternFill patternType="solid">
            <bgColor theme="0"/>
          </patternFill>
        </fill>
      </dxf>
    </rfmt>
    <rfmt sheetId="1" sqref="N1844" start="0" length="0">
      <dxf>
        <fill>
          <patternFill patternType="solid">
            <bgColor theme="0"/>
          </patternFill>
        </fill>
      </dxf>
    </rfmt>
    <rfmt sheetId="1" sqref="O1844" start="0" length="0">
      <dxf>
        <fill>
          <patternFill patternType="solid">
            <bgColor theme="0"/>
          </patternFill>
        </fill>
      </dxf>
    </rfmt>
    <rfmt sheetId="1" sqref="P1844" start="0" length="0">
      <dxf>
        <fill>
          <patternFill patternType="solid">
            <bgColor theme="0"/>
          </patternFill>
        </fill>
      </dxf>
    </rfmt>
    <rfmt sheetId="1" sqref="Q1844" start="0" length="0">
      <dxf>
        <fill>
          <patternFill patternType="solid">
            <bgColor theme="0"/>
          </patternFill>
        </fill>
      </dxf>
    </rfmt>
    <rfmt sheetId="1" sqref="R1844" start="0" length="0">
      <dxf>
        <fill>
          <patternFill patternType="solid">
            <bgColor theme="0"/>
          </patternFill>
        </fill>
      </dxf>
    </rfmt>
    <rfmt sheetId="1" sqref="S1844" start="0" length="0">
      <dxf>
        <fill>
          <patternFill patternType="solid">
            <bgColor theme="0"/>
          </patternFill>
        </fill>
      </dxf>
    </rfmt>
  </rrc>
  <rcc rId="48438" sId="1">
    <oc r="A1864">
      <v>1</v>
    </oc>
    <nc r="A1864">
      <v>2</v>
    </nc>
  </rcc>
  <rcc rId="48439" sId="1">
    <oc r="A1865">
      <v>2</v>
    </oc>
    <nc r="A1865">
      <v>3</v>
    </nc>
  </rcc>
  <rcc rId="48440" sId="1">
    <oc r="A1866">
      <v>3</v>
    </oc>
    <nc r="A1866">
      <v>4</v>
    </nc>
  </rcc>
  <rcc rId="48441" sId="1">
    <oc r="A1861">
      <v>2</v>
    </oc>
    <nc r="A1861">
      <v>5</v>
    </nc>
  </rcc>
  <rcc rId="48442" sId="1">
    <oc r="A1862">
      <v>3</v>
    </oc>
    <nc r="A1862">
      <v>6</v>
    </nc>
  </rcc>
  <rcc rId="48443" sId="1">
    <oc r="A1863">
      <v>4</v>
    </oc>
    <nc r="A1863">
      <v>7</v>
    </nc>
  </rcc>
  <rcc rId="48444" sId="1">
    <oc r="A1845">
      <v>6</v>
    </oc>
    <nc r="A1845">
      <v>8</v>
    </nc>
  </rcc>
  <rcc rId="48445" sId="1">
    <oc r="A1846">
      <v>7</v>
    </oc>
    <nc r="A1846">
      <v>9</v>
    </nc>
  </rcc>
  <rcc rId="48446" sId="1">
    <oc r="A1847">
      <v>8</v>
    </oc>
    <nc r="A1847">
      <v>10</v>
    </nc>
  </rcc>
  <rcc rId="48447" sId="1">
    <oc r="A1848">
      <v>9</v>
    </oc>
    <nc r="A1848">
      <v>11</v>
    </nc>
  </rcc>
  <rcc rId="48448" sId="1">
    <oc r="A1849">
      <v>10</v>
    </oc>
    <nc r="A1849">
      <v>12</v>
    </nc>
  </rcc>
  <rcc rId="48449" sId="1">
    <oc r="A1850">
      <v>11</v>
    </oc>
    <nc r="A1850">
      <v>13</v>
    </nc>
  </rcc>
  <rcc rId="48450" sId="1">
    <oc r="A1851">
      <v>12</v>
    </oc>
    <nc r="A1851">
      <v>14</v>
    </nc>
  </rcc>
  <rcc rId="48451" sId="1">
    <oc r="A1852">
      <v>13</v>
    </oc>
    <nc r="A1852">
      <v>15</v>
    </nc>
  </rcc>
  <rcc rId="48452" sId="1">
    <oc r="A1853">
      <v>14</v>
    </oc>
    <nc r="A1853">
      <v>16</v>
    </nc>
  </rcc>
  <rcc rId="48453" sId="1">
    <oc r="A1854">
      <v>15</v>
    </oc>
    <nc r="A1854">
      <v>17</v>
    </nc>
  </rcc>
  <rcc rId="48454" sId="1">
    <oc r="A1855">
      <v>16</v>
    </oc>
    <nc r="A1855">
      <v>18</v>
    </nc>
  </rcc>
  <rcc rId="48455" sId="1">
    <oc r="A1856">
      <v>17</v>
    </oc>
    <nc r="A1856">
      <v>19</v>
    </nc>
  </rcc>
  <rcc rId="48456" sId="1" odxf="1" dxf="1">
    <oc r="A1857">
      <v>18</v>
    </oc>
    <nc r="A1857">
      <v>20</v>
    </nc>
    <odxf>
      <border outline="0">
        <right style="thin">
          <color indexed="64"/>
        </right>
      </border>
    </odxf>
    <ndxf>
      <border outline="0">
        <right/>
      </border>
    </ndxf>
  </rcc>
  <rcc rId="48457" sId="1">
    <oc r="A1867">
      <v>4</v>
    </oc>
    <nc r="A1867">
      <v>21</v>
    </nc>
  </rcc>
  <rcc rId="48458" sId="1" odxf="1" dxf="1">
    <oc r="A1858">
      <v>19</v>
    </oc>
    <nc r="A1858">
      <v>22</v>
    </nc>
    <odxf>
      <border outline="0">
        <right style="thin">
          <color indexed="64"/>
        </right>
      </border>
    </odxf>
    <ndxf>
      <border outline="0">
        <right/>
      </border>
    </ndxf>
  </rcc>
  <rcc rId="48459" sId="1">
    <oc r="A1859">
      <v>20</v>
    </oc>
    <nc r="A1859">
      <v>23</v>
    </nc>
  </rcc>
  <rcc rId="48460" sId="1" odxf="1" dxf="1">
    <oc r="A1868">
      <v>5</v>
    </oc>
    <nc r="A1868">
      <v>24</v>
    </nc>
    <odxf>
      <border outline="0">
        <right style="thin">
          <color indexed="64"/>
        </right>
      </border>
    </odxf>
    <ndxf>
      <border outline="0">
        <right/>
      </border>
    </ndxf>
  </rcc>
  <rcc rId="48461" sId="1">
    <oc r="A1869">
      <v>6</v>
    </oc>
    <nc r="A1869">
      <v>25</v>
    </nc>
  </rcc>
  <rcc rId="48462" sId="1">
    <oc r="A1843">
      <v>5</v>
    </oc>
    <nc r="A1843">
      <v>1</v>
    </nc>
  </rcc>
  <rcc rId="48463" sId="1" numFmtId="4">
    <oc r="G1843">
      <v>520.13</v>
    </oc>
    <nc r="G1843">
      <v>385.95</v>
    </nc>
  </rcc>
  <rcc rId="48464" sId="1" numFmtId="4">
    <oc r="H1843">
      <v>1832272</v>
    </oc>
    <nc r="H1843">
      <v>1168394.3999999999</v>
    </nc>
  </rcc>
  <rcc rId="48465" sId="1">
    <oc r="C1842">
      <f>SUM(C1843:C1859)</f>
    </oc>
    <nc r="C1842">
      <f>C1843</f>
    </nc>
  </rcc>
  <rcc rId="48466" sId="1">
    <oc r="D1842">
      <f>SUM(D1843:D1859)</f>
    </oc>
    <nc r="D1842">
      <f>D1843</f>
    </nc>
  </rcc>
  <rcc rId="48467" sId="1">
    <oc r="E1842">
      <f>SUM(E1843:E1859)</f>
    </oc>
    <nc r="E1842">
      <f>E1843</f>
    </nc>
  </rcc>
  <rcc rId="48468" sId="1">
    <oc r="F1842">
      <f>SUM(F1843:F1859)</f>
    </oc>
    <nc r="F1842">
      <f>F1843</f>
    </nc>
  </rcc>
  <rcc rId="48469" sId="1">
    <oc r="G1842">
      <f>SUM(G1843:G1859)</f>
    </oc>
    <nc r="G1842">
      <f>G1843</f>
    </nc>
  </rcc>
  <rcc rId="48470" sId="1">
    <oc r="H1842">
      <f>SUM(H1843:H1859)</f>
    </oc>
    <nc r="H1842">
      <f>H1843</f>
    </nc>
  </rcc>
  <rcc rId="48471" sId="1">
    <oc r="I1842">
      <f>SUM(I1843:I1859)</f>
    </oc>
    <nc r="I1842">
      <f>I1843</f>
    </nc>
  </rcc>
  <rcc rId="48472" sId="1">
    <oc r="J1842">
      <f>SUM(J1843:J1859)</f>
    </oc>
    <nc r="J1842">
      <f>J1843</f>
    </nc>
  </rcc>
  <rcc rId="48473" sId="1">
    <oc r="K1842">
      <f>SUM(K1843:K1859)</f>
    </oc>
    <nc r="K1842">
      <f>K1843</f>
    </nc>
  </rcc>
  <rcc rId="48474" sId="1">
    <oc r="L1842">
      <f>SUM(L1843:L1859)</f>
    </oc>
    <nc r="L1842">
      <f>L1843</f>
    </nc>
  </rcc>
  <rcc rId="48475" sId="1">
    <oc r="M1842">
      <f>SUM(M1843:M1859)</f>
    </oc>
    <nc r="M1842">
      <f>M1843</f>
    </nc>
  </rcc>
  <rcc rId="48476" sId="1">
    <oc r="N1842">
      <f>SUM(N1843:N1859)</f>
    </oc>
    <nc r="N1842">
      <f>N1843</f>
    </nc>
  </rcc>
  <rcc rId="48477" sId="1">
    <oc r="O1842">
      <f>SUM(O1843:O1859)</f>
    </oc>
    <nc r="O1842">
      <f>O1843</f>
    </nc>
  </rcc>
  <rcc rId="48478" sId="1">
    <oc r="P1842">
      <f>SUM(P1843:P1859)</f>
    </oc>
    <nc r="P1842">
      <f>P1843</f>
    </nc>
  </rcc>
  <rcc rId="48479" sId="1" odxf="1" dxf="1">
    <oc r="Q1842">
      <f>SUM(Q1843:Q1859)</f>
    </oc>
    <nc r="Q1842">
      <f>Q1843</f>
    </nc>
    <odxf>
      <border outline="0">
        <right style="thin">
          <color indexed="64"/>
        </right>
      </border>
    </odxf>
    <ndxf>
      <border outline="0">
        <right/>
      </border>
    </ndxf>
  </rcc>
  <rcc rId="48480" sId="1">
    <oc r="C1844">
      <f>SUM(C1864:C1869)</f>
    </oc>
    <nc r="C1844">
      <f>SUM(C1845:C1869)</f>
    </nc>
  </rcc>
  <rcc rId="48481" sId="1">
    <oc r="D1844">
      <f>SUM(D1864:D1869)</f>
    </oc>
    <nc r="D1844">
      <f>SUM(D1845:D1869)</f>
    </nc>
  </rcc>
  <rcc rId="48482" sId="1">
    <oc r="E1844">
      <f>SUM(E1864:E1869)</f>
    </oc>
    <nc r="E1844">
      <f>SUM(E1845:E1869)</f>
    </nc>
  </rcc>
  <rcc rId="48483" sId="1">
    <oc r="F1844">
      <f>SUM(F1864:F1869)</f>
    </oc>
    <nc r="F1844">
      <f>SUM(F1845:F1869)</f>
    </nc>
  </rcc>
  <rcc rId="48484" sId="1">
    <oc r="G1844">
      <f>SUM(G1864:G1869)</f>
    </oc>
    <nc r="G1844">
      <f>SUM(G1845:G1869)</f>
    </nc>
  </rcc>
  <rcc rId="48485" sId="1">
    <oc r="H1844">
      <f>SUM(H1864:H1869)</f>
    </oc>
    <nc r="H1844">
      <f>SUM(H1845:H1869)</f>
    </nc>
  </rcc>
  <rcc rId="48486" sId="1">
    <oc r="I1844">
      <f>SUM(I1864:I1869)</f>
    </oc>
    <nc r="I1844">
      <f>SUM(I1845:I1869)</f>
    </nc>
  </rcc>
  <rcc rId="48487" sId="1">
    <oc r="J1844">
      <f>SUM(J1864:J1869)</f>
    </oc>
    <nc r="J1844">
      <f>SUM(J1845:J1869)</f>
    </nc>
  </rcc>
  <rcc rId="48488" sId="1">
    <oc r="K1844">
      <f>SUM(K1864:K1869)</f>
    </oc>
    <nc r="K1844">
      <f>SUM(K1845:K1869)</f>
    </nc>
  </rcc>
  <rcc rId="48489" sId="1">
    <oc r="L1844">
      <f>SUM(L1864:L1869)</f>
    </oc>
    <nc r="L1844">
      <f>SUM(L1845:L1869)</f>
    </nc>
  </rcc>
  <rcc rId="48490" sId="1">
    <oc r="M1844">
      <f>SUM(M1864:M1869)</f>
    </oc>
    <nc r="M1844">
      <f>SUM(M1845:M1869)</f>
    </nc>
  </rcc>
  <rcc rId="48491" sId="1">
    <oc r="N1844">
      <f>SUM(N1864:N1869)</f>
    </oc>
    <nc r="N1844">
      <f>SUM(N1845:N1869)</f>
    </nc>
  </rcc>
  <rcc rId="48492" sId="1">
    <oc r="O1844">
      <f>SUM(O1864:O1869)</f>
    </oc>
    <nc r="O1844">
      <f>SUM(O1845:O1869)</f>
    </nc>
  </rcc>
  <rcc rId="48493" sId="1">
    <oc r="P1844">
      <f>SUM(P1864:P1869)</f>
    </oc>
    <nc r="P1844">
      <f>SUM(P1845:P1869)</f>
    </nc>
  </rcc>
  <rcc rId="48494" sId="1" odxf="1" dxf="1">
    <oc r="Q1844">
      <f>SUM(Q1864:Q1869)</f>
    </oc>
    <nc r="Q1844">
      <f>SUM(Q1845:Q1869)</f>
    </nc>
    <odxf>
      <border outline="0">
        <right style="thin">
          <color indexed="64"/>
        </right>
      </border>
    </odxf>
    <ndxf>
      <border outline="0">
        <right/>
      </border>
    </ndxf>
  </rcc>
  <rfmt sheetId="1" sqref="Q1838 Q1839 Q1840 Q1841 Q1842 Q1843 Q1844 Q1860 Q1864 Q1865 Q1866 Q1861" start="0" length="0">
    <dxf>
      <border>
        <right style="thin">
          <color indexed="64"/>
        </right>
      </border>
    </dxf>
  </rfmt>
  <rfmt sheetId="1" sqref="A1839:Q1869">
    <dxf>
      <fill>
        <patternFill>
          <bgColor rgb="FF92D050"/>
        </patternFill>
      </fill>
    </dxf>
  </rfmt>
  <rfmt sheetId="1" sqref="A1870:Q1873">
    <dxf>
      <fill>
        <patternFill>
          <bgColor rgb="FF92D050"/>
        </patternFill>
      </fill>
    </dxf>
  </rfmt>
  <rrc rId="48495" sId="1" ref="A1882:XFD1882" action="insertRow"/>
  <rm rId="48496" sheetId="1" source="A1878:XFD1878" destination="A1882:XFD1882" sourceSheetId="1">
    <rfmt sheetId="1" xfDxf="1" sqref="A1882:XFD1882" start="0" length="0">
      <dxf>
        <font>
          <sz val="14"/>
          <color indexed="8"/>
          <name val="Calibri"/>
          <scheme val="none"/>
        </font>
        <alignment vertical="top" readingOrder="0"/>
      </dxf>
    </rfmt>
    <rfmt sheetId="1" sqref="A1882"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882" start="0" length="0">
      <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882"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8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82" start="0" length="0">
      <dxf>
        <font>
          <sz val="14"/>
          <color indexed="8"/>
          <name val="Times New Roman"/>
          <scheme val="none"/>
        </font>
        <numFmt numFmtId="3" formatCode="#,##0"/>
        <fill>
          <patternFill patternType="solid">
            <bgColor theme="0"/>
          </patternFill>
        </fill>
        <alignment horizontal="right" readingOrder="0"/>
      </dxf>
    </rfmt>
    <rfmt sheetId="1" sqref="S1882" start="0" length="0">
      <dxf>
        <fill>
          <patternFill patternType="solid">
            <bgColor theme="0"/>
          </patternFill>
        </fill>
      </dxf>
    </rfmt>
  </rm>
  <rrc rId="48497" sId="1" ref="A1878:XFD1878" action="deleteRow">
    <undo index="0" exp="area" dr="Q1878:Q1879" r="Q1877" sId="1"/>
    <undo index="0" exp="area" dr="P1878:P1879" r="P1877" sId="1"/>
    <undo index="0" exp="area" dr="O1878:O1879" r="O1877" sId="1"/>
    <undo index="0" exp="area" dr="N1878:N1879" r="N1877" sId="1"/>
    <undo index="0" exp="area" dr="M1878:M1879" r="M1877" sId="1"/>
    <undo index="0" exp="area" dr="L1878:L1879" r="L1877" sId="1"/>
    <undo index="0" exp="area" dr="K1878:K1879" r="K1877" sId="1"/>
    <undo index="0" exp="area" dr="J1878:J1879" r="J1877" sId="1"/>
    <undo index="0" exp="area" dr="I1878:I1879" r="I1877" sId="1"/>
    <undo index="0" exp="area" dr="H1878:H1879" r="H1877" sId="1"/>
    <undo index="0" exp="area" dr="G1878:G1879" r="G1877" sId="1"/>
    <undo index="0" exp="area" dr="F1878:F1879" r="F1877" sId="1"/>
    <undo index="0" exp="area" dr="E1878:E1879" r="E1877" sId="1"/>
    <undo index="0" exp="area" dr="D1878:D1879" r="D1877" sId="1"/>
    <undo index="0" exp="area" dr="C1878:C1879" r="C1877" sId="1"/>
    <rfmt sheetId="1" xfDxf="1" sqref="A1878:XFD1878" start="0" length="0">
      <dxf>
        <font>
          <sz val="14"/>
          <name val="Times New Roman"/>
          <scheme val="none"/>
        </font>
      </dxf>
    </rfmt>
    <rfmt sheetId="1" sqref="A1878" start="0" length="0">
      <dxf>
        <fill>
          <patternFill patternType="solid">
            <bgColor theme="0"/>
          </patternFill>
        </fill>
        <alignment horizontal="center" readingOrder="0"/>
      </dxf>
    </rfmt>
    <rfmt sheetId="1" sqref="B1878" start="0" length="0">
      <dxf>
        <fill>
          <patternFill patternType="solid">
            <bgColor theme="0"/>
          </patternFill>
        </fill>
      </dxf>
    </rfmt>
    <rfmt sheetId="1" sqref="C1878" start="0" length="0">
      <dxf>
        <fill>
          <patternFill patternType="solid">
            <bgColor theme="0"/>
          </patternFill>
        </fill>
      </dxf>
    </rfmt>
    <rfmt sheetId="1" sqref="D1878" start="0" length="0">
      <dxf>
        <fill>
          <patternFill patternType="solid">
            <bgColor theme="0"/>
          </patternFill>
        </fill>
      </dxf>
    </rfmt>
    <rfmt sheetId="1" sqref="E1878" start="0" length="0">
      <dxf>
        <fill>
          <patternFill patternType="solid">
            <bgColor theme="0"/>
          </patternFill>
        </fill>
      </dxf>
    </rfmt>
    <rfmt sheetId="1" sqref="F1878" start="0" length="0">
      <dxf>
        <fill>
          <patternFill patternType="solid">
            <bgColor theme="0"/>
          </patternFill>
        </fill>
      </dxf>
    </rfmt>
    <rfmt sheetId="1" sqref="G1878" start="0" length="0">
      <dxf>
        <fill>
          <patternFill patternType="solid">
            <bgColor theme="0"/>
          </patternFill>
        </fill>
      </dxf>
    </rfmt>
    <rfmt sheetId="1" sqref="H1878" start="0" length="0">
      <dxf>
        <fill>
          <patternFill patternType="solid">
            <bgColor theme="0"/>
          </patternFill>
        </fill>
      </dxf>
    </rfmt>
    <rfmt sheetId="1" sqref="I1878" start="0" length="0">
      <dxf>
        <fill>
          <patternFill patternType="solid">
            <bgColor theme="0"/>
          </patternFill>
        </fill>
      </dxf>
    </rfmt>
    <rfmt sheetId="1" sqref="J1878" start="0" length="0">
      <dxf>
        <fill>
          <patternFill patternType="solid">
            <bgColor theme="0"/>
          </patternFill>
        </fill>
      </dxf>
    </rfmt>
    <rfmt sheetId="1" sqref="K1878" start="0" length="0">
      <dxf>
        <fill>
          <patternFill patternType="solid">
            <bgColor theme="0"/>
          </patternFill>
        </fill>
        <alignment horizontal="right" readingOrder="0"/>
      </dxf>
    </rfmt>
    <rfmt sheetId="1" sqref="L1878" start="0" length="0">
      <dxf>
        <fill>
          <patternFill patternType="solid">
            <bgColor theme="0"/>
          </patternFill>
        </fill>
      </dxf>
    </rfmt>
    <rfmt sheetId="1" sqref="M1878" start="0" length="0">
      <dxf>
        <fill>
          <patternFill patternType="solid">
            <bgColor theme="0"/>
          </patternFill>
        </fill>
      </dxf>
    </rfmt>
    <rfmt sheetId="1" sqref="N1878" start="0" length="0">
      <dxf>
        <fill>
          <patternFill patternType="solid">
            <bgColor theme="0"/>
          </patternFill>
        </fill>
      </dxf>
    </rfmt>
    <rfmt sheetId="1" sqref="O1878" start="0" length="0">
      <dxf>
        <fill>
          <patternFill patternType="solid">
            <bgColor theme="0"/>
          </patternFill>
        </fill>
      </dxf>
    </rfmt>
    <rfmt sheetId="1" sqref="P1878" start="0" length="0">
      <dxf>
        <fill>
          <patternFill patternType="solid">
            <bgColor theme="0"/>
          </patternFill>
        </fill>
      </dxf>
    </rfmt>
    <rfmt sheetId="1" sqref="Q1878" start="0" length="0">
      <dxf>
        <fill>
          <patternFill patternType="solid">
            <bgColor theme="0"/>
          </patternFill>
        </fill>
      </dxf>
    </rfmt>
    <rfmt sheetId="1" sqref="R1878" start="0" length="0">
      <dxf>
        <fill>
          <patternFill patternType="solid">
            <bgColor theme="0"/>
          </patternFill>
        </fill>
      </dxf>
    </rfmt>
    <rfmt sheetId="1" sqref="S1878" start="0" length="0">
      <dxf>
        <fill>
          <patternFill patternType="solid">
            <bgColor theme="0"/>
          </patternFill>
        </fill>
      </dxf>
    </rfmt>
  </rrc>
  <rrc rId="48498" sId="1" ref="A1879:XFD1879" action="insertRow"/>
  <rm rId="48499" sheetId="1" source="A1884:XFD1884" destination="A1879:XFD1879" sourceSheetId="1">
    <rfmt sheetId="1" xfDxf="1" sqref="A1879:XFD1879" start="0" length="0">
      <dxf>
        <font>
          <sz val="14"/>
          <color indexed="8"/>
          <name val="Calibri"/>
          <scheme val="none"/>
        </font>
        <alignment vertical="top" readingOrder="0"/>
      </dxf>
    </rfmt>
    <rfmt sheetId="1" sqref="A1879" start="0" length="0">
      <dxf>
        <font>
          <sz val="14"/>
          <color indexed="8"/>
          <name val="Times New Roman"/>
          <scheme val="none"/>
        </font>
        <fill>
          <patternFill patternType="solid">
            <bgColor theme="0"/>
          </patternFill>
        </fill>
        <alignment horizontal="center" wrapText="1" readingOrder="0"/>
        <border outline="0">
          <left style="thin">
            <color indexed="64"/>
          </left>
          <top style="thin">
            <color indexed="64"/>
          </top>
          <bottom style="thin">
            <color indexed="64"/>
          </bottom>
        </border>
      </dxf>
    </rfmt>
    <rfmt sheetId="1" sqref="B1879" start="0" length="0">
      <dxf>
        <font>
          <sz val="14"/>
          <color indexed="8"/>
          <name val="Times New Roman"/>
          <scheme val="none"/>
        </font>
        <fill>
          <patternFill patternType="solid">
            <bgColor theme="0"/>
          </patternFill>
        </fill>
        <alignment horizontal="left" wrapText="1" readingOrder="0"/>
        <border outline="0">
          <right style="thin">
            <color indexed="64"/>
          </right>
          <top style="thin">
            <color indexed="64"/>
          </top>
          <bottom style="thin">
            <color indexed="64"/>
          </bottom>
        </border>
      </dxf>
    </rfmt>
    <rfmt sheetId="1" sqref="C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E1879"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top style="thin">
            <color indexed="64"/>
          </top>
          <bottom style="thin">
            <color indexed="64"/>
          </bottom>
        </border>
      </dxf>
    </rfmt>
    <rfmt sheetId="1" sqref="F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G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H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I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J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K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L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M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N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O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P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7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79" start="0" length="0">
      <dxf>
        <font>
          <sz val="14"/>
          <color indexed="8"/>
          <name val="Times New Roman"/>
          <scheme val="none"/>
        </font>
        <numFmt numFmtId="3" formatCode="#,##0"/>
        <fill>
          <patternFill patternType="solid">
            <bgColor theme="0"/>
          </patternFill>
        </fill>
        <alignment horizontal="right" readingOrder="0"/>
      </dxf>
    </rfmt>
    <rfmt sheetId="1" sqref="S1879" start="0" length="0">
      <dxf>
        <fill>
          <patternFill patternType="solid">
            <bgColor theme="0"/>
          </patternFill>
        </fill>
      </dxf>
    </rfmt>
  </rm>
  <rrc rId="48500" sId="1" ref="A1884:XFD1884" action="deleteRow">
    <undo index="0" exp="area" dr="Q1881:Q1884" r="Q1880" sId="1"/>
    <undo index="0" exp="area" dr="P1881:P1884" r="P1880" sId="1"/>
    <undo index="0" exp="area" dr="O1881:O1884" r="O1880" sId="1"/>
    <undo index="0" exp="area" dr="N1881:N1884" r="N1880" sId="1"/>
    <undo index="0" exp="area" dr="M1881:M1884" r="M1880" sId="1"/>
    <undo index="0" exp="area" dr="L1881:L1884" r="L1880" sId="1"/>
    <undo index="0" exp="area" dr="K1881:K1884" r="K1880" sId="1"/>
    <undo index="0" exp="area" dr="J1881:J1884" r="J1880" sId="1"/>
    <undo index="0" exp="area" dr="I1881:I1884" r="I1880" sId="1"/>
    <undo index="0" exp="area" dr="H1881:H1884" r="H1880" sId="1"/>
    <undo index="0" exp="area" dr="G1881:G1884" r="G1880" sId="1"/>
    <undo index="0" exp="area" dr="F1881:F1884" r="F1880" sId="1"/>
    <undo index="0" exp="area" dr="E1881:E1884" r="E1880" sId="1"/>
    <undo index="0" exp="area" dr="D1881:D1884" r="D1880" sId="1"/>
    <undo index="0" exp="area" dr="C1881:C1884" r="C1880" sId="1"/>
    <rfmt sheetId="1" xfDxf="1" sqref="A1884:XFD1884" start="0" length="0">
      <dxf>
        <font>
          <sz val="14"/>
          <name val="Times New Roman"/>
          <scheme val="none"/>
        </font>
      </dxf>
    </rfmt>
    <rfmt sheetId="1" sqref="A1884" start="0" length="0">
      <dxf>
        <fill>
          <patternFill patternType="solid">
            <bgColor theme="0"/>
          </patternFill>
        </fill>
        <alignment horizontal="center" readingOrder="0"/>
      </dxf>
    </rfmt>
    <rfmt sheetId="1" sqref="B1884" start="0" length="0">
      <dxf>
        <fill>
          <patternFill patternType="solid">
            <bgColor theme="0"/>
          </patternFill>
        </fill>
      </dxf>
    </rfmt>
    <rfmt sheetId="1" sqref="C1884" start="0" length="0">
      <dxf>
        <fill>
          <patternFill patternType="solid">
            <bgColor theme="0"/>
          </patternFill>
        </fill>
      </dxf>
    </rfmt>
    <rfmt sheetId="1" sqref="D1884" start="0" length="0">
      <dxf>
        <fill>
          <patternFill patternType="solid">
            <bgColor theme="0"/>
          </patternFill>
        </fill>
      </dxf>
    </rfmt>
    <rfmt sheetId="1" sqref="E1884" start="0" length="0">
      <dxf>
        <fill>
          <patternFill patternType="solid">
            <bgColor theme="0"/>
          </patternFill>
        </fill>
      </dxf>
    </rfmt>
    <rfmt sheetId="1" sqref="F1884" start="0" length="0">
      <dxf>
        <fill>
          <patternFill patternType="solid">
            <bgColor theme="0"/>
          </patternFill>
        </fill>
      </dxf>
    </rfmt>
    <rfmt sheetId="1" sqref="G1884" start="0" length="0">
      <dxf>
        <fill>
          <patternFill patternType="solid">
            <bgColor theme="0"/>
          </patternFill>
        </fill>
      </dxf>
    </rfmt>
    <rfmt sheetId="1" sqref="H1884" start="0" length="0">
      <dxf>
        <fill>
          <patternFill patternType="solid">
            <bgColor theme="0"/>
          </patternFill>
        </fill>
      </dxf>
    </rfmt>
    <rfmt sheetId="1" sqref="I1884" start="0" length="0">
      <dxf>
        <fill>
          <patternFill patternType="solid">
            <bgColor theme="0"/>
          </patternFill>
        </fill>
      </dxf>
    </rfmt>
    <rfmt sheetId="1" sqref="J1884" start="0" length="0">
      <dxf>
        <fill>
          <patternFill patternType="solid">
            <bgColor theme="0"/>
          </patternFill>
        </fill>
      </dxf>
    </rfmt>
    <rfmt sheetId="1" sqref="K1884" start="0" length="0">
      <dxf>
        <fill>
          <patternFill patternType="solid">
            <bgColor theme="0"/>
          </patternFill>
        </fill>
        <alignment horizontal="right" readingOrder="0"/>
      </dxf>
    </rfmt>
    <rfmt sheetId="1" sqref="L1884" start="0" length="0">
      <dxf>
        <fill>
          <patternFill patternType="solid">
            <bgColor theme="0"/>
          </patternFill>
        </fill>
      </dxf>
    </rfmt>
    <rfmt sheetId="1" sqref="M1884" start="0" length="0">
      <dxf>
        <fill>
          <patternFill patternType="solid">
            <bgColor theme="0"/>
          </patternFill>
        </fill>
      </dxf>
    </rfmt>
    <rfmt sheetId="1" sqref="N1884" start="0" length="0">
      <dxf>
        <fill>
          <patternFill patternType="solid">
            <bgColor theme="0"/>
          </patternFill>
        </fill>
      </dxf>
    </rfmt>
    <rfmt sheetId="1" sqref="O1884" start="0" length="0">
      <dxf>
        <fill>
          <patternFill patternType="solid">
            <bgColor theme="0"/>
          </patternFill>
        </fill>
      </dxf>
    </rfmt>
    <rfmt sheetId="1" sqref="P1884" start="0" length="0">
      <dxf>
        <fill>
          <patternFill patternType="solid">
            <bgColor theme="0"/>
          </patternFill>
        </fill>
      </dxf>
    </rfmt>
    <rfmt sheetId="1" sqref="Q1884" start="0" length="0">
      <dxf>
        <fill>
          <patternFill patternType="solid">
            <bgColor theme="0"/>
          </patternFill>
        </fill>
      </dxf>
    </rfmt>
    <rfmt sheetId="1" sqref="R1884" start="0" length="0">
      <dxf>
        <fill>
          <patternFill patternType="solid">
            <bgColor theme="0"/>
          </patternFill>
        </fill>
      </dxf>
    </rfmt>
    <rfmt sheetId="1" sqref="S1884" start="0" length="0">
      <dxf>
        <fill>
          <patternFill patternType="solid">
            <bgColor theme="0"/>
          </patternFill>
        </fill>
      </dxf>
    </rfmt>
  </rrc>
  <rrc rId="48501" sId="1" ref="A1884:XFD1884" action="insertRow"/>
  <rm rId="48502" sheetId="1" source="A1878:XFD1878" destination="A1884:XFD1884" sourceSheetId="1">
    <rfmt sheetId="1" xfDxf="1" sqref="A1884:XFD1884" start="0" length="0">
      <dxf>
        <font>
          <sz val="14"/>
          <color indexed="8"/>
          <name val="Calibri"/>
          <scheme val="none"/>
        </font>
        <alignment vertical="top" readingOrder="0"/>
      </dxf>
    </rfmt>
    <rfmt sheetId="1" sqref="A1884"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884" start="0" length="0">
      <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884"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8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84" start="0" length="0">
      <dxf>
        <font>
          <sz val="14"/>
          <color indexed="8"/>
          <name val="Times New Roman"/>
          <scheme val="none"/>
        </font>
        <numFmt numFmtId="3" formatCode="#,##0"/>
        <fill>
          <patternFill patternType="solid">
            <bgColor theme="0"/>
          </patternFill>
        </fill>
        <alignment horizontal="right" readingOrder="0"/>
      </dxf>
    </rfmt>
    <rfmt sheetId="1" sqref="S1884" start="0" length="0">
      <dxf>
        <fill>
          <patternFill patternType="solid">
            <bgColor theme="0"/>
          </patternFill>
        </fill>
      </dxf>
    </rfmt>
  </rm>
  <rrc rId="48503" sId="1" ref="A1878:XFD1878" action="deleteRow">
    <rfmt sheetId="1" xfDxf="1" sqref="A1878:XFD1878" start="0" length="0">
      <dxf>
        <font>
          <sz val="14"/>
          <name val="Times New Roman"/>
          <scheme val="none"/>
        </font>
      </dxf>
    </rfmt>
    <rfmt sheetId="1" sqref="A1878" start="0" length="0">
      <dxf>
        <fill>
          <patternFill patternType="solid">
            <bgColor theme="0"/>
          </patternFill>
        </fill>
        <alignment horizontal="center" readingOrder="0"/>
      </dxf>
    </rfmt>
    <rfmt sheetId="1" sqref="B1878" start="0" length="0">
      <dxf>
        <fill>
          <patternFill patternType="solid">
            <bgColor theme="0"/>
          </patternFill>
        </fill>
      </dxf>
    </rfmt>
    <rfmt sheetId="1" sqref="C1878" start="0" length="0">
      <dxf>
        <fill>
          <patternFill patternType="solid">
            <bgColor theme="0"/>
          </patternFill>
        </fill>
      </dxf>
    </rfmt>
    <rfmt sheetId="1" sqref="D1878" start="0" length="0">
      <dxf>
        <fill>
          <patternFill patternType="solid">
            <bgColor theme="0"/>
          </patternFill>
        </fill>
      </dxf>
    </rfmt>
    <rfmt sheetId="1" sqref="E1878" start="0" length="0">
      <dxf>
        <fill>
          <patternFill patternType="solid">
            <bgColor theme="0"/>
          </patternFill>
        </fill>
      </dxf>
    </rfmt>
    <rfmt sheetId="1" sqref="F1878" start="0" length="0">
      <dxf>
        <fill>
          <patternFill patternType="solid">
            <bgColor theme="0"/>
          </patternFill>
        </fill>
      </dxf>
    </rfmt>
    <rfmt sheetId="1" sqref="G1878" start="0" length="0">
      <dxf>
        <fill>
          <patternFill patternType="solid">
            <bgColor theme="0"/>
          </patternFill>
        </fill>
      </dxf>
    </rfmt>
    <rfmt sheetId="1" sqref="H1878" start="0" length="0">
      <dxf>
        <fill>
          <patternFill patternType="solid">
            <bgColor theme="0"/>
          </patternFill>
        </fill>
      </dxf>
    </rfmt>
    <rfmt sheetId="1" sqref="I1878" start="0" length="0">
      <dxf>
        <fill>
          <patternFill patternType="solid">
            <bgColor theme="0"/>
          </patternFill>
        </fill>
      </dxf>
    </rfmt>
    <rfmt sheetId="1" sqref="J1878" start="0" length="0">
      <dxf>
        <fill>
          <patternFill patternType="solid">
            <bgColor theme="0"/>
          </patternFill>
        </fill>
      </dxf>
    </rfmt>
    <rfmt sheetId="1" sqref="K1878" start="0" length="0">
      <dxf>
        <fill>
          <patternFill patternType="solid">
            <bgColor theme="0"/>
          </patternFill>
        </fill>
        <alignment horizontal="right" readingOrder="0"/>
      </dxf>
    </rfmt>
    <rfmt sheetId="1" sqref="L1878" start="0" length="0">
      <dxf>
        <fill>
          <patternFill patternType="solid">
            <bgColor theme="0"/>
          </patternFill>
        </fill>
      </dxf>
    </rfmt>
    <rfmt sheetId="1" sqref="M1878" start="0" length="0">
      <dxf>
        <fill>
          <patternFill patternType="solid">
            <bgColor theme="0"/>
          </patternFill>
        </fill>
      </dxf>
    </rfmt>
    <rfmt sheetId="1" sqref="N1878" start="0" length="0">
      <dxf>
        <fill>
          <patternFill patternType="solid">
            <bgColor theme="0"/>
          </patternFill>
        </fill>
      </dxf>
    </rfmt>
    <rfmt sheetId="1" sqref="O1878" start="0" length="0">
      <dxf>
        <fill>
          <patternFill patternType="solid">
            <bgColor theme="0"/>
          </patternFill>
        </fill>
      </dxf>
    </rfmt>
    <rfmt sheetId="1" sqref="P1878" start="0" length="0">
      <dxf>
        <fill>
          <patternFill patternType="solid">
            <bgColor theme="0"/>
          </patternFill>
        </fill>
      </dxf>
    </rfmt>
    <rfmt sheetId="1" sqref="Q1878" start="0" length="0">
      <dxf>
        <fill>
          <patternFill patternType="solid">
            <bgColor theme="0"/>
          </patternFill>
        </fill>
      </dxf>
    </rfmt>
    <rfmt sheetId="1" sqref="R1878" start="0" length="0">
      <dxf>
        <fill>
          <patternFill patternType="solid">
            <bgColor theme="0"/>
          </patternFill>
        </fill>
      </dxf>
    </rfmt>
    <rfmt sheetId="1" sqref="S1878" start="0" length="0">
      <dxf>
        <fill>
          <patternFill patternType="solid">
            <bgColor theme="0"/>
          </patternFill>
        </fill>
      </dxf>
    </rfmt>
  </rrc>
  <rcc rId="48504" sId="1" numFmtId="4">
    <nc r="K1881">
      <v>1070.8</v>
    </nc>
  </rcc>
  <rcc rId="48505" sId="1" numFmtId="4">
    <nc r="L1881">
      <v>1054727.29</v>
    </nc>
  </rcc>
  <rcc rId="48506" sId="1" numFmtId="4">
    <nc r="O1881">
      <v>1070.8</v>
    </nc>
  </rcc>
  <rcc rId="48507" sId="1" numFmtId="4">
    <nc r="P1881">
      <v>2638622.5299999998</v>
    </nc>
  </rcc>
  <rcc rId="48508" sId="1" odxf="1" dxf="1" numFmtId="4">
    <nc r="I1882">
      <v>789.5</v>
    </nc>
    <odxf>
      <font>
        <sz val="14"/>
        <color indexed="8"/>
        <name val="Times New Roman"/>
        <scheme val="none"/>
      </font>
    </odxf>
    <ndxf>
      <font>
        <sz val="14"/>
        <color indexed="8"/>
        <name val="Times New Roman"/>
        <scheme val="none"/>
      </font>
    </ndxf>
  </rcc>
  <rcc rId="48509" sId="1" odxf="1" dxf="1" numFmtId="4">
    <nc r="J1882">
      <v>314410</v>
    </nc>
    <odxf>
      <font>
        <sz val="14"/>
        <color indexed="8"/>
        <name val="Times New Roman"/>
        <scheme val="none"/>
      </font>
    </odxf>
    <ndxf>
      <font>
        <sz val="14"/>
        <color indexed="8"/>
        <name val="Times New Roman"/>
        <scheme val="none"/>
      </font>
    </ndxf>
  </rcc>
  <rcc rId="48510" sId="1" odxf="1" dxf="1" numFmtId="4">
    <nc r="M1882">
      <v>789.5</v>
    </nc>
    <odxf>
      <font>
        <sz val="14"/>
        <color indexed="8"/>
        <name val="Times New Roman"/>
        <scheme val="none"/>
      </font>
    </odxf>
    <ndxf>
      <font>
        <sz val="14"/>
        <color indexed="8"/>
        <name val="Times New Roman"/>
        <scheme val="none"/>
      </font>
    </ndxf>
  </rcc>
  <rcc rId="48511" sId="1" odxf="1" dxf="1" numFmtId="4">
    <nc r="N1882">
      <v>817511</v>
    </nc>
    <odxf>
      <font>
        <sz val="14"/>
        <color indexed="8"/>
        <name val="Times New Roman"/>
        <scheme val="none"/>
      </font>
    </odxf>
    <ndxf>
      <font>
        <sz val="14"/>
        <color indexed="8"/>
        <name val="Times New Roman"/>
        <scheme val="none"/>
      </font>
    </ndxf>
  </rcc>
  <rrc rId="48512" sId="1" ref="A1883:XFD1883" action="deleteRow">
    <undo index="0" exp="area" dr="Q1883" r="Q1877" sId="1"/>
    <undo index="0" exp="area" dr="P1883" r="P1877" sId="1"/>
    <undo index="0" exp="area" dr="O1883" r="O1877" sId="1"/>
    <undo index="0" exp="area" dr="N1883" r="N1877" sId="1"/>
    <undo index="0" exp="area" dr="M1883" r="M1877" sId="1"/>
    <undo index="0" exp="area" dr="L1883" r="L1877" sId="1"/>
    <undo index="0" exp="area" dr="K1883" r="K1877" sId="1"/>
    <undo index="0" exp="area" dr="J1883" r="J1877" sId="1"/>
    <undo index="0" exp="area" dr="I1883" r="I1877" sId="1"/>
    <undo index="0" exp="area" dr="H1883" r="H1877" sId="1"/>
    <undo index="0" exp="area" dr="G1883" r="G1877" sId="1"/>
    <undo index="0" exp="area" dr="F1883" r="F1877" sId="1"/>
    <undo index="0" exp="area" dr="E1883" r="E1877" sId="1"/>
    <undo index="0" exp="area" dr="D1883" r="D1877" sId="1"/>
    <undo index="0" exp="area" dr="C1883" r="C1877" sId="1"/>
    <rfmt sheetId="1" xfDxf="1" sqref="A1883:XFD1883" start="0" length="0">
      <dxf>
        <font>
          <sz val="14"/>
          <color indexed="8"/>
          <name val="Calibri"/>
          <scheme val="none"/>
        </font>
        <alignment vertical="top" readingOrder="0"/>
      </dxf>
    </rfmt>
    <rcc rId="0" sId="1" dxf="1">
      <nc r="A1883">
        <v>2</v>
      </nc>
      <n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1883" t="inlineStr">
        <is>
          <t>Советский район, с. Урожайное, ул. Октябрьская, д. 7</t>
        </is>
      </nc>
      <n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ndxf>
    </rcc>
    <rcc rId="0" sId="1" dxf="1">
      <nc r="C1883">
        <f>D1883+F1883+H1883+J1883+L1883+N1883+P1883+Q1883</f>
      </nc>
      <n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D18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883"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8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8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8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I1883">
        <v>789.5</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J1883">
        <v>314410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K18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8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M1883">
        <v>789.5</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N1883">
        <v>817511</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O18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8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883"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83" start="0" length="0">
      <dxf>
        <font>
          <sz val="14"/>
          <color indexed="8"/>
          <name val="Times New Roman"/>
          <scheme val="none"/>
        </font>
        <numFmt numFmtId="3" formatCode="#,##0"/>
        <fill>
          <patternFill patternType="solid">
            <bgColor theme="0"/>
          </patternFill>
        </fill>
        <alignment horizontal="right" readingOrder="0"/>
      </dxf>
    </rfmt>
    <rfmt sheetId="1" sqref="S1883" start="0" length="0">
      <dxf>
        <fill>
          <patternFill patternType="solid">
            <bgColor theme="0"/>
          </patternFill>
        </fill>
      </dxf>
    </rfmt>
  </rrc>
  <rrc rId="48513" sId="1" ref="A1880:XFD1880" action="deleteRow">
    <undo index="0" exp="area" dr="Q1880:Q1882" r="Q1879" sId="1"/>
    <undo index="0" exp="area" dr="P1880:P1882" r="P1879" sId="1"/>
    <undo index="0" exp="area" dr="O1880:O1882" r="O1879" sId="1"/>
    <undo index="0" exp="area" dr="N1880:N1882" r="N1879" sId="1"/>
    <undo index="0" exp="area" dr="M1880:M1882" r="M1879" sId="1"/>
    <undo index="0" exp="area" dr="L1880:L1882" r="L1879" sId="1"/>
    <undo index="0" exp="area" dr="K1880:K1882" r="K1879" sId="1"/>
    <undo index="0" exp="area" dr="J1880:J1882" r="J1879" sId="1"/>
    <undo index="0" exp="area" dr="I1880:I1882" r="I1879" sId="1"/>
    <undo index="0" exp="area" dr="H1880:H1882" r="H1879" sId="1"/>
    <undo index="0" exp="area" dr="G1880:G1882" r="G1879" sId="1"/>
    <undo index="0" exp="area" dr="F1880:F1882" r="F1879" sId="1"/>
    <undo index="0" exp="area" dr="E1880:E1882" r="E1879" sId="1"/>
    <undo index="0" exp="area" dr="D1880:D1882" r="D1879" sId="1"/>
    <undo index="0" exp="area" dr="C1880:C1882" r="C1879" sId="1"/>
    <rfmt sheetId="1" xfDxf="1" sqref="A1880:XFD1880" start="0" length="0">
      <dxf>
        <font>
          <sz val="14"/>
          <color indexed="8"/>
          <name val="Calibri"/>
          <scheme val="none"/>
        </font>
        <alignment vertical="top" readingOrder="0"/>
      </dxf>
    </rfmt>
    <rcc rId="0" sId="1" dxf="1">
      <nc r="A1880">
        <v>1</v>
      </nc>
      <n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1880" t="inlineStr">
        <is>
          <t>Советский район, с. Советское, ул. Западная, д. 20б</t>
        </is>
      </nc>
      <n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ndxf>
    </rcc>
    <rcc rId="0" sId="1" dxf="1">
      <nc r="C1880">
        <f>D1880+F1880+H1880+J1880+L1880+N1880+P1880+Q1880</f>
      </nc>
      <n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D188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880"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88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88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88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88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88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K1880">
        <v>1070.8</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L1880">
        <v>1054727.29</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M188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88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O1880">
        <v>1070.8</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P1880">
        <v>2638622.5299999998</v>
      </nc>
      <n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Q188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880" start="0" length="0">
      <dxf>
        <font>
          <sz val="14"/>
          <color indexed="8"/>
          <name val="Times New Roman"/>
          <scheme val="none"/>
        </font>
        <numFmt numFmtId="3" formatCode="#,##0"/>
        <fill>
          <patternFill patternType="solid">
            <bgColor theme="0"/>
          </patternFill>
        </fill>
        <alignment horizontal="right" readingOrder="0"/>
      </dxf>
    </rfmt>
    <rfmt sheetId="1" sqref="S1880" start="0" length="0">
      <dxf>
        <fill>
          <patternFill patternType="solid">
            <bgColor theme="0"/>
          </patternFill>
        </fill>
      </dxf>
    </rfmt>
  </rrc>
  <rcc rId="48514" sId="1">
    <oc r="A1878">
      <v>3</v>
    </oc>
    <nc r="A1878">
      <v>1</v>
    </nc>
  </rcc>
  <rcc rId="48515" sId="1" numFmtId="4">
    <oc r="G1878">
      <v>640</v>
    </oc>
    <nc r="G1878">
      <v>385.49</v>
    </nc>
  </rcc>
  <rcc rId="48516" sId="1" numFmtId="4">
    <oc r="H1878">
      <v>2262758</v>
    </oc>
    <nc r="H1878">
      <v>1175393.7</v>
    </nc>
  </rcc>
  <rcc rId="48517" sId="1">
    <oc r="C1877">
      <f>SUM(#REF!)</f>
    </oc>
    <nc r="C1877">
      <f>C1878</f>
    </nc>
  </rcc>
  <rcc rId="48518" sId="1">
    <oc r="D1877">
      <f>SUM(#REF!)</f>
    </oc>
    <nc r="D1877">
      <f>D1878</f>
    </nc>
  </rcc>
  <rcc rId="48519" sId="1">
    <oc r="E1877">
      <f>SUM(#REF!)</f>
    </oc>
    <nc r="E1877">
      <f>E1878</f>
    </nc>
  </rcc>
  <rcc rId="48520" sId="1">
    <oc r="F1877">
      <f>SUM(#REF!)</f>
    </oc>
    <nc r="F1877">
      <f>F1878</f>
    </nc>
  </rcc>
  <rcc rId="48521" sId="1">
    <oc r="G1877">
      <f>SUM(#REF!)</f>
    </oc>
    <nc r="G1877">
      <f>G1878</f>
    </nc>
  </rcc>
  <rcc rId="48522" sId="1">
    <oc r="H1877">
      <f>SUM(#REF!)</f>
    </oc>
    <nc r="H1877">
      <f>H1878</f>
    </nc>
  </rcc>
  <rcc rId="48523" sId="1">
    <oc r="I1877">
      <f>SUM(#REF!)</f>
    </oc>
    <nc r="I1877">
      <f>I1878</f>
    </nc>
  </rcc>
  <rcc rId="48524" sId="1">
    <oc r="J1877">
      <f>SUM(#REF!)</f>
    </oc>
    <nc r="J1877">
      <f>J1878</f>
    </nc>
  </rcc>
  <rcc rId="48525" sId="1">
    <oc r="K1877">
      <f>SUM(#REF!)</f>
    </oc>
    <nc r="K1877">
      <f>K1878</f>
    </nc>
  </rcc>
  <rcc rId="48526" sId="1">
    <oc r="L1877">
      <f>SUM(#REF!)</f>
    </oc>
    <nc r="L1877">
      <f>L1878</f>
    </nc>
  </rcc>
  <rcc rId="48527" sId="1">
    <oc r="M1877">
      <f>SUM(#REF!)</f>
    </oc>
    <nc r="M1877">
      <f>M1878</f>
    </nc>
  </rcc>
  <rcc rId="48528" sId="1">
    <oc r="N1877">
      <f>SUM(#REF!)</f>
    </oc>
    <nc r="N1877">
      <f>N1878</f>
    </nc>
  </rcc>
  <rcc rId="48529" sId="1">
    <oc r="O1877">
      <f>SUM(#REF!)</f>
    </oc>
    <nc r="O1877">
      <f>O1878</f>
    </nc>
  </rcc>
  <rcc rId="48530" sId="1">
    <oc r="P1877">
      <f>SUM(#REF!)</f>
    </oc>
    <nc r="P1877">
      <f>P1878</f>
    </nc>
  </rcc>
  <rcc rId="48531" sId="1" odxf="1" dxf="1">
    <oc r="Q1877">
      <f>SUM(#REF!)</f>
    </oc>
    <nc r="Q1877">
      <f>Q1878</f>
    </nc>
    <odxf>
      <border outline="0">
        <right style="thin">
          <color indexed="64"/>
        </right>
      </border>
    </odxf>
    <ndxf>
      <border outline="0">
        <right/>
      </border>
    </ndxf>
  </rcc>
  <rfmt sheetId="1" sqref="Q1877" start="0" length="0">
    <dxf>
      <border>
        <right style="thin">
          <color indexed="64"/>
        </right>
      </border>
    </dxf>
  </rfmt>
  <rfmt sheetId="1" sqref="A1874:Q1881">
    <dxf>
      <fill>
        <patternFill>
          <bgColor rgb="FF92D050"/>
        </patternFill>
      </fill>
    </dxf>
  </rfmt>
  <rfmt sheetId="1" sqref="A1882:Q1884">
    <dxf>
      <fill>
        <patternFill>
          <bgColor rgb="FF92D050"/>
        </patternFill>
      </fill>
    </dxf>
  </rfmt>
  <rfmt sheetId="1" sqref="A1884:Q1885">
    <dxf>
      <fill>
        <patternFill>
          <bgColor rgb="FF92D050"/>
        </patternFill>
      </fill>
    </dxf>
  </rfmt>
  <rrc rId="48532" sId="1" ref="A1870:XFD1872" action="insertRow"/>
  <rcc rId="48533" sId="1" odxf="1" dxf="1">
    <nc r="A1870">
      <v>46</v>
    </nc>
    <odxf>
      <font>
        <b val="0"/>
        <sz val="14"/>
        <color indexed="8"/>
        <name val="Times New Roman"/>
        <scheme val="none"/>
      </font>
      <alignment wrapText="1" readingOrder="0"/>
    </odxf>
    <ndxf>
      <font>
        <b/>
        <sz val="14"/>
        <color indexed="8"/>
        <name val="Times New Roman"/>
        <scheme val="none"/>
      </font>
      <alignment wrapText="0" readingOrder="0"/>
    </ndxf>
  </rcc>
  <rfmt sheetId="1" sqref="B1870" start="0" length="0">
    <dxf>
      <font>
        <b/>
        <sz val="14"/>
        <color indexed="8"/>
        <name val="Times New Roman"/>
        <scheme val="none"/>
      </font>
      <alignment horizontal="general" wrapText="0" readingOrder="0"/>
    </dxf>
  </rfmt>
  <rcc rId="48534" sId="1" odxf="1" dxf="1">
    <nc r="C1870">
      <f>C1871</f>
    </nc>
    <odxf>
      <font>
        <b val="0"/>
        <sz val="14"/>
        <color indexed="8"/>
        <name val="Times New Roman"/>
        <scheme val="none"/>
      </font>
    </odxf>
    <ndxf>
      <font>
        <b/>
        <sz val="14"/>
        <color indexed="8"/>
        <name val="Times New Roman"/>
        <scheme val="none"/>
      </font>
    </ndxf>
  </rcc>
  <rfmt sheetId="1" sqref="D1870" start="0" length="0">
    <dxf>
      <font>
        <b/>
        <sz val="14"/>
        <color indexed="8"/>
        <name val="Times New Roman"/>
        <scheme val="none"/>
      </font>
    </dxf>
  </rfmt>
  <rfmt sheetId="1" sqref="E1870" start="0" length="0">
    <dxf>
      <font>
        <b/>
        <sz val="14"/>
        <color indexed="8"/>
        <name val="Times New Roman"/>
        <scheme val="none"/>
      </font>
    </dxf>
  </rfmt>
  <rfmt sheetId="1" sqref="F1870" start="0" length="0">
    <dxf>
      <font>
        <b/>
        <sz val="14"/>
        <color indexed="8"/>
        <name val="Times New Roman"/>
        <scheme val="none"/>
      </font>
    </dxf>
  </rfmt>
  <rfmt sheetId="1" sqref="G1870" start="0" length="0">
    <dxf>
      <font>
        <b/>
        <sz val="14"/>
        <color indexed="8"/>
        <name val="Times New Roman"/>
        <scheme val="none"/>
      </font>
    </dxf>
  </rfmt>
  <rfmt sheetId="1" sqref="H1870" start="0" length="0">
    <dxf>
      <font>
        <b/>
        <sz val="14"/>
        <color indexed="8"/>
        <name val="Times New Roman"/>
        <scheme val="none"/>
      </font>
    </dxf>
  </rfmt>
  <rfmt sheetId="1" sqref="I1870" start="0" length="0">
    <dxf>
      <font>
        <b/>
        <sz val="14"/>
        <color indexed="8"/>
        <name val="Times New Roman"/>
        <scheme val="none"/>
      </font>
    </dxf>
  </rfmt>
  <rfmt sheetId="1" sqref="J1870" start="0" length="0">
    <dxf>
      <font>
        <b/>
        <sz val="14"/>
        <color indexed="8"/>
        <name val="Times New Roman"/>
        <scheme val="none"/>
      </font>
    </dxf>
  </rfmt>
  <rfmt sheetId="1" sqref="K1870" start="0" length="0">
    <dxf>
      <font>
        <b/>
        <sz val="14"/>
        <color indexed="8"/>
        <name val="Times New Roman"/>
        <scheme val="none"/>
      </font>
    </dxf>
  </rfmt>
  <rfmt sheetId="1" sqref="L1870" start="0" length="0">
    <dxf>
      <font>
        <b/>
        <sz val="14"/>
        <color indexed="8"/>
        <name val="Times New Roman"/>
        <scheme val="none"/>
      </font>
    </dxf>
  </rfmt>
  <rfmt sheetId="1" sqref="M1870" start="0" length="0">
    <dxf>
      <font>
        <b/>
        <sz val="14"/>
        <color indexed="8"/>
        <name val="Times New Roman"/>
        <scheme val="none"/>
      </font>
    </dxf>
  </rfmt>
  <rfmt sheetId="1" sqref="N1870" start="0" length="0">
    <dxf>
      <font>
        <b/>
        <sz val="14"/>
        <color indexed="8"/>
        <name val="Times New Roman"/>
        <scheme val="none"/>
      </font>
    </dxf>
  </rfmt>
  <rfmt sheetId="1" sqref="O1870" start="0" length="0">
    <dxf>
      <font>
        <b/>
        <sz val="14"/>
        <color indexed="8"/>
        <name val="Times New Roman"/>
        <scheme val="none"/>
      </font>
    </dxf>
  </rfmt>
  <rfmt sheetId="1" sqref="P1870" start="0" length="0">
    <dxf>
      <font>
        <b/>
        <sz val="14"/>
        <color indexed="8"/>
        <name val="Times New Roman"/>
        <scheme val="none"/>
      </font>
    </dxf>
  </rfmt>
  <rfmt sheetId="1" sqref="Q1870" start="0" length="0">
    <dxf>
      <font>
        <b/>
        <sz val="14"/>
        <color indexed="8"/>
        <name val="Times New Roman"/>
        <scheme val="none"/>
      </font>
    </dxf>
  </rfmt>
  <rfmt sheetId="1" sqref="R1870" start="0" length="0">
    <dxf>
      <font>
        <sz val="10"/>
        <color auto="1"/>
        <name val="Arial"/>
        <scheme val="none"/>
      </font>
    </dxf>
  </rfmt>
  <rfmt sheetId="1" sqref="S1870" start="0" length="0">
    <dxf>
      <font>
        <sz val="10"/>
        <color auto="1"/>
        <name val="Arial"/>
        <scheme val="none"/>
      </font>
    </dxf>
  </rfmt>
  <rfmt sheetId="1" sqref="T1870" start="0" length="0">
    <dxf>
      <font>
        <sz val="10"/>
        <color auto="1"/>
        <name val="Arial"/>
        <scheme val="none"/>
      </font>
    </dxf>
  </rfmt>
  <rfmt sheetId="1" sqref="U1870" start="0" length="0">
    <dxf>
      <font>
        <sz val="10"/>
        <color auto="1"/>
        <name val="Arial"/>
        <scheme val="none"/>
      </font>
    </dxf>
  </rfmt>
  <rfmt sheetId="1" sqref="V1870" start="0" length="0">
    <dxf>
      <font>
        <sz val="10"/>
        <color auto="1"/>
        <name val="Arial"/>
        <scheme val="none"/>
      </font>
    </dxf>
  </rfmt>
  <rfmt sheetId="1" sqref="W1870" start="0" length="0">
    <dxf>
      <font>
        <sz val="10"/>
        <color auto="1"/>
        <name val="Arial"/>
        <scheme val="none"/>
      </font>
    </dxf>
  </rfmt>
  <rfmt sheetId="1" sqref="X1870" start="0" length="0">
    <dxf>
      <font>
        <sz val="10"/>
        <color auto="1"/>
        <name val="Arial"/>
        <scheme val="none"/>
      </font>
    </dxf>
  </rfmt>
  <rfmt sheetId="1" sqref="Y1870" start="0" length="0">
    <dxf>
      <font>
        <sz val="10"/>
        <color auto="1"/>
        <name val="Arial"/>
        <scheme val="none"/>
      </font>
    </dxf>
  </rfmt>
  <rfmt sheetId="1" sqref="Z1870" start="0" length="0">
    <dxf>
      <font>
        <sz val="10"/>
        <color auto="1"/>
        <name val="Arial"/>
        <scheme val="none"/>
      </font>
    </dxf>
  </rfmt>
  <rfmt sheetId="1" sqref="AA1870" start="0" length="0">
    <dxf>
      <font>
        <sz val="10"/>
        <color auto="1"/>
        <name val="Arial"/>
        <scheme val="none"/>
      </font>
    </dxf>
  </rfmt>
  <rfmt sheetId="1" sqref="AB1870" start="0" length="0">
    <dxf>
      <font>
        <sz val="10"/>
        <color auto="1"/>
        <name val="Arial"/>
        <scheme val="none"/>
      </font>
    </dxf>
  </rfmt>
  <rfmt sheetId="1" sqref="AC1870" start="0" length="0">
    <dxf>
      <font>
        <sz val="10"/>
        <color auto="1"/>
        <name val="Arial"/>
        <scheme val="none"/>
      </font>
    </dxf>
  </rfmt>
  <rfmt sheetId="1" sqref="AD1870" start="0" length="0">
    <dxf>
      <font>
        <sz val="10"/>
        <color auto="1"/>
        <name val="Arial"/>
        <scheme val="none"/>
      </font>
    </dxf>
  </rfmt>
  <rfmt sheetId="1" sqref="AE1870" start="0" length="0">
    <dxf>
      <font>
        <sz val="10"/>
        <color auto="1"/>
        <name val="Arial"/>
        <scheme val="none"/>
      </font>
    </dxf>
  </rfmt>
  <rfmt sheetId="1" sqref="AF1870" start="0" length="0">
    <dxf>
      <font>
        <sz val="10"/>
        <color auto="1"/>
        <name val="Arial"/>
        <scheme val="none"/>
      </font>
    </dxf>
  </rfmt>
  <rfmt sheetId="1" sqref="AG1870" start="0" length="0">
    <dxf>
      <font>
        <sz val="10"/>
        <color auto="1"/>
        <name val="Arial"/>
        <scheme val="none"/>
      </font>
    </dxf>
  </rfmt>
  <rfmt sheetId="1" sqref="AH1870" start="0" length="0">
    <dxf>
      <font>
        <sz val="10"/>
        <color auto="1"/>
        <name val="Arial"/>
        <scheme val="none"/>
      </font>
    </dxf>
  </rfmt>
  <rfmt sheetId="1" sqref="AI1870" start="0" length="0">
    <dxf>
      <font>
        <sz val="10"/>
        <color auto="1"/>
        <name val="Arial"/>
        <scheme val="none"/>
      </font>
    </dxf>
  </rfmt>
  <rfmt sheetId="1" sqref="AJ1870" start="0" length="0">
    <dxf>
      <font>
        <sz val="10"/>
        <color auto="1"/>
        <name val="Arial"/>
        <scheme val="none"/>
      </font>
    </dxf>
  </rfmt>
  <rfmt sheetId="1" sqref="A1870:XFD1870" start="0" length="0">
    <dxf>
      <font>
        <sz val="10"/>
        <color auto="1"/>
        <name val="Arial"/>
        <scheme val="none"/>
      </font>
    </dxf>
  </rfmt>
  <rfmt sheetId="1" sqref="A1871" start="0" length="0">
    <dxf>
      <font>
        <b/>
        <sz val="14"/>
        <color indexed="8"/>
        <name val="Times New Roman"/>
        <scheme val="none"/>
      </font>
      <alignment horizontal="general" wrapText="0" readingOrder="0"/>
    </dxf>
  </rfmt>
  <rfmt sheetId="1" sqref="B1871" start="0" length="0">
    <dxf>
      <font>
        <sz val="10"/>
        <color auto="1"/>
        <name val="Arial"/>
        <scheme val="none"/>
      </font>
      <alignment horizontal="general" wrapText="0" readingOrder="0"/>
      <border outline="0">
        <left/>
        <right/>
        <top/>
        <bottom/>
      </border>
    </dxf>
  </rfmt>
  <rfmt sheetId="1" sqref="C1871" start="0" length="0">
    <dxf>
      <font>
        <b/>
        <sz val="14"/>
        <color indexed="8"/>
        <name val="Times New Roman"/>
        <scheme val="none"/>
      </font>
    </dxf>
  </rfmt>
  <rfmt sheetId="1" sqref="D1871" start="0" length="0">
    <dxf>
      <font>
        <b/>
        <sz val="14"/>
        <color indexed="8"/>
        <name val="Times New Roman"/>
        <scheme val="none"/>
      </font>
    </dxf>
  </rfmt>
  <rfmt sheetId="1" sqref="E1871" start="0" length="0">
    <dxf>
      <font>
        <b/>
        <sz val="14"/>
        <color indexed="8"/>
        <name val="Times New Roman"/>
        <scheme val="none"/>
      </font>
    </dxf>
  </rfmt>
  <rfmt sheetId="1" sqref="F1871" start="0" length="0">
    <dxf>
      <font>
        <b/>
        <sz val="14"/>
        <color indexed="8"/>
        <name val="Times New Roman"/>
        <scheme val="none"/>
      </font>
    </dxf>
  </rfmt>
  <rfmt sheetId="1" sqref="G1871" start="0" length="0">
    <dxf>
      <font>
        <b/>
        <sz val="14"/>
        <color indexed="8"/>
        <name val="Times New Roman"/>
        <scheme val="none"/>
      </font>
    </dxf>
  </rfmt>
  <rfmt sheetId="1" sqref="H1871" start="0" length="0">
    <dxf>
      <font>
        <b/>
        <sz val="14"/>
        <color indexed="8"/>
        <name val="Times New Roman"/>
        <scheme val="none"/>
      </font>
    </dxf>
  </rfmt>
  <rfmt sheetId="1" sqref="I1871" start="0" length="0">
    <dxf>
      <font>
        <b/>
        <sz val="14"/>
        <color indexed="8"/>
        <name val="Times New Roman"/>
        <scheme val="none"/>
      </font>
    </dxf>
  </rfmt>
  <rfmt sheetId="1" sqref="J1871" start="0" length="0">
    <dxf>
      <font>
        <b/>
        <sz val="14"/>
        <color indexed="8"/>
        <name val="Times New Roman"/>
        <scheme val="none"/>
      </font>
    </dxf>
  </rfmt>
  <rfmt sheetId="1" sqref="K1871" start="0" length="0">
    <dxf>
      <font>
        <b/>
        <sz val="14"/>
        <color indexed="8"/>
        <name val="Times New Roman"/>
        <scheme val="none"/>
      </font>
    </dxf>
  </rfmt>
  <rfmt sheetId="1" sqref="L1871" start="0" length="0">
    <dxf>
      <font>
        <b/>
        <sz val="14"/>
        <color indexed="8"/>
        <name val="Times New Roman"/>
        <scheme val="none"/>
      </font>
    </dxf>
  </rfmt>
  <rfmt sheetId="1" sqref="M1871" start="0" length="0">
    <dxf>
      <font>
        <b/>
        <sz val="14"/>
        <color indexed="8"/>
        <name val="Times New Roman"/>
        <scheme val="none"/>
      </font>
    </dxf>
  </rfmt>
  <rfmt sheetId="1" sqref="N1871" start="0" length="0">
    <dxf>
      <font>
        <b/>
        <sz val="14"/>
        <color indexed="8"/>
        <name val="Times New Roman"/>
        <scheme val="none"/>
      </font>
    </dxf>
  </rfmt>
  <rfmt sheetId="1" sqref="O1871" start="0" length="0">
    <dxf>
      <font>
        <b/>
        <sz val="14"/>
        <color indexed="8"/>
        <name val="Times New Roman"/>
        <scheme val="none"/>
      </font>
    </dxf>
  </rfmt>
  <rfmt sheetId="1" sqref="P1871" start="0" length="0">
    <dxf>
      <font>
        <b/>
        <sz val="14"/>
        <color indexed="8"/>
        <name val="Times New Roman"/>
        <scheme val="none"/>
      </font>
    </dxf>
  </rfmt>
  <rfmt sheetId="1" sqref="Q1871" start="0" length="0">
    <dxf>
      <font>
        <b/>
        <sz val="14"/>
        <color indexed="8"/>
        <name val="Times New Roman"/>
        <scheme val="none"/>
      </font>
    </dxf>
  </rfmt>
  <rfmt sheetId="1" sqref="R1871" start="0" length="0">
    <dxf>
      <font>
        <sz val="10"/>
        <color auto="1"/>
        <name val="Arial"/>
        <scheme val="none"/>
      </font>
    </dxf>
  </rfmt>
  <rfmt sheetId="1" sqref="S1871" start="0" length="0">
    <dxf>
      <font>
        <sz val="10"/>
        <color auto="1"/>
        <name val="Arial"/>
        <scheme val="none"/>
      </font>
    </dxf>
  </rfmt>
  <rfmt sheetId="1" sqref="T1871" start="0" length="0">
    <dxf>
      <font>
        <sz val="10"/>
        <color auto="1"/>
        <name val="Arial"/>
        <scheme val="none"/>
      </font>
    </dxf>
  </rfmt>
  <rfmt sheetId="1" sqref="U1871" start="0" length="0">
    <dxf>
      <font>
        <sz val="10"/>
        <color auto="1"/>
        <name val="Arial"/>
        <scheme val="none"/>
      </font>
    </dxf>
  </rfmt>
  <rfmt sheetId="1" sqref="V1871" start="0" length="0">
    <dxf>
      <font>
        <sz val="10"/>
        <color auto="1"/>
        <name val="Arial"/>
        <scheme val="none"/>
      </font>
    </dxf>
  </rfmt>
  <rfmt sheetId="1" sqref="W1871" start="0" length="0">
    <dxf>
      <font>
        <sz val="10"/>
        <color auto="1"/>
        <name val="Arial"/>
        <scheme val="none"/>
      </font>
    </dxf>
  </rfmt>
  <rfmt sheetId="1" sqref="X1871" start="0" length="0">
    <dxf>
      <font>
        <sz val="10"/>
        <color auto="1"/>
        <name val="Arial"/>
        <scheme val="none"/>
      </font>
    </dxf>
  </rfmt>
  <rfmt sheetId="1" sqref="Y1871" start="0" length="0">
    <dxf>
      <font>
        <sz val="10"/>
        <color auto="1"/>
        <name val="Arial"/>
        <scheme val="none"/>
      </font>
    </dxf>
  </rfmt>
  <rfmt sheetId="1" sqref="Z1871" start="0" length="0">
    <dxf>
      <font>
        <sz val="10"/>
        <color auto="1"/>
        <name val="Arial"/>
        <scheme val="none"/>
      </font>
    </dxf>
  </rfmt>
  <rfmt sheetId="1" sqref="AA1871" start="0" length="0">
    <dxf>
      <font>
        <sz val="10"/>
        <color auto="1"/>
        <name val="Arial"/>
        <scheme val="none"/>
      </font>
    </dxf>
  </rfmt>
  <rfmt sheetId="1" sqref="AB1871" start="0" length="0">
    <dxf>
      <font>
        <sz val="10"/>
        <color auto="1"/>
        <name val="Arial"/>
        <scheme val="none"/>
      </font>
    </dxf>
  </rfmt>
  <rfmt sheetId="1" sqref="AC1871" start="0" length="0">
    <dxf>
      <font>
        <sz val="10"/>
        <color auto="1"/>
        <name val="Arial"/>
        <scheme val="none"/>
      </font>
    </dxf>
  </rfmt>
  <rfmt sheetId="1" sqref="AD1871" start="0" length="0">
    <dxf>
      <font>
        <sz val="10"/>
        <color auto="1"/>
        <name val="Arial"/>
        <scheme val="none"/>
      </font>
    </dxf>
  </rfmt>
  <rfmt sheetId="1" sqref="AE1871" start="0" length="0">
    <dxf>
      <font>
        <sz val="10"/>
        <color auto="1"/>
        <name val="Arial"/>
        <scheme val="none"/>
      </font>
    </dxf>
  </rfmt>
  <rfmt sheetId="1" sqref="AF1871" start="0" length="0">
    <dxf>
      <font>
        <sz val="10"/>
        <color auto="1"/>
        <name val="Arial"/>
        <scheme val="none"/>
      </font>
    </dxf>
  </rfmt>
  <rfmt sheetId="1" sqref="AG1871" start="0" length="0">
    <dxf>
      <font>
        <sz val="10"/>
        <color auto="1"/>
        <name val="Arial"/>
        <scheme val="none"/>
      </font>
    </dxf>
  </rfmt>
  <rfmt sheetId="1" sqref="AH1871" start="0" length="0">
    <dxf>
      <font>
        <sz val="10"/>
        <color auto="1"/>
        <name val="Arial"/>
        <scheme val="none"/>
      </font>
    </dxf>
  </rfmt>
  <rfmt sheetId="1" sqref="AI1871" start="0" length="0">
    <dxf>
      <font>
        <sz val="10"/>
        <color auto="1"/>
        <name val="Arial"/>
        <scheme val="none"/>
      </font>
    </dxf>
  </rfmt>
  <rfmt sheetId="1" sqref="AJ1871" start="0" length="0">
    <dxf>
      <font>
        <sz val="10"/>
        <color auto="1"/>
        <name val="Arial"/>
        <scheme val="none"/>
      </font>
    </dxf>
  </rfmt>
  <rfmt sheetId="1" sqref="A1871:XFD1871" start="0" length="0">
    <dxf>
      <font>
        <sz val="10"/>
        <color auto="1"/>
        <name val="Arial"/>
        <scheme val="none"/>
      </font>
    </dxf>
  </rfmt>
  <rfmt sheetId="1" sqref="A1872" start="0" length="0">
    <dxf>
      <font>
        <sz val="14"/>
        <color indexed="8"/>
        <name val="Times New Roman"/>
        <scheme val="none"/>
      </font>
    </dxf>
  </rfmt>
  <rfmt sheetId="1" sqref="B1872" start="0" length="0">
    <dxf>
      <font>
        <sz val="14"/>
        <color theme="1"/>
        <name val="Times New Roman"/>
        <scheme val="none"/>
      </font>
    </dxf>
  </rfmt>
  <rcc rId="48535" sId="1">
    <nc r="C1872">
      <f>D1872+F1872+H1872+J1872+L1872+N1872+P1872+Q1872</f>
    </nc>
  </rcc>
  <rfmt sheetId="1" sqref="D1872" start="0" length="0">
    <dxf>
      <font>
        <sz val="14"/>
        <color indexed="8"/>
        <name val="Times New Roman"/>
        <scheme val="none"/>
      </font>
    </dxf>
  </rfmt>
  <rfmt sheetId="1" sqref="E1872" start="0" length="0">
    <dxf>
      <font>
        <sz val="14"/>
        <color indexed="8"/>
        <name val="Times New Roman"/>
        <scheme val="none"/>
      </font>
    </dxf>
  </rfmt>
  <rfmt sheetId="1" sqref="F1872" start="0" length="0">
    <dxf>
      <font>
        <sz val="14"/>
        <color indexed="8"/>
        <name val="Times New Roman"/>
        <scheme val="none"/>
      </font>
    </dxf>
  </rfmt>
  <rfmt sheetId="1" sqref="G1872" start="0" length="0">
    <dxf>
      <font>
        <sz val="14"/>
        <color indexed="8"/>
        <name val="Times New Roman"/>
        <scheme val="none"/>
      </font>
    </dxf>
  </rfmt>
  <rfmt sheetId="1" sqref="H1872" start="0" length="0">
    <dxf>
      <font>
        <sz val="14"/>
        <color indexed="8"/>
        <name val="Times New Roman"/>
        <scheme val="none"/>
      </font>
    </dxf>
  </rfmt>
  <rfmt sheetId="1" sqref="I1872" start="0" length="0">
    <dxf>
      <font>
        <sz val="14"/>
        <color indexed="8"/>
        <name val="Times New Roman"/>
        <scheme val="none"/>
      </font>
    </dxf>
  </rfmt>
  <rfmt sheetId="1" sqref="J1872" start="0" length="0">
    <dxf>
      <font>
        <sz val="14"/>
        <color indexed="8"/>
        <name val="Times New Roman"/>
        <scheme val="none"/>
      </font>
    </dxf>
  </rfmt>
  <rfmt sheetId="1" sqref="K1872" start="0" length="0">
    <dxf>
      <font>
        <sz val="14"/>
        <color indexed="8"/>
        <name val="Times New Roman"/>
        <scheme val="none"/>
      </font>
    </dxf>
  </rfmt>
  <rfmt sheetId="1" sqref="L1872" start="0" length="0">
    <dxf>
      <font>
        <sz val="14"/>
        <color indexed="8"/>
        <name val="Times New Roman"/>
        <scheme val="none"/>
      </font>
    </dxf>
  </rfmt>
  <rfmt sheetId="1" sqref="M1872" start="0" length="0">
    <dxf>
      <font>
        <sz val="14"/>
        <color indexed="8"/>
        <name val="Times New Roman"/>
        <scheme val="none"/>
      </font>
    </dxf>
  </rfmt>
  <rfmt sheetId="1" sqref="N1872" start="0" length="0">
    <dxf>
      <font>
        <sz val="14"/>
        <color indexed="8"/>
        <name val="Times New Roman"/>
        <scheme val="none"/>
      </font>
    </dxf>
  </rfmt>
  <rfmt sheetId="1" sqref="O1872" start="0" length="0">
    <dxf>
      <font>
        <sz val="14"/>
        <color indexed="8"/>
        <name val="Times New Roman"/>
        <scheme val="none"/>
      </font>
    </dxf>
  </rfmt>
  <rfmt sheetId="1" sqref="P1872" start="0" length="0">
    <dxf>
      <font>
        <sz val="14"/>
        <color indexed="8"/>
        <name val="Times New Roman"/>
        <scheme val="none"/>
      </font>
    </dxf>
  </rfmt>
  <rfmt sheetId="1" sqref="Q1872" start="0" length="0">
    <dxf>
      <font>
        <sz val="14"/>
        <color indexed="8"/>
        <name val="Times New Roman"/>
        <scheme val="none"/>
      </font>
    </dxf>
  </rfmt>
  <rfmt sheetId="1" sqref="A1870:XFD1872">
    <dxf>
      <fill>
        <patternFill>
          <bgColor theme="0"/>
        </patternFill>
      </fill>
    </dxf>
  </rfmt>
  <rcc rId="48536" sId="1">
    <nc r="B1870" t="inlineStr">
      <is>
        <t>Итого по Романовскому району</t>
      </is>
    </nc>
  </rcc>
  <rcc rId="48537" sId="1">
    <nc r="A1871" t="inlineStr">
      <is>
        <t>Итого по Романовскому району 2018 год</t>
      </is>
    </nc>
  </rcc>
  <rrc rId="48538" sId="1" ref="A1872:XFD1872" action="insertRow"/>
  <rrc rId="48539" sId="1" ref="A1872:XFD1872" action="insertRow"/>
  <rrc rId="48540" sId="1" ref="A1872:XFD1874" action="insertRow"/>
  <rcc rId="48541" sId="1" odxf="1" dxf="1">
    <nc r="A1872">
      <v>1</v>
    </nc>
    <odxf>
      <font>
        <b/>
        <sz val="14"/>
        <name val="Times New Roman"/>
        <scheme val="none"/>
      </font>
      <alignment horizontal="general" wrapText="0" readingOrder="0"/>
    </odxf>
    <ndxf>
      <font>
        <b val="0"/>
        <sz val="14"/>
        <color indexed="72"/>
        <name val="Times New Roman"/>
        <scheme val="none"/>
      </font>
      <alignment horizontal="center" wrapText="1" readingOrder="0"/>
    </ndxf>
  </rcc>
  <rcc rId="48542" sId="1" odxf="1" dxf="1">
    <nc r="B1872" t="inlineStr">
      <is>
        <t>Романовский район, c. Романово, ул. Крупская, д. 10</t>
      </is>
    </nc>
    <odxf>
      <font>
        <sz val="10"/>
        <color auto="1"/>
        <name val="Arial"/>
        <scheme val="none"/>
      </font>
      <alignment horizontal="general" wrapText="0" readingOrder="0"/>
      <border outline="0">
        <left/>
        <top/>
        <bottom/>
      </border>
    </odxf>
    <ndxf>
      <font>
        <sz val="14"/>
        <color indexed="72"/>
        <name val="Times New Roman"/>
        <scheme val="none"/>
      </font>
      <alignment horizontal="left" wrapText="1" readingOrder="0"/>
      <border outline="0">
        <left style="thin">
          <color indexed="64"/>
        </left>
        <top style="thin">
          <color indexed="64"/>
        </top>
        <bottom style="thin">
          <color indexed="64"/>
        </bottom>
      </border>
    </ndxf>
  </rcc>
  <rcc rId="48543" sId="1" odxf="1" dxf="1">
    <nc r="A1873">
      <v>2</v>
    </nc>
    <odxf>
      <font>
        <b/>
        <sz val="14"/>
        <name val="Times New Roman"/>
        <scheme val="none"/>
      </font>
      <alignment horizontal="general" wrapText="0" readingOrder="0"/>
    </odxf>
    <ndxf>
      <font>
        <b val="0"/>
        <sz val="14"/>
        <color indexed="72"/>
        <name val="Times New Roman"/>
        <scheme val="none"/>
      </font>
      <alignment horizontal="center" wrapText="1" readingOrder="0"/>
    </ndxf>
  </rcc>
  <rcc rId="48544" sId="1" odxf="1" dxf="1">
    <nc r="B1873" t="inlineStr">
      <is>
        <t>Романовский район, c. Романово, ул. Ленинская, д. 65</t>
      </is>
    </nc>
    <odxf>
      <font>
        <sz val="10"/>
        <color auto="1"/>
        <name val="Arial"/>
        <scheme val="none"/>
      </font>
      <alignment horizontal="general" wrapText="0" readingOrder="0"/>
      <border outline="0">
        <left/>
        <top/>
        <bottom/>
      </border>
    </odxf>
    <ndxf>
      <font>
        <sz val="14"/>
        <color indexed="72"/>
        <name val="Times New Roman"/>
        <scheme val="none"/>
      </font>
      <alignment horizontal="left" wrapText="1" readingOrder="0"/>
      <border outline="0">
        <left style="thin">
          <color indexed="64"/>
        </left>
        <top style="thin">
          <color indexed="64"/>
        </top>
        <bottom style="thin">
          <color indexed="64"/>
        </bottom>
      </border>
    </ndxf>
  </rcc>
  <rcc rId="48545" sId="1" odxf="1" dxf="1">
    <nc r="A1874">
      <v>3</v>
    </nc>
    <odxf>
      <font>
        <b/>
        <sz val="14"/>
        <name val="Times New Roman"/>
        <scheme val="none"/>
      </font>
      <alignment horizontal="general" wrapText="0" readingOrder="0"/>
    </odxf>
    <ndxf>
      <font>
        <b val="0"/>
        <sz val="14"/>
        <color indexed="72"/>
        <name val="Times New Roman"/>
        <scheme val="none"/>
      </font>
      <alignment horizontal="center" wrapText="1" readingOrder="0"/>
    </ndxf>
  </rcc>
  <rcc rId="48546" sId="1" odxf="1" dxf="1">
    <nc r="B1874" t="inlineStr">
      <is>
        <t>Романовский район, c. Романово, ул. Советская, д. 47</t>
      </is>
    </nc>
    <odxf>
      <font>
        <sz val="10"/>
        <color auto="1"/>
        <name val="Arial"/>
        <scheme val="none"/>
      </font>
      <alignment horizontal="general" wrapText="0" readingOrder="0"/>
      <border outline="0">
        <left/>
        <top/>
        <bottom/>
      </border>
    </odxf>
    <ndxf>
      <font>
        <sz val="14"/>
        <color indexed="72"/>
        <name val="Times New Roman"/>
        <scheme val="none"/>
      </font>
      <alignment horizontal="left" wrapText="1" readingOrder="0"/>
      <border outline="0">
        <left style="thin">
          <color indexed="64"/>
        </left>
        <top style="thin">
          <color indexed="64"/>
        </top>
        <bottom style="thin">
          <color indexed="64"/>
        </bottom>
      </border>
    </ndxf>
  </rcc>
  <rcc rId="48547" sId="1" odxf="1" dxf="1">
    <nc r="A1875">
      <v>4</v>
    </nc>
    <odxf>
      <font>
        <b/>
        <sz val="14"/>
        <name val="Times New Roman"/>
        <scheme val="none"/>
      </font>
      <alignment horizontal="general" wrapText="0" readingOrder="0"/>
    </odxf>
    <ndxf>
      <font>
        <b val="0"/>
        <sz val="14"/>
        <color indexed="72"/>
        <name val="Times New Roman"/>
        <scheme val="none"/>
      </font>
      <alignment horizontal="center" wrapText="1" readingOrder="0"/>
    </ndxf>
  </rcc>
  <rcc rId="48548" sId="1" odxf="1" dxf="1">
    <nc r="B1875" t="inlineStr">
      <is>
        <t>Романовский район, c. Романово, ул. Советская, д. 49</t>
      </is>
    </nc>
    <odxf>
      <font>
        <sz val="10"/>
        <color auto="1"/>
        <name val="Arial"/>
        <scheme val="none"/>
      </font>
      <alignment horizontal="general" wrapText="0" readingOrder="0"/>
      <border outline="0">
        <left/>
        <top/>
        <bottom/>
      </border>
    </odxf>
    <ndxf>
      <font>
        <sz val="14"/>
        <color indexed="72"/>
        <name val="Times New Roman"/>
        <scheme val="none"/>
      </font>
      <alignment horizontal="left" wrapText="1" readingOrder="0"/>
      <border outline="0">
        <left style="thin">
          <color indexed="64"/>
        </left>
        <top style="thin">
          <color indexed="64"/>
        </top>
        <bottom style="thin">
          <color indexed="64"/>
        </bottom>
      </border>
    </ndxf>
  </rcc>
  <rcc rId="48549" sId="1" odxf="1" dxf="1">
    <nc r="A1876">
      <v>5</v>
    </nc>
    <odxf>
      <font>
        <b/>
        <sz val="14"/>
        <name val="Times New Roman"/>
        <scheme val="none"/>
      </font>
      <alignment horizontal="general" wrapText="0" readingOrder="0"/>
    </odxf>
    <ndxf>
      <font>
        <b val="0"/>
        <sz val="14"/>
        <color indexed="72"/>
        <name val="Times New Roman"/>
        <scheme val="none"/>
      </font>
      <alignment horizontal="center" wrapText="1" readingOrder="0"/>
    </ndxf>
  </rcc>
  <rcc rId="48550" sId="1" odxf="1" dxf="1">
    <nc r="B1876" t="inlineStr">
      <is>
        <t>Романовский район, c. Романово, ул. Советская, д. 51</t>
      </is>
    </nc>
    <odxf>
      <font>
        <sz val="10"/>
        <color auto="1"/>
        <name val="Arial"/>
        <scheme val="none"/>
      </font>
      <alignment horizontal="general" wrapText="0" readingOrder="0"/>
      <border outline="0">
        <left/>
        <top/>
        <bottom/>
      </border>
    </odxf>
    <ndxf>
      <font>
        <sz val="14"/>
        <color indexed="72"/>
        <name val="Times New Roman"/>
        <scheme val="none"/>
      </font>
      <alignment horizontal="left" wrapText="1" readingOrder="0"/>
      <border outline="0">
        <left style="thin">
          <color indexed="64"/>
        </left>
        <top style="thin">
          <color indexed="64"/>
        </top>
        <bottom style="thin">
          <color indexed="64"/>
        </bottom>
      </border>
    </ndxf>
  </rcc>
  <rcc rId="48551" sId="1" odxf="1" dxf="1">
    <nc r="A1877">
      <v>6</v>
    </nc>
    <ndxf>
      <font>
        <sz val="14"/>
        <color indexed="72"/>
        <name val="Times New Roman"/>
        <scheme val="none"/>
      </font>
    </ndxf>
  </rcc>
  <rcc rId="48552" sId="1" odxf="1" dxf="1">
    <nc r="B1877" t="inlineStr">
      <is>
        <t>Романовский район, c. Романово, ул. Советская, д. 53</t>
      </is>
    </nc>
    <ndxf>
      <font>
        <sz val="14"/>
        <color indexed="72"/>
        <name val="Times New Roman"/>
        <scheme val="none"/>
      </font>
      <border outline="0">
        <right/>
      </border>
    </ndxf>
  </rcc>
  <rcc rId="48553" sId="1" odxf="1" dxf="1">
    <nc r="C1872">
      <f>D1872+F1872+H1872+J1872+L1872+N1872+P1872+Q1872</f>
    </nc>
    <odxf>
      <font>
        <b/>
        <sz val="14"/>
        <name val="Times New Roman"/>
        <scheme val="none"/>
      </font>
    </odxf>
    <ndxf>
      <font>
        <b val="0"/>
        <sz val="14"/>
        <color indexed="8"/>
        <name val="Times New Roman"/>
        <scheme val="none"/>
      </font>
    </ndxf>
  </rcc>
  <rcc rId="48554" sId="1" odxf="1" dxf="1">
    <nc r="C1873">
      <f>D1873+F1873+H1873+J1873+L1873+N1873+P1873+Q1873</f>
    </nc>
    <odxf>
      <font>
        <b/>
        <sz val="14"/>
        <name val="Times New Roman"/>
        <scheme val="none"/>
      </font>
    </odxf>
    <ndxf>
      <font>
        <b val="0"/>
        <sz val="14"/>
        <color indexed="8"/>
        <name val="Times New Roman"/>
        <scheme val="none"/>
      </font>
    </ndxf>
  </rcc>
  <rcc rId="48555" sId="1" odxf="1" dxf="1">
    <nc r="C1874">
      <f>D1874+F1874+H1874+J1874+L1874+N1874+P1874+Q1874</f>
    </nc>
    <odxf>
      <font>
        <b/>
        <sz val="14"/>
        <name val="Times New Roman"/>
        <scheme val="none"/>
      </font>
    </odxf>
    <ndxf>
      <font>
        <b val="0"/>
        <sz val="14"/>
        <color indexed="8"/>
        <name val="Times New Roman"/>
        <scheme val="none"/>
      </font>
    </ndxf>
  </rcc>
  <rcc rId="48556" sId="1" odxf="1" dxf="1">
    <nc r="C1875">
      <f>D1875+F1875+H1875+J1875+L1875+N1875+P1875+Q1875</f>
    </nc>
    <odxf>
      <font>
        <b/>
        <sz val="14"/>
        <name val="Times New Roman"/>
        <scheme val="none"/>
      </font>
    </odxf>
    <ndxf>
      <font>
        <b val="0"/>
        <sz val="14"/>
        <color indexed="8"/>
        <name val="Times New Roman"/>
        <scheme val="none"/>
      </font>
    </ndxf>
  </rcc>
  <rcc rId="48557" sId="1" odxf="1" dxf="1">
    <nc r="C1876">
      <f>D1876+F1876+H1876+J1876+L1876+N1876+P1876+Q1876</f>
    </nc>
    <odxf>
      <font>
        <b/>
        <sz val="14"/>
        <name val="Times New Roman"/>
        <scheme val="none"/>
      </font>
    </odxf>
    <ndxf>
      <font>
        <b val="0"/>
        <sz val="14"/>
        <color indexed="8"/>
        <name val="Times New Roman"/>
        <scheme val="none"/>
      </font>
    </ndxf>
  </rcc>
  <rcc rId="48558" sId="1">
    <nc r="C1871">
      <f>SUM(C1872:C1877)</f>
    </nc>
  </rcc>
  <rcc rId="48559" sId="1" odxf="1" dxf="1">
    <nc r="D1871">
      <f>SUM(D1872:D1877)</f>
    </nc>
    <ndxf>
      <border outline="0">
        <right/>
      </border>
    </ndxf>
  </rcc>
  <rcc rId="48560" sId="1" odxf="1" dxf="1">
    <nc r="E1871">
      <f>SUM(E1872:E1877)</f>
    </nc>
    <ndxf>
      <numFmt numFmtId="4" formatCode="#,##0.00"/>
      <alignment horizontal="right" readingOrder="0"/>
      <border outline="0">
        <right/>
      </border>
    </ndxf>
  </rcc>
  <rcc rId="48561" sId="1" odxf="1" dxf="1">
    <nc r="F1871">
      <f>SUM(F1872:F1877)</f>
    </nc>
    <ndxf>
      <border outline="0">
        <right/>
      </border>
    </ndxf>
  </rcc>
  <rcc rId="48562" sId="1" odxf="1" dxf="1">
    <nc r="G1871">
      <f>SUM(G1872:G1877)</f>
    </nc>
    <ndxf>
      <border outline="0">
        <right/>
      </border>
    </ndxf>
  </rcc>
  <rcc rId="48563" sId="1" odxf="1" dxf="1">
    <nc r="H1871">
      <f>SUM(H1872:H1877)</f>
    </nc>
    <ndxf>
      <border outline="0">
        <right/>
      </border>
    </ndxf>
  </rcc>
  <rcc rId="48564" sId="1" odxf="1" dxf="1">
    <nc r="I1871">
      <f>SUM(I1872:I1877)</f>
    </nc>
    <ndxf>
      <border outline="0">
        <right/>
      </border>
    </ndxf>
  </rcc>
  <rcc rId="48565" sId="1" odxf="1" dxf="1">
    <nc r="J1871">
      <f>SUM(J1872:J1877)</f>
    </nc>
    <ndxf>
      <border outline="0">
        <right/>
      </border>
    </ndxf>
  </rcc>
  <rcc rId="48566" sId="1" odxf="1" dxf="1">
    <nc r="K1871">
      <f>SUM(K1872:K1877)</f>
    </nc>
    <ndxf>
      <border outline="0">
        <right/>
      </border>
    </ndxf>
  </rcc>
  <rcc rId="48567" sId="1" odxf="1" dxf="1">
    <nc r="L1871">
      <f>SUM(L1872:L1877)</f>
    </nc>
    <ndxf>
      <border outline="0">
        <right/>
      </border>
    </ndxf>
  </rcc>
  <rcc rId="48568" sId="1" odxf="1" dxf="1">
    <nc r="M1871">
      <f>SUM(M1872:M1877)</f>
    </nc>
    <ndxf>
      <border outline="0">
        <right/>
      </border>
    </ndxf>
  </rcc>
  <rcc rId="48569" sId="1" odxf="1" dxf="1">
    <nc r="N1871">
      <f>SUM(N1872:N1877)</f>
    </nc>
    <ndxf>
      <border outline="0">
        <right/>
      </border>
    </ndxf>
  </rcc>
  <rcc rId="48570" sId="1" odxf="1" dxf="1">
    <nc r="O1871">
      <f>SUM(O1872:O1877)</f>
    </nc>
    <ndxf>
      <border outline="0">
        <right/>
      </border>
    </ndxf>
  </rcc>
  <rcc rId="48571" sId="1">
    <nc r="P1871">
      <f>SUM(P1872:P1877)</f>
    </nc>
  </rcc>
  <rcc rId="48572" sId="1" odxf="1" dxf="1">
    <nc r="Q1871">
      <f>SUM(Q1872:Q1877)</f>
    </nc>
    <ndxf>
      <border outline="0">
        <right/>
      </border>
    </ndxf>
  </rcc>
  <rcc rId="48573" sId="1" odxf="1" dxf="1">
    <nc r="D1870">
      <f>D1871</f>
    </nc>
    <ndxf>
      <border outline="0">
        <right/>
      </border>
    </ndxf>
  </rcc>
  <rcc rId="48574" sId="1" odxf="1" dxf="1">
    <nc r="E1870">
      <f>E1871</f>
    </nc>
    <ndxf>
      <numFmt numFmtId="4" formatCode="#,##0.00"/>
      <alignment horizontal="right" readingOrder="0"/>
      <border outline="0">
        <right/>
      </border>
    </ndxf>
  </rcc>
  <rcc rId="48575" sId="1" odxf="1" dxf="1">
    <nc r="F1870">
      <f>F1871</f>
    </nc>
    <ndxf>
      <border outline="0">
        <right/>
      </border>
    </ndxf>
  </rcc>
  <rcc rId="48576" sId="1" odxf="1" dxf="1">
    <nc r="G1870">
      <f>G1871</f>
    </nc>
    <ndxf>
      <border outline="0">
        <right/>
      </border>
    </ndxf>
  </rcc>
  <rcc rId="48577" sId="1" odxf="1" dxf="1">
    <nc r="H1870">
      <f>H1871</f>
    </nc>
    <ndxf>
      <border outline="0">
        <right/>
      </border>
    </ndxf>
  </rcc>
  <rcc rId="48578" sId="1" odxf="1" dxf="1">
    <nc r="I1870">
      <f>I1871</f>
    </nc>
    <ndxf>
      <border outline="0">
        <right/>
      </border>
    </ndxf>
  </rcc>
  <rcc rId="48579" sId="1" odxf="1" dxf="1">
    <nc r="J1870">
      <f>J1871</f>
    </nc>
    <ndxf>
      <border outline="0">
        <right/>
      </border>
    </ndxf>
  </rcc>
  <rcc rId="48580" sId="1" odxf="1" dxf="1">
    <nc r="K1870">
      <f>K1871</f>
    </nc>
    <ndxf>
      <border outline="0">
        <right/>
      </border>
    </ndxf>
  </rcc>
  <rcc rId="48581" sId="1" odxf="1" dxf="1">
    <nc r="L1870">
      <f>L1871</f>
    </nc>
    <ndxf>
      <border outline="0">
        <right/>
      </border>
    </ndxf>
  </rcc>
  <rcc rId="48582" sId="1" odxf="1" dxf="1">
    <nc r="M1870">
      <f>M1871</f>
    </nc>
    <ndxf>
      <border outline="0">
        <right/>
      </border>
    </ndxf>
  </rcc>
  <rcc rId="48583" sId="1" odxf="1" dxf="1">
    <nc r="N1870">
      <f>N1871</f>
    </nc>
    <ndxf>
      <border outline="0">
        <right/>
      </border>
    </ndxf>
  </rcc>
  <rcc rId="48584" sId="1" odxf="1" dxf="1">
    <nc r="O1870">
      <f>O1871</f>
    </nc>
    <ndxf>
      <border outline="0">
        <right/>
      </border>
    </ndxf>
  </rcc>
  <rcc rId="48585" sId="1">
    <nc r="P1870">
      <f>P1871</f>
    </nc>
  </rcc>
  <rcc rId="48586" sId="1" odxf="1" dxf="1">
    <nc r="Q1870">
      <f>Q1871</f>
    </nc>
    <ndxf>
      <border outline="0">
        <right/>
      </border>
    </ndxf>
  </rcc>
  <rfmt sheetId="1" sqref="Q1870:Q1871" start="0" length="0">
    <dxf>
      <border>
        <right style="thin">
          <color indexed="64"/>
        </right>
      </border>
    </dxf>
  </rfmt>
  <rcc rId="48587" sId="1" numFmtId="4">
    <nc r="D1872">
      <v>80890</v>
    </nc>
  </rcc>
  <rcc rId="48588" sId="1" numFmtId="4">
    <nc r="D1873">
      <v>79610</v>
    </nc>
  </rcc>
  <rcc rId="48589" sId="1" numFmtId="4">
    <nc r="D1874">
      <v>56700</v>
    </nc>
  </rcc>
  <rcc rId="48590" sId="1" numFmtId="4">
    <nc r="D1875">
      <v>58200</v>
    </nc>
  </rcc>
  <rcc rId="48591" sId="1" numFmtId="4">
    <nc r="D1876">
      <v>61500</v>
    </nc>
  </rcc>
  <rcc rId="48592" sId="1" numFmtId="4">
    <nc r="D1877">
      <v>63100</v>
    </nc>
  </rcc>
  <rfmt sheetId="1" sqref="D1872:D1877" start="0" length="2147483647">
    <dxf>
      <font>
        <b val="0"/>
      </font>
    </dxf>
  </rfmt>
  <rcc rId="48593" sId="1">
    <oc r="A1878">
      <v>46</v>
    </oc>
    <nc r="A1878">
      <v>47</v>
    </nc>
  </rcc>
  <rcc rId="48594" sId="1">
    <oc r="A1882">
      <v>47</v>
    </oc>
    <nc r="A1882">
      <v>48</v>
    </nc>
  </rcc>
  <rcc rId="48595" sId="1">
    <oc r="A1890">
      <v>48</v>
    </oc>
    <nc r="A1890">
      <v>49</v>
    </nc>
  </rcc>
  <rcc rId="48596" sId="1">
    <oc r="A1893">
      <v>49</v>
    </oc>
    <nc r="A1893">
      <v>50</v>
    </nc>
  </rcc>
  <rcc rId="48597" sId="1">
    <oc r="A1896">
      <v>50</v>
    </oc>
    <nc r="A1896">
      <v>51</v>
    </nc>
  </rcc>
  <rcc rId="48598" sId="1">
    <oc r="A1909">
      <v>51</v>
    </oc>
    <nc r="A1909">
      <v>52</v>
    </nc>
  </rcc>
  <rcc rId="48599" sId="1">
    <oc r="A1933">
      <v>52</v>
    </oc>
    <nc r="A1933">
      <v>53</v>
    </nc>
  </rcc>
  <rcc rId="48600" sId="1">
    <oc r="A1938">
      <v>53</v>
    </oc>
    <nc r="A1938">
      <v>54</v>
    </nc>
  </rcc>
  <rcc rId="48601" sId="1">
    <oc r="A1955">
      <v>54</v>
    </oc>
    <nc r="A1955">
      <v>55</v>
    </nc>
  </rcc>
  <rcc rId="48602" sId="1">
    <oc r="A1966">
      <v>55</v>
    </oc>
    <nc r="A1966">
      <v>56</v>
    </nc>
  </rcc>
  <rcc rId="48603" sId="1">
    <oc r="A1974">
      <v>56</v>
    </oc>
    <nc r="A1974">
      <v>57</v>
    </nc>
  </rcc>
  <rcc rId="48604" sId="1">
    <oc r="A1980">
      <v>57</v>
    </oc>
    <nc r="A1980">
      <v>58</v>
    </nc>
  </rcc>
  <rcc rId="48605" sId="1">
    <oc r="A1989">
      <v>58</v>
    </oc>
    <nc r="A1989">
      <v>59</v>
    </nc>
  </rcc>
  <rcc rId="48606" sId="1">
    <oc r="A1996">
      <v>59</v>
    </oc>
    <nc r="A1996">
      <v>60</v>
    </nc>
  </rcc>
  <rcc rId="48607" sId="1">
    <oc r="A2003">
      <v>60</v>
    </oc>
    <nc r="A2003">
      <v>61</v>
    </nc>
  </rcc>
  <rcc rId="48608" sId="1">
    <oc r="A2013">
      <v>61</v>
    </oc>
    <nc r="A2013">
      <v>62</v>
    </nc>
  </rcc>
  <rcc rId="48609" sId="1">
    <oc r="A2019">
      <v>62</v>
    </oc>
    <nc r="A2019">
      <v>63</v>
    </nc>
  </rcc>
  <rcc rId="48610" sId="1">
    <oc r="A2030">
      <v>63</v>
    </oc>
    <nc r="A2030">
      <v>64</v>
    </nc>
  </rcc>
  <rfmt sheetId="1" sqref="A1896:XFD1908">
    <dxf>
      <fill>
        <patternFill>
          <bgColor rgb="FF92D050"/>
        </patternFill>
      </fill>
    </dxf>
  </rfmt>
  <rcc rId="48611" sId="1">
    <oc r="C1901">
      <f>SUM(C1902:C1908)</f>
    </oc>
    <nc r="C1901">
      <f>SUM(C1902:C1908)</f>
    </nc>
  </rcc>
  <rrc rId="48612" sId="1" ref="A1928:XFD1934" action="insertRow"/>
  <rm rId="48613" sheetId="1" source="A1911:XFD1917" destination="A1928:XFD1934" sourceSheetId="1">
    <rfmt sheetId="1" xfDxf="1" sqref="A1928:XFD1928" start="0" length="0"/>
    <rfmt sheetId="1" xfDxf="1" sqref="A1929:XFD1929" start="0" length="0"/>
    <rfmt sheetId="1" xfDxf="1" sqref="A1930:XFD1930" start="0" length="0"/>
    <rfmt sheetId="1" xfDxf="1" sqref="A1931:XFD1931" start="0" length="0"/>
    <rfmt sheetId="1" xfDxf="1" sqref="A1932:XFD1932" start="0" length="0"/>
    <rfmt sheetId="1" xfDxf="1" sqref="A1933:XFD1933" start="0" length="0"/>
    <rfmt sheetId="1" xfDxf="1" sqref="A1934:XFD1934" start="0" length="0"/>
    <rfmt sheetId="1" sqref="A1928" start="0" length="0">
      <dxf>
        <font>
          <b/>
          <sz val="14"/>
          <color auto="1"/>
          <name val="Times New Roman"/>
          <scheme val="none"/>
        </font>
        <fill>
          <patternFill patternType="solid">
            <bgColor theme="0"/>
          </patternFill>
        </fill>
        <border outline="0">
          <left style="thin">
            <color indexed="64"/>
          </left>
          <top style="thin">
            <color indexed="64"/>
          </top>
          <bottom style="thin">
            <color indexed="64"/>
          </bottom>
        </border>
      </dxf>
    </rfmt>
    <rfmt sheetId="1" sqref="B1928" start="0" length="0">
      <dxf>
        <fill>
          <patternFill patternType="solid">
            <bgColor theme="0"/>
          </patternFill>
        </fill>
      </dxf>
    </rfmt>
    <rfmt sheetId="1" sqref="C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E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F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G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H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I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J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K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L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M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N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O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P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928"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928" start="0" length="0">
      <dxf>
        <font>
          <sz val="14"/>
          <color auto="1"/>
          <name val="Times New Roman"/>
          <scheme val="none"/>
        </font>
        <fill>
          <patternFill patternType="solid">
            <bgColor theme="0"/>
          </patternFill>
        </fill>
      </dxf>
    </rfmt>
    <rfmt sheetId="1" sqref="S1928" start="0" length="0">
      <dxf>
        <font>
          <sz val="14"/>
          <color auto="1"/>
          <name val="Times New Roman"/>
          <scheme val="none"/>
        </font>
        <fill>
          <patternFill patternType="solid">
            <bgColor theme="0"/>
          </patternFill>
        </fill>
      </dxf>
    </rfmt>
    <rfmt sheetId="1" sqref="A1929" start="0" length="0">
      <dxf>
        <font>
          <b/>
          <sz val="14"/>
          <color auto="1"/>
          <name val="Times New Roman"/>
          <scheme val="none"/>
        </font>
        <fill>
          <patternFill patternType="solid">
            <bgColor theme="0"/>
          </patternFill>
        </fill>
        <border outline="0">
          <left style="thin">
            <color indexed="64"/>
          </left>
          <top style="thin">
            <color indexed="64"/>
          </top>
          <bottom style="thin">
            <color indexed="64"/>
          </bottom>
        </border>
      </dxf>
    </rfmt>
    <rfmt sheetId="1" sqref="B1929" start="0" length="0">
      <dxf>
        <fill>
          <patternFill patternType="solid">
            <bgColor theme="0"/>
          </patternFill>
        </fill>
      </dxf>
    </rfmt>
    <rfmt sheetId="1" sqref="C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E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F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G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H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I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J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K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L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M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N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O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P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929"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929" start="0" length="0">
      <dxf>
        <font>
          <sz val="14"/>
          <color auto="1"/>
          <name val="Times New Roman"/>
          <scheme val="none"/>
        </font>
        <fill>
          <patternFill patternType="solid">
            <bgColor theme="0"/>
          </patternFill>
        </fill>
      </dxf>
    </rfmt>
    <rfmt sheetId="1" sqref="S1929" start="0" length="0">
      <dxf>
        <font>
          <sz val="14"/>
          <color auto="1"/>
          <name val="Times New Roman"/>
          <scheme val="none"/>
        </font>
        <fill>
          <patternFill patternType="solid">
            <bgColor theme="0"/>
          </patternFill>
        </fill>
      </dxf>
    </rfmt>
    <rfmt sheetId="1" sqref="A1930" start="0" length="0">
      <dxf>
        <font>
          <b/>
          <sz val="14"/>
          <color auto="1"/>
          <name val="Times New Roman"/>
          <scheme val="none"/>
        </font>
        <fill>
          <patternFill patternType="solid">
            <bgColor theme="0"/>
          </patternFill>
        </fill>
        <border outline="0">
          <left style="thin">
            <color indexed="64"/>
          </left>
          <top style="thin">
            <color indexed="64"/>
          </top>
          <bottom style="thin">
            <color indexed="64"/>
          </bottom>
        </border>
      </dxf>
    </rfmt>
    <rfmt sheetId="1" sqref="B1930" start="0" length="0">
      <dxf>
        <fill>
          <patternFill patternType="solid">
            <bgColor theme="0"/>
          </patternFill>
        </fill>
      </dxf>
    </rfmt>
    <rfmt sheetId="1" sqref="C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E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F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G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H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I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J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K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L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M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N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O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P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930"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930" start="0" length="0">
      <dxf>
        <font>
          <sz val="14"/>
          <color auto="1"/>
          <name val="Times New Roman"/>
          <scheme val="none"/>
        </font>
        <fill>
          <patternFill patternType="solid">
            <bgColor theme="0"/>
          </patternFill>
        </fill>
      </dxf>
    </rfmt>
    <rfmt sheetId="1" sqref="S1930" start="0" length="0">
      <dxf>
        <font>
          <sz val="14"/>
          <color auto="1"/>
          <name val="Times New Roman"/>
          <scheme val="none"/>
        </font>
        <fill>
          <patternFill patternType="solid">
            <bgColor theme="0"/>
          </patternFill>
        </fill>
      </dxf>
    </rfmt>
    <rfmt sheetId="1" sqref="A1931" start="0" length="0">
      <dxf>
        <font>
          <b/>
          <sz val="14"/>
          <color auto="1"/>
          <name val="Times New Roman"/>
          <scheme val="none"/>
        </font>
        <fill>
          <patternFill patternType="solid">
            <bgColor theme="0"/>
          </patternFill>
        </fill>
        <border outline="0">
          <left style="thin">
            <color indexed="64"/>
          </left>
          <top style="thin">
            <color indexed="64"/>
          </top>
          <bottom style="thin">
            <color indexed="64"/>
          </bottom>
        </border>
      </dxf>
    </rfmt>
    <rfmt sheetId="1" sqref="B1931" start="0" length="0">
      <dxf>
        <fill>
          <patternFill patternType="solid">
            <bgColor theme="0"/>
          </patternFill>
        </fill>
      </dxf>
    </rfmt>
    <rfmt sheetId="1" sqref="C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E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F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G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H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I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J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K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L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M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N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O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P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931"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931" start="0" length="0">
      <dxf>
        <font>
          <sz val="14"/>
          <color auto="1"/>
          <name val="Times New Roman"/>
          <scheme val="none"/>
        </font>
        <fill>
          <patternFill patternType="solid">
            <bgColor theme="0"/>
          </patternFill>
        </fill>
      </dxf>
    </rfmt>
    <rfmt sheetId="1" sqref="S1931" start="0" length="0">
      <dxf>
        <font>
          <sz val="14"/>
          <color auto="1"/>
          <name val="Times New Roman"/>
          <scheme val="none"/>
        </font>
        <fill>
          <patternFill patternType="solid">
            <bgColor theme="0"/>
          </patternFill>
        </fill>
      </dxf>
    </rfmt>
    <rfmt sheetId="1" sqref="A1932" start="0" length="0">
      <dxf>
        <font>
          <b/>
          <sz val="14"/>
          <color auto="1"/>
          <name val="Times New Roman"/>
          <scheme val="none"/>
        </font>
        <fill>
          <patternFill patternType="solid">
            <bgColor theme="0"/>
          </patternFill>
        </fill>
        <border outline="0">
          <left style="thin">
            <color indexed="64"/>
          </left>
          <top style="thin">
            <color indexed="64"/>
          </top>
          <bottom style="thin">
            <color indexed="64"/>
          </bottom>
        </border>
      </dxf>
    </rfmt>
    <rfmt sheetId="1" sqref="B1932" start="0" length="0">
      <dxf>
        <fill>
          <patternFill patternType="solid">
            <bgColor theme="0"/>
          </patternFill>
        </fill>
      </dxf>
    </rfmt>
    <rfmt sheetId="1" sqref="C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E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F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G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H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I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J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K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L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M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N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O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P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932"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932" start="0" length="0">
      <dxf>
        <font>
          <sz val="14"/>
          <color auto="1"/>
          <name val="Times New Roman"/>
          <scheme val="none"/>
        </font>
        <fill>
          <patternFill patternType="solid">
            <bgColor theme="0"/>
          </patternFill>
        </fill>
      </dxf>
    </rfmt>
    <rfmt sheetId="1" sqref="S1932" start="0" length="0">
      <dxf>
        <font>
          <sz val="14"/>
          <color auto="1"/>
          <name val="Times New Roman"/>
          <scheme val="none"/>
        </font>
        <fill>
          <patternFill patternType="solid">
            <bgColor theme="0"/>
          </patternFill>
        </fill>
      </dxf>
    </rfmt>
    <rfmt sheetId="1" sqref="A1933" start="0" length="0">
      <dxf>
        <font>
          <b/>
          <sz val="14"/>
          <color auto="1"/>
          <name val="Times New Roman"/>
          <scheme val="none"/>
        </font>
        <fill>
          <patternFill patternType="solid">
            <bgColor theme="0"/>
          </patternFill>
        </fill>
        <border outline="0">
          <left style="thin">
            <color indexed="64"/>
          </left>
          <top style="thin">
            <color indexed="64"/>
          </top>
          <bottom style="thin">
            <color indexed="64"/>
          </bottom>
        </border>
      </dxf>
    </rfmt>
    <rfmt sheetId="1" sqref="B1933" start="0" length="0">
      <dxf>
        <fill>
          <patternFill patternType="solid">
            <bgColor theme="0"/>
          </patternFill>
        </fill>
      </dxf>
    </rfmt>
    <rfmt sheetId="1" sqref="C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E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F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G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H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I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J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K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L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M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N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O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P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933"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933" start="0" length="0">
      <dxf>
        <font>
          <sz val="14"/>
          <color auto="1"/>
          <name val="Times New Roman"/>
          <scheme val="none"/>
        </font>
        <fill>
          <patternFill patternType="solid">
            <bgColor theme="0"/>
          </patternFill>
        </fill>
      </dxf>
    </rfmt>
    <rfmt sheetId="1" sqref="S1933" start="0" length="0">
      <dxf>
        <font>
          <sz val="14"/>
          <color auto="1"/>
          <name val="Times New Roman"/>
          <scheme val="none"/>
        </font>
        <fill>
          <patternFill patternType="solid">
            <bgColor theme="0"/>
          </patternFill>
        </fill>
      </dxf>
    </rfmt>
    <rfmt sheetId="1" sqref="A1934" start="0" length="0">
      <dxf>
        <font>
          <b/>
          <sz val="14"/>
          <color auto="1"/>
          <name val="Times New Roman"/>
          <scheme val="none"/>
        </font>
        <fill>
          <patternFill patternType="solid">
            <bgColor theme="0"/>
          </patternFill>
        </fill>
        <border outline="0">
          <left style="thin">
            <color indexed="64"/>
          </left>
          <top style="thin">
            <color indexed="64"/>
          </top>
          <bottom style="thin">
            <color indexed="64"/>
          </bottom>
        </border>
      </dxf>
    </rfmt>
    <rfmt sheetId="1" sqref="B1934" start="0" length="0">
      <dxf>
        <fill>
          <patternFill patternType="solid">
            <bgColor theme="0"/>
          </patternFill>
        </fill>
      </dxf>
    </rfmt>
    <rfmt sheetId="1" sqref="C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E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F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G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H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I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J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K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L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M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N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O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P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Q1934" start="0" length="0">
      <dxf>
        <font>
          <b/>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1934" start="0" length="0">
      <dxf>
        <font>
          <sz val="14"/>
          <color auto="1"/>
          <name val="Times New Roman"/>
          <scheme val="none"/>
        </font>
        <fill>
          <patternFill patternType="solid">
            <bgColor theme="0"/>
          </patternFill>
        </fill>
      </dxf>
    </rfmt>
    <rfmt sheetId="1" sqref="S1934" start="0" length="0">
      <dxf>
        <font>
          <sz val="14"/>
          <color auto="1"/>
          <name val="Times New Roman"/>
          <scheme val="none"/>
        </font>
        <fill>
          <patternFill patternType="solid">
            <bgColor theme="0"/>
          </patternFill>
        </fill>
      </dxf>
    </rfmt>
  </rm>
  <rrc rId="48614" sId="1" ref="A1911:XFD1911" action="deleteRow">
    <undo index="0" exp="area" dr="Q1911:Q1926" r="Q1910" sId="1"/>
    <undo index="0" exp="area" dr="P1911:P1926" r="P1910" sId="1"/>
    <undo index="0" exp="area" dr="O1911:O1926" r="O1910" sId="1"/>
    <undo index="0" exp="area" dr="N1911:N1926" r="N1910" sId="1"/>
    <undo index="0" exp="area" dr="M1911:M1926" r="M1910" sId="1"/>
    <undo index="0" exp="area" dr="L1911:L1926" r="L1910" sId="1"/>
    <undo index="0" exp="area" dr="K1911:K1926" r="K1910" sId="1"/>
    <undo index="0" exp="area" dr="J1911:J1926" r="J1910" sId="1"/>
    <undo index="0" exp="area" dr="I1911:I1926" r="I1910" sId="1"/>
    <undo index="0" exp="area" dr="H1911:H1926" r="H1910" sId="1"/>
    <undo index="0" exp="area" dr="G1911:G1926" r="G1910" sId="1"/>
    <undo index="0" exp="area" dr="F1911:F1926" r="F1910" sId="1"/>
    <undo index="0" exp="area" dr="E1911:E1926" r="E1910" sId="1"/>
    <undo index="0" exp="area" dr="D1911:D1926" r="D1910" sId="1"/>
    <undo index="0" exp="area" dr="C1911:C1926" r="C1910" sId="1"/>
    <rfmt sheetId="1" xfDxf="1" sqref="A1911:XFD1911" start="0" length="0">
      <dxf>
        <font>
          <sz val="14"/>
          <name val="Times New Roman"/>
          <scheme val="none"/>
        </font>
      </dxf>
    </rfmt>
    <rfmt sheetId="1" sqref="A1911" start="0" length="0">
      <dxf>
        <fill>
          <patternFill patternType="solid">
            <bgColor theme="0"/>
          </patternFill>
        </fill>
        <alignment horizontal="center" readingOrder="0"/>
      </dxf>
    </rfmt>
    <rfmt sheetId="1" sqref="B1911" start="0" length="0">
      <dxf>
        <fill>
          <patternFill patternType="solid">
            <bgColor theme="0"/>
          </patternFill>
        </fill>
      </dxf>
    </rfmt>
    <rfmt sheetId="1" sqref="C1911" start="0" length="0">
      <dxf>
        <fill>
          <patternFill patternType="solid">
            <bgColor theme="0"/>
          </patternFill>
        </fill>
      </dxf>
    </rfmt>
    <rfmt sheetId="1" sqref="D1911" start="0" length="0">
      <dxf>
        <fill>
          <patternFill patternType="solid">
            <bgColor theme="0"/>
          </patternFill>
        </fill>
      </dxf>
    </rfmt>
    <rfmt sheetId="1" sqref="E1911" start="0" length="0">
      <dxf>
        <fill>
          <patternFill patternType="solid">
            <bgColor theme="0"/>
          </patternFill>
        </fill>
      </dxf>
    </rfmt>
    <rfmt sheetId="1" sqref="F1911" start="0" length="0">
      <dxf>
        <fill>
          <patternFill patternType="solid">
            <bgColor theme="0"/>
          </patternFill>
        </fill>
      </dxf>
    </rfmt>
    <rfmt sheetId="1" sqref="G1911" start="0" length="0">
      <dxf>
        <fill>
          <patternFill patternType="solid">
            <bgColor theme="0"/>
          </patternFill>
        </fill>
      </dxf>
    </rfmt>
    <rfmt sheetId="1" sqref="H1911" start="0" length="0">
      <dxf>
        <fill>
          <patternFill patternType="solid">
            <bgColor theme="0"/>
          </patternFill>
        </fill>
      </dxf>
    </rfmt>
    <rfmt sheetId="1" sqref="I1911" start="0" length="0">
      <dxf>
        <fill>
          <patternFill patternType="solid">
            <bgColor theme="0"/>
          </patternFill>
        </fill>
      </dxf>
    </rfmt>
    <rfmt sheetId="1" sqref="J1911" start="0" length="0">
      <dxf>
        <fill>
          <patternFill patternType="solid">
            <bgColor theme="0"/>
          </patternFill>
        </fill>
      </dxf>
    </rfmt>
    <rfmt sheetId="1" sqref="K1911" start="0" length="0">
      <dxf>
        <fill>
          <patternFill patternType="solid">
            <bgColor theme="0"/>
          </patternFill>
        </fill>
        <alignment horizontal="right" readingOrder="0"/>
      </dxf>
    </rfmt>
    <rfmt sheetId="1" sqref="L1911" start="0" length="0">
      <dxf>
        <fill>
          <patternFill patternType="solid">
            <bgColor theme="0"/>
          </patternFill>
        </fill>
      </dxf>
    </rfmt>
    <rfmt sheetId="1" sqref="M1911" start="0" length="0">
      <dxf>
        <fill>
          <patternFill patternType="solid">
            <bgColor theme="0"/>
          </patternFill>
        </fill>
      </dxf>
    </rfmt>
    <rfmt sheetId="1" sqref="N1911" start="0" length="0">
      <dxf>
        <fill>
          <patternFill patternType="solid">
            <bgColor theme="0"/>
          </patternFill>
        </fill>
      </dxf>
    </rfmt>
    <rfmt sheetId="1" sqref="O1911" start="0" length="0">
      <dxf>
        <fill>
          <patternFill patternType="solid">
            <bgColor theme="0"/>
          </patternFill>
        </fill>
      </dxf>
    </rfmt>
    <rfmt sheetId="1" sqref="P1911" start="0" length="0">
      <dxf>
        <fill>
          <patternFill patternType="solid">
            <bgColor theme="0"/>
          </patternFill>
        </fill>
      </dxf>
    </rfmt>
    <rfmt sheetId="1" sqref="Q1911" start="0" length="0">
      <dxf>
        <fill>
          <patternFill patternType="solid">
            <bgColor theme="0"/>
          </patternFill>
        </fill>
      </dxf>
    </rfmt>
    <rfmt sheetId="1" sqref="R1911" start="0" length="0">
      <dxf>
        <fill>
          <patternFill patternType="solid">
            <bgColor theme="0"/>
          </patternFill>
        </fill>
      </dxf>
    </rfmt>
    <rfmt sheetId="1" sqref="S1911" start="0" length="0">
      <dxf>
        <fill>
          <patternFill patternType="solid">
            <bgColor theme="0"/>
          </patternFill>
        </fill>
      </dxf>
    </rfmt>
  </rrc>
  <rrc rId="48615" sId="1" ref="A1911:XFD1911" action="deleteRow">
    <undo index="0" exp="area" dr="Q1911:Q1925" r="Q1910" sId="1"/>
    <undo index="0" exp="area" dr="P1911:P1925" r="P1910" sId="1"/>
    <undo index="0" exp="area" dr="O1911:O1925" r="O1910" sId="1"/>
    <undo index="0" exp="area" dr="N1911:N1925" r="N1910" sId="1"/>
    <undo index="0" exp="area" dr="M1911:M1925" r="M1910" sId="1"/>
    <undo index="0" exp="area" dr="L1911:L1925" r="L1910" sId="1"/>
    <undo index="0" exp="area" dr="K1911:K1925" r="K1910" sId="1"/>
    <undo index="0" exp="area" dr="J1911:J1925" r="J1910" sId="1"/>
    <undo index="0" exp="area" dr="I1911:I1925" r="I1910" sId="1"/>
    <undo index="0" exp="area" dr="H1911:H1925" r="H1910" sId="1"/>
    <undo index="0" exp="area" dr="G1911:G1925" r="G1910" sId="1"/>
    <undo index="0" exp="area" dr="F1911:F1925" r="F1910" sId="1"/>
    <undo index="0" exp="area" dr="E1911:E1925" r="E1910" sId="1"/>
    <undo index="0" exp="area" dr="D1911:D1925" r="D1910" sId="1"/>
    <undo index="0" exp="area" dr="C1911:C1925" r="C1910" sId="1"/>
    <rfmt sheetId="1" xfDxf="1" sqref="A1911:XFD1911" start="0" length="0">
      <dxf>
        <font>
          <sz val="14"/>
          <name val="Times New Roman"/>
          <scheme val="none"/>
        </font>
      </dxf>
    </rfmt>
    <rfmt sheetId="1" sqref="A1911" start="0" length="0">
      <dxf>
        <fill>
          <patternFill patternType="solid">
            <bgColor theme="0"/>
          </patternFill>
        </fill>
        <alignment horizontal="center" readingOrder="0"/>
      </dxf>
    </rfmt>
    <rfmt sheetId="1" sqref="B1911" start="0" length="0">
      <dxf>
        <fill>
          <patternFill patternType="solid">
            <bgColor theme="0"/>
          </patternFill>
        </fill>
      </dxf>
    </rfmt>
    <rfmt sheetId="1" sqref="C1911" start="0" length="0">
      <dxf>
        <fill>
          <patternFill patternType="solid">
            <bgColor theme="0"/>
          </patternFill>
        </fill>
      </dxf>
    </rfmt>
    <rfmt sheetId="1" sqref="D1911" start="0" length="0">
      <dxf>
        <fill>
          <patternFill patternType="solid">
            <bgColor theme="0"/>
          </patternFill>
        </fill>
      </dxf>
    </rfmt>
    <rfmt sheetId="1" sqref="E1911" start="0" length="0">
      <dxf>
        <fill>
          <patternFill patternType="solid">
            <bgColor theme="0"/>
          </patternFill>
        </fill>
      </dxf>
    </rfmt>
    <rfmt sheetId="1" sqref="F1911" start="0" length="0">
      <dxf>
        <fill>
          <patternFill patternType="solid">
            <bgColor theme="0"/>
          </patternFill>
        </fill>
      </dxf>
    </rfmt>
    <rfmt sheetId="1" sqref="G1911" start="0" length="0">
      <dxf>
        <fill>
          <patternFill patternType="solid">
            <bgColor theme="0"/>
          </patternFill>
        </fill>
      </dxf>
    </rfmt>
    <rfmt sheetId="1" sqref="H1911" start="0" length="0">
      <dxf>
        <fill>
          <patternFill patternType="solid">
            <bgColor theme="0"/>
          </patternFill>
        </fill>
      </dxf>
    </rfmt>
    <rfmt sheetId="1" sqref="I1911" start="0" length="0">
      <dxf>
        <fill>
          <patternFill patternType="solid">
            <bgColor theme="0"/>
          </patternFill>
        </fill>
      </dxf>
    </rfmt>
    <rfmt sheetId="1" sqref="J1911" start="0" length="0">
      <dxf>
        <fill>
          <patternFill patternType="solid">
            <bgColor theme="0"/>
          </patternFill>
        </fill>
      </dxf>
    </rfmt>
    <rfmt sheetId="1" sqref="K1911" start="0" length="0">
      <dxf>
        <fill>
          <patternFill patternType="solid">
            <bgColor theme="0"/>
          </patternFill>
        </fill>
        <alignment horizontal="right" readingOrder="0"/>
      </dxf>
    </rfmt>
    <rfmt sheetId="1" sqref="L1911" start="0" length="0">
      <dxf>
        <fill>
          <patternFill patternType="solid">
            <bgColor theme="0"/>
          </patternFill>
        </fill>
      </dxf>
    </rfmt>
    <rfmt sheetId="1" sqref="M1911" start="0" length="0">
      <dxf>
        <fill>
          <patternFill patternType="solid">
            <bgColor theme="0"/>
          </patternFill>
        </fill>
      </dxf>
    </rfmt>
    <rfmt sheetId="1" sqref="N1911" start="0" length="0">
      <dxf>
        <fill>
          <patternFill patternType="solid">
            <bgColor theme="0"/>
          </patternFill>
        </fill>
      </dxf>
    </rfmt>
    <rfmt sheetId="1" sqref="O1911" start="0" length="0">
      <dxf>
        <fill>
          <patternFill patternType="solid">
            <bgColor theme="0"/>
          </patternFill>
        </fill>
      </dxf>
    </rfmt>
    <rfmt sheetId="1" sqref="P1911" start="0" length="0">
      <dxf>
        <fill>
          <patternFill patternType="solid">
            <bgColor theme="0"/>
          </patternFill>
        </fill>
      </dxf>
    </rfmt>
    <rfmt sheetId="1" sqref="Q1911" start="0" length="0">
      <dxf>
        <fill>
          <patternFill patternType="solid">
            <bgColor theme="0"/>
          </patternFill>
        </fill>
      </dxf>
    </rfmt>
    <rfmt sheetId="1" sqref="R1911" start="0" length="0">
      <dxf>
        <fill>
          <patternFill patternType="solid">
            <bgColor theme="0"/>
          </patternFill>
        </fill>
      </dxf>
    </rfmt>
    <rfmt sheetId="1" sqref="S1911" start="0" length="0">
      <dxf>
        <fill>
          <patternFill patternType="solid">
            <bgColor theme="0"/>
          </patternFill>
        </fill>
      </dxf>
    </rfmt>
  </rrc>
  <rrc rId="48616" sId="1" ref="A1911:XFD1911" action="deleteRow">
    <undo index="0" exp="area" dr="Q1911:Q1924" r="Q1910" sId="1"/>
    <undo index="0" exp="area" dr="P1911:P1924" r="P1910" sId="1"/>
    <undo index="0" exp="area" dr="O1911:O1924" r="O1910" sId="1"/>
    <undo index="0" exp="area" dr="N1911:N1924" r="N1910" sId="1"/>
    <undo index="0" exp="area" dr="M1911:M1924" r="M1910" sId="1"/>
    <undo index="0" exp="area" dr="L1911:L1924" r="L1910" sId="1"/>
    <undo index="0" exp="area" dr="K1911:K1924" r="K1910" sId="1"/>
    <undo index="0" exp="area" dr="J1911:J1924" r="J1910" sId="1"/>
    <undo index="0" exp="area" dr="I1911:I1924" r="I1910" sId="1"/>
    <undo index="0" exp="area" dr="H1911:H1924" r="H1910" sId="1"/>
    <undo index="0" exp="area" dr="G1911:G1924" r="G1910" sId="1"/>
    <undo index="0" exp="area" dr="F1911:F1924" r="F1910" sId="1"/>
    <undo index="0" exp="area" dr="E1911:E1924" r="E1910" sId="1"/>
    <undo index="0" exp="area" dr="D1911:D1924" r="D1910" sId="1"/>
    <undo index="0" exp="area" dr="C1911:C1924" r="C1910" sId="1"/>
    <rfmt sheetId="1" xfDxf="1" sqref="A1911:XFD1911" start="0" length="0">
      <dxf>
        <font>
          <sz val="14"/>
          <name val="Times New Roman"/>
          <scheme val="none"/>
        </font>
      </dxf>
    </rfmt>
    <rfmt sheetId="1" sqref="A1911" start="0" length="0">
      <dxf>
        <fill>
          <patternFill patternType="solid">
            <bgColor theme="0"/>
          </patternFill>
        </fill>
        <alignment horizontal="center" readingOrder="0"/>
      </dxf>
    </rfmt>
    <rfmt sheetId="1" sqref="B1911" start="0" length="0">
      <dxf>
        <fill>
          <patternFill patternType="solid">
            <bgColor theme="0"/>
          </patternFill>
        </fill>
      </dxf>
    </rfmt>
    <rfmt sheetId="1" sqref="C1911" start="0" length="0">
      <dxf>
        <fill>
          <patternFill patternType="solid">
            <bgColor theme="0"/>
          </patternFill>
        </fill>
      </dxf>
    </rfmt>
    <rfmt sheetId="1" sqref="D1911" start="0" length="0">
      <dxf>
        <fill>
          <patternFill patternType="solid">
            <bgColor theme="0"/>
          </patternFill>
        </fill>
      </dxf>
    </rfmt>
    <rfmt sheetId="1" sqref="E1911" start="0" length="0">
      <dxf>
        <fill>
          <patternFill patternType="solid">
            <bgColor theme="0"/>
          </patternFill>
        </fill>
      </dxf>
    </rfmt>
    <rfmt sheetId="1" sqref="F1911" start="0" length="0">
      <dxf>
        <fill>
          <patternFill patternType="solid">
            <bgColor theme="0"/>
          </patternFill>
        </fill>
      </dxf>
    </rfmt>
    <rfmt sheetId="1" sqref="G1911" start="0" length="0">
      <dxf>
        <fill>
          <patternFill patternType="solid">
            <bgColor theme="0"/>
          </patternFill>
        </fill>
      </dxf>
    </rfmt>
    <rfmt sheetId="1" sqref="H1911" start="0" length="0">
      <dxf>
        <fill>
          <patternFill patternType="solid">
            <bgColor theme="0"/>
          </patternFill>
        </fill>
      </dxf>
    </rfmt>
    <rfmt sheetId="1" sqref="I1911" start="0" length="0">
      <dxf>
        <fill>
          <patternFill patternType="solid">
            <bgColor theme="0"/>
          </patternFill>
        </fill>
      </dxf>
    </rfmt>
    <rfmt sheetId="1" sqref="J1911" start="0" length="0">
      <dxf>
        <fill>
          <patternFill patternType="solid">
            <bgColor theme="0"/>
          </patternFill>
        </fill>
      </dxf>
    </rfmt>
    <rfmt sheetId="1" sqref="K1911" start="0" length="0">
      <dxf>
        <fill>
          <patternFill patternType="solid">
            <bgColor theme="0"/>
          </patternFill>
        </fill>
        <alignment horizontal="right" readingOrder="0"/>
      </dxf>
    </rfmt>
    <rfmt sheetId="1" sqref="L1911" start="0" length="0">
      <dxf>
        <fill>
          <patternFill patternType="solid">
            <bgColor theme="0"/>
          </patternFill>
        </fill>
      </dxf>
    </rfmt>
    <rfmt sheetId="1" sqref="M1911" start="0" length="0">
      <dxf>
        <fill>
          <patternFill patternType="solid">
            <bgColor theme="0"/>
          </patternFill>
        </fill>
      </dxf>
    </rfmt>
    <rfmt sheetId="1" sqref="N1911" start="0" length="0">
      <dxf>
        <fill>
          <patternFill patternType="solid">
            <bgColor theme="0"/>
          </patternFill>
        </fill>
      </dxf>
    </rfmt>
    <rfmt sheetId="1" sqref="O1911" start="0" length="0">
      <dxf>
        <fill>
          <patternFill patternType="solid">
            <bgColor theme="0"/>
          </patternFill>
        </fill>
      </dxf>
    </rfmt>
    <rfmt sheetId="1" sqref="P1911" start="0" length="0">
      <dxf>
        <fill>
          <patternFill patternType="solid">
            <bgColor theme="0"/>
          </patternFill>
        </fill>
      </dxf>
    </rfmt>
    <rfmt sheetId="1" sqref="Q1911" start="0" length="0">
      <dxf>
        <fill>
          <patternFill patternType="solid">
            <bgColor theme="0"/>
          </patternFill>
        </fill>
      </dxf>
    </rfmt>
    <rfmt sheetId="1" sqref="R1911" start="0" length="0">
      <dxf>
        <fill>
          <patternFill patternType="solid">
            <bgColor theme="0"/>
          </patternFill>
        </fill>
      </dxf>
    </rfmt>
    <rfmt sheetId="1" sqref="S1911" start="0" length="0">
      <dxf>
        <fill>
          <patternFill patternType="solid">
            <bgColor theme="0"/>
          </patternFill>
        </fill>
      </dxf>
    </rfmt>
  </rrc>
  <rrc rId="48617" sId="1" ref="A1911:XFD1911" action="deleteRow">
    <undo index="0" exp="area" dr="Q1911:Q1923" r="Q1910" sId="1"/>
    <undo index="0" exp="area" dr="P1911:P1923" r="P1910" sId="1"/>
    <undo index="0" exp="area" dr="O1911:O1923" r="O1910" sId="1"/>
    <undo index="0" exp="area" dr="N1911:N1923" r="N1910" sId="1"/>
    <undo index="0" exp="area" dr="M1911:M1923" r="M1910" sId="1"/>
    <undo index="0" exp="area" dr="L1911:L1923" r="L1910" sId="1"/>
    <undo index="0" exp="area" dr="K1911:K1923" r="K1910" sId="1"/>
    <undo index="0" exp="area" dr="J1911:J1923" r="J1910" sId="1"/>
    <undo index="0" exp="area" dr="I1911:I1923" r="I1910" sId="1"/>
    <undo index="0" exp="area" dr="H1911:H1923" r="H1910" sId="1"/>
    <undo index="0" exp="area" dr="G1911:G1923" r="G1910" sId="1"/>
    <undo index="0" exp="area" dr="F1911:F1923" r="F1910" sId="1"/>
    <undo index="0" exp="area" dr="E1911:E1923" r="E1910" sId="1"/>
    <undo index="0" exp="area" dr="D1911:D1923" r="D1910" sId="1"/>
    <undo index="0" exp="area" dr="C1911:C1923" r="C1910" sId="1"/>
    <rfmt sheetId="1" xfDxf="1" sqref="A1911:XFD1911" start="0" length="0">
      <dxf>
        <font>
          <sz val="14"/>
          <name val="Times New Roman"/>
          <scheme val="none"/>
        </font>
      </dxf>
    </rfmt>
    <rfmt sheetId="1" sqref="A1911" start="0" length="0">
      <dxf>
        <fill>
          <patternFill patternType="solid">
            <bgColor theme="0"/>
          </patternFill>
        </fill>
        <alignment horizontal="center" readingOrder="0"/>
      </dxf>
    </rfmt>
    <rfmt sheetId="1" sqref="B1911" start="0" length="0">
      <dxf>
        <fill>
          <patternFill patternType="solid">
            <bgColor theme="0"/>
          </patternFill>
        </fill>
      </dxf>
    </rfmt>
    <rfmt sheetId="1" sqref="C1911" start="0" length="0">
      <dxf>
        <fill>
          <patternFill patternType="solid">
            <bgColor theme="0"/>
          </patternFill>
        </fill>
      </dxf>
    </rfmt>
    <rfmt sheetId="1" sqref="D1911" start="0" length="0">
      <dxf>
        <fill>
          <patternFill patternType="solid">
            <bgColor theme="0"/>
          </patternFill>
        </fill>
      </dxf>
    </rfmt>
    <rfmt sheetId="1" sqref="E1911" start="0" length="0">
      <dxf>
        <fill>
          <patternFill patternType="solid">
            <bgColor theme="0"/>
          </patternFill>
        </fill>
      </dxf>
    </rfmt>
    <rfmt sheetId="1" sqref="F1911" start="0" length="0">
      <dxf>
        <fill>
          <patternFill patternType="solid">
            <bgColor theme="0"/>
          </patternFill>
        </fill>
      </dxf>
    </rfmt>
    <rfmt sheetId="1" sqref="G1911" start="0" length="0">
      <dxf>
        <fill>
          <patternFill patternType="solid">
            <bgColor theme="0"/>
          </patternFill>
        </fill>
      </dxf>
    </rfmt>
    <rfmt sheetId="1" sqref="H1911" start="0" length="0">
      <dxf>
        <fill>
          <patternFill patternType="solid">
            <bgColor theme="0"/>
          </patternFill>
        </fill>
      </dxf>
    </rfmt>
    <rfmt sheetId="1" sqref="I1911" start="0" length="0">
      <dxf>
        <fill>
          <patternFill patternType="solid">
            <bgColor theme="0"/>
          </patternFill>
        </fill>
      </dxf>
    </rfmt>
    <rfmt sheetId="1" sqref="J1911" start="0" length="0">
      <dxf>
        <fill>
          <patternFill patternType="solid">
            <bgColor theme="0"/>
          </patternFill>
        </fill>
      </dxf>
    </rfmt>
    <rfmt sheetId="1" sqref="K1911" start="0" length="0">
      <dxf>
        <fill>
          <patternFill patternType="solid">
            <bgColor theme="0"/>
          </patternFill>
        </fill>
        <alignment horizontal="right" readingOrder="0"/>
      </dxf>
    </rfmt>
    <rfmt sheetId="1" sqref="L1911" start="0" length="0">
      <dxf>
        <fill>
          <patternFill patternType="solid">
            <bgColor theme="0"/>
          </patternFill>
        </fill>
      </dxf>
    </rfmt>
    <rfmt sheetId="1" sqref="M1911" start="0" length="0">
      <dxf>
        <fill>
          <patternFill patternType="solid">
            <bgColor theme="0"/>
          </patternFill>
        </fill>
      </dxf>
    </rfmt>
    <rfmt sheetId="1" sqref="N1911" start="0" length="0">
      <dxf>
        <fill>
          <patternFill patternType="solid">
            <bgColor theme="0"/>
          </patternFill>
        </fill>
      </dxf>
    </rfmt>
    <rfmt sheetId="1" sqref="O1911" start="0" length="0">
      <dxf>
        <fill>
          <patternFill patternType="solid">
            <bgColor theme="0"/>
          </patternFill>
        </fill>
      </dxf>
    </rfmt>
    <rfmt sheetId="1" sqref="P1911" start="0" length="0">
      <dxf>
        <fill>
          <patternFill patternType="solid">
            <bgColor theme="0"/>
          </patternFill>
        </fill>
      </dxf>
    </rfmt>
    <rfmt sheetId="1" sqref="Q1911" start="0" length="0">
      <dxf>
        <fill>
          <patternFill patternType="solid">
            <bgColor theme="0"/>
          </patternFill>
        </fill>
      </dxf>
    </rfmt>
    <rfmt sheetId="1" sqref="R1911" start="0" length="0">
      <dxf>
        <fill>
          <patternFill patternType="solid">
            <bgColor theme="0"/>
          </patternFill>
        </fill>
      </dxf>
    </rfmt>
    <rfmt sheetId="1" sqref="S1911" start="0" length="0">
      <dxf>
        <fill>
          <patternFill patternType="solid">
            <bgColor theme="0"/>
          </patternFill>
        </fill>
      </dxf>
    </rfmt>
  </rrc>
  <rrc rId="48618" sId="1" ref="A1911:XFD1911" action="deleteRow">
    <undo index="0" exp="area" dr="Q1911:Q1922" r="Q1910" sId="1"/>
    <undo index="0" exp="area" dr="P1911:P1922" r="P1910" sId="1"/>
    <undo index="0" exp="area" dr="O1911:O1922" r="O1910" sId="1"/>
    <undo index="0" exp="area" dr="N1911:N1922" r="N1910" sId="1"/>
    <undo index="0" exp="area" dr="M1911:M1922" r="M1910" sId="1"/>
    <undo index="0" exp="area" dr="L1911:L1922" r="L1910" sId="1"/>
    <undo index="0" exp="area" dr="K1911:K1922" r="K1910" sId="1"/>
    <undo index="0" exp="area" dr="J1911:J1922" r="J1910" sId="1"/>
    <undo index="0" exp="area" dr="I1911:I1922" r="I1910" sId="1"/>
    <undo index="0" exp="area" dr="H1911:H1922" r="H1910" sId="1"/>
    <undo index="0" exp="area" dr="G1911:G1922" r="G1910" sId="1"/>
    <undo index="0" exp="area" dr="F1911:F1922" r="F1910" sId="1"/>
    <undo index="0" exp="area" dr="E1911:E1922" r="E1910" sId="1"/>
    <undo index="0" exp="area" dr="D1911:D1922" r="D1910" sId="1"/>
    <undo index="0" exp="area" dr="C1911:C1922" r="C1910" sId="1"/>
    <rfmt sheetId="1" xfDxf="1" sqref="A1911:XFD1911" start="0" length="0">
      <dxf>
        <font>
          <sz val="14"/>
          <name val="Times New Roman"/>
          <scheme val="none"/>
        </font>
      </dxf>
    </rfmt>
    <rfmt sheetId="1" sqref="A1911" start="0" length="0">
      <dxf>
        <fill>
          <patternFill patternType="solid">
            <bgColor theme="0"/>
          </patternFill>
        </fill>
        <alignment horizontal="center" readingOrder="0"/>
      </dxf>
    </rfmt>
    <rfmt sheetId="1" sqref="B1911" start="0" length="0">
      <dxf>
        <fill>
          <patternFill patternType="solid">
            <bgColor theme="0"/>
          </patternFill>
        </fill>
      </dxf>
    </rfmt>
    <rfmt sheetId="1" sqref="C1911" start="0" length="0">
      <dxf>
        <fill>
          <patternFill patternType="solid">
            <bgColor theme="0"/>
          </patternFill>
        </fill>
      </dxf>
    </rfmt>
    <rfmt sheetId="1" sqref="D1911" start="0" length="0">
      <dxf>
        <fill>
          <patternFill patternType="solid">
            <bgColor theme="0"/>
          </patternFill>
        </fill>
      </dxf>
    </rfmt>
    <rfmt sheetId="1" sqref="E1911" start="0" length="0">
      <dxf>
        <fill>
          <patternFill patternType="solid">
            <bgColor theme="0"/>
          </patternFill>
        </fill>
      </dxf>
    </rfmt>
    <rfmt sheetId="1" sqref="F1911" start="0" length="0">
      <dxf>
        <fill>
          <patternFill patternType="solid">
            <bgColor theme="0"/>
          </patternFill>
        </fill>
      </dxf>
    </rfmt>
    <rfmt sheetId="1" sqref="G1911" start="0" length="0">
      <dxf>
        <fill>
          <patternFill patternType="solid">
            <bgColor theme="0"/>
          </patternFill>
        </fill>
      </dxf>
    </rfmt>
    <rfmt sheetId="1" sqref="H1911" start="0" length="0">
      <dxf>
        <fill>
          <patternFill patternType="solid">
            <bgColor theme="0"/>
          </patternFill>
        </fill>
      </dxf>
    </rfmt>
    <rfmt sheetId="1" sqref="I1911" start="0" length="0">
      <dxf>
        <fill>
          <patternFill patternType="solid">
            <bgColor theme="0"/>
          </patternFill>
        </fill>
      </dxf>
    </rfmt>
    <rfmt sheetId="1" sqref="J1911" start="0" length="0">
      <dxf>
        <fill>
          <patternFill patternType="solid">
            <bgColor theme="0"/>
          </patternFill>
        </fill>
      </dxf>
    </rfmt>
    <rfmt sheetId="1" sqref="K1911" start="0" length="0">
      <dxf>
        <fill>
          <patternFill patternType="solid">
            <bgColor theme="0"/>
          </patternFill>
        </fill>
        <alignment horizontal="right" readingOrder="0"/>
      </dxf>
    </rfmt>
    <rfmt sheetId="1" sqref="L1911" start="0" length="0">
      <dxf>
        <fill>
          <patternFill patternType="solid">
            <bgColor theme="0"/>
          </patternFill>
        </fill>
      </dxf>
    </rfmt>
    <rfmt sheetId="1" sqref="M1911" start="0" length="0">
      <dxf>
        <fill>
          <patternFill patternType="solid">
            <bgColor theme="0"/>
          </patternFill>
        </fill>
      </dxf>
    </rfmt>
    <rfmt sheetId="1" sqref="N1911" start="0" length="0">
      <dxf>
        <fill>
          <patternFill patternType="solid">
            <bgColor theme="0"/>
          </patternFill>
        </fill>
      </dxf>
    </rfmt>
    <rfmt sheetId="1" sqref="O1911" start="0" length="0">
      <dxf>
        <fill>
          <patternFill patternType="solid">
            <bgColor theme="0"/>
          </patternFill>
        </fill>
      </dxf>
    </rfmt>
    <rfmt sheetId="1" sqref="P1911" start="0" length="0">
      <dxf>
        <fill>
          <patternFill patternType="solid">
            <bgColor theme="0"/>
          </patternFill>
        </fill>
      </dxf>
    </rfmt>
    <rfmt sheetId="1" sqref="Q1911" start="0" length="0">
      <dxf>
        <fill>
          <patternFill patternType="solid">
            <bgColor theme="0"/>
          </patternFill>
        </fill>
      </dxf>
    </rfmt>
    <rfmt sheetId="1" sqref="R1911" start="0" length="0">
      <dxf>
        <fill>
          <patternFill patternType="solid">
            <bgColor theme="0"/>
          </patternFill>
        </fill>
      </dxf>
    </rfmt>
    <rfmt sheetId="1" sqref="S1911" start="0" length="0">
      <dxf>
        <fill>
          <patternFill patternType="solid">
            <bgColor theme="0"/>
          </patternFill>
        </fill>
      </dxf>
    </rfmt>
  </rrc>
  <rrc rId="48619" sId="1" ref="A1911:XFD1911" action="deleteRow">
    <undo index="0" exp="area" dr="Q1911:Q1921" r="Q1910" sId="1"/>
    <undo index="0" exp="area" dr="P1911:P1921" r="P1910" sId="1"/>
    <undo index="0" exp="area" dr="O1911:O1921" r="O1910" sId="1"/>
    <undo index="0" exp="area" dr="N1911:N1921" r="N1910" sId="1"/>
    <undo index="0" exp="area" dr="M1911:M1921" r="M1910" sId="1"/>
    <undo index="0" exp="area" dr="L1911:L1921" r="L1910" sId="1"/>
    <undo index="0" exp="area" dr="K1911:K1921" r="K1910" sId="1"/>
    <undo index="0" exp="area" dr="J1911:J1921" r="J1910" sId="1"/>
    <undo index="0" exp="area" dr="I1911:I1921" r="I1910" sId="1"/>
    <undo index="0" exp="area" dr="H1911:H1921" r="H1910" sId="1"/>
    <undo index="0" exp="area" dr="G1911:G1921" r="G1910" sId="1"/>
    <undo index="0" exp="area" dr="F1911:F1921" r="F1910" sId="1"/>
    <undo index="0" exp="area" dr="E1911:E1921" r="E1910" sId="1"/>
    <undo index="0" exp="area" dr="D1911:D1921" r="D1910" sId="1"/>
    <undo index="0" exp="area" dr="C1911:C1921" r="C1910" sId="1"/>
    <rfmt sheetId="1" xfDxf="1" sqref="A1911:XFD1911" start="0" length="0">
      <dxf>
        <font>
          <sz val="14"/>
          <name val="Times New Roman"/>
          <scheme val="none"/>
        </font>
      </dxf>
    </rfmt>
    <rfmt sheetId="1" sqref="A1911" start="0" length="0">
      <dxf>
        <fill>
          <patternFill patternType="solid">
            <bgColor theme="0"/>
          </patternFill>
        </fill>
        <alignment horizontal="center" readingOrder="0"/>
      </dxf>
    </rfmt>
    <rfmt sheetId="1" sqref="B1911" start="0" length="0">
      <dxf>
        <fill>
          <patternFill patternType="solid">
            <bgColor theme="0"/>
          </patternFill>
        </fill>
      </dxf>
    </rfmt>
    <rfmt sheetId="1" sqref="C1911" start="0" length="0">
      <dxf>
        <fill>
          <patternFill patternType="solid">
            <bgColor theme="0"/>
          </patternFill>
        </fill>
      </dxf>
    </rfmt>
    <rfmt sheetId="1" sqref="D1911" start="0" length="0">
      <dxf>
        <fill>
          <patternFill patternType="solid">
            <bgColor theme="0"/>
          </patternFill>
        </fill>
      </dxf>
    </rfmt>
    <rfmt sheetId="1" sqref="E1911" start="0" length="0">
      <dxf>
        <fill>
          <patternFill patternType="solid">
            <bgColor theme="0"/>
          </patternFill>
        </fill>
      </dxf>
    </rfmt>
    <rfmt sheetId="1" sqref="F1911" start="0" length="0">
      <dxf>
        <fill>
          <patternFill patternType="solid">
            <bgColor theme="0"/>
          </patternFill>
        </fill>
      </dxf>
    </rfmt>
    <rfmt sheetId="1" sqref="G1911" start="0" length="0">
      <dxf>
        <fill>
          <patternFill patternType="solid">
            <bgColor theme="0"/>
          </patternFill>
        </fill>
      </dxf>
    </rfmt>
    <rfmt sheetId="1" sqref="H1911" start="0" length="0">
      <dxf>
        <fill>
          <patternFill patternType="solid">
            <bgColor theme="0"/>
          </patternFill>
        </fill>
      </dxf>
    </rfmt>
    <rfmt sheetId="1" sqref="I1911" start="0" length="0">
      <dxf>
        <fill>
          <patternFill patternType="solid">
            <bgColor theme="0"/>
          </patternFill>
        </fill>
      </dxf>
    </rfmt>
    <rfmt sheetId="1" sqref="J1911" start="0" length="0">
      <dxf>
        <fill>
          <patternFill patternType="solid">
            <bgColor theme="0"/>
          </patternFill>
        </fill>
      </dxf>
    </rfmt>
    <rfmt sheetId="1" sqref="K1911" start="0" length="0">
      <dxf>
        <fill>
          <patternFill patternType="solid">
            <bgColor theme="0"/>
          </patternFill>
        </fill>
        <alignment horizontal="right" readingOrder="0"/>
      </dxf>
    </rfmt>
    <rfmt sheetId="1" sqref="L1911" start="0" length="0">
      <dxf>
        <fill>
          <patternFill patternType="solid">
            <bgColor theme="0"/>
          </patternFill>
        </fill>
      </dxf>
    </rfmt>
    <rfmt sheetId="1" sqref="M1911" start="0" length="0">
      <dxf>
        <fill>
          <patternFill patternType="solid">
            <bgColor theme="0"/>
          </patternFill>
        </fill>
      </dxf>
    </rfmt>
    <rfmt sheetId="1" sqref="N1911" start="0" length="0">
      <dxf>
        <fill>
          <patternFill patternType="solid">
            <bgColor theme="0"/>
          </patternFill>
        </fill>
      </dxf>
    </rfmt>
    <rfmt sheetId="1" sqref="O1911" start="0" length="0">
      <dxf>
        <fill>
          <patternFill patternType="solid">
            <bgColor theme="0"/>
          </patternFill>
        </fill>
      </dxf>
    </rfmt>
    <rfmt sheetId="1" sqref="P1911" start="0" length="0">
      <dxf>
        <fill>
          <patternFill patternType="solid">
            <bgColor theme="0"/>
          </patternFill>
        </fill>
      </dxf>
    </rfmt>
    <rfmt sheetId="1" sqref="Q1911" start="0" length="0">
      <dxf>
        <fill>
          <patternFill patternType="solid">
            <bgColor theme="0"/>
          </patternFill>
        </fill>
      </dxf>
    </rfmt>
    <rfmt sheetId="1" sqref="R1911" start="0" length="0">
      <dxf>
        <fill>
          <patternFill patternType="solid">
            <bgColor theme="0"/>
          </patternFill>
        </fill>
      </dxf>
    </rfmt>
    <rfmt sheetId="1" sqref="S1911" start="0" length="0">
      <dxf>
        <fill>
          <patternFill patternType="solid">
            <bgColor theme="0"/>
          </patternFill>
        </fill>
      </dxf>
    </rfmt>
  </rrc>
  <rrc rId="48620" sId="1" ref="A1911:XFD1911" action="deleteRow">
    <undo index="0" exp="area" dr="Q1911:Q1920" r="Q1910" sId="1"/>
    <undo index="0" exp="area" dr="P1911:P1920" r="P1910" sId="1"/>
    <undo index="0" exp="area" dr="O1911:O1920" r="O1910" sId="1"/>
    <undo index="0" exp="area" dr="N1911:N1920" r="N1910" sId="1"/>
    <undo index="0" exp="area" dr="M1911:M1920" r="M1910" sId="1"/>
    <undo index="0" exp="area" dr="L1911:L1920" r="L1910" sId="1"/>
    <undo index="0" exp="area" dr="K1911:K1920" r="K1910" sId="1"/>
    <undo index="0" exp="area" dr="J1911:J1920" r="J1910" sId="1"/>
    <undo index="0" exp="area" dr="I1911:I1920" r="I1910" sId="1"/>
    <undo index="0" exp="area" dr="H1911:H1920" r="H1910" sId="1"/>
    <undo index="0" exp="area" dr="G1911:G1920" r="G1910" sId="1"/>
    <undo index="0" exp="area" dr="F1911:F1920" r="F1910" sId="1"/>
    <undo index="0" exp="area" dr="E1911:E1920" r="E1910" sId="1"/>
    <undo index="0" exp="area" dr="D1911:D1920" r="D1910" sId="1"/>
    <undo index="0" exp="area" dr="C1911:C1920" r="C1910" sId="1"/>
    <rfmt sheetId="1" xfDxf="1" sqref="A1911:XFD1911" start="0" length="0">
      <dxf>
        <font>
          <sz val="14"/>
          <name val="Times New Roman"/>
          <scheme val="none"/>
        </font>
      </dxf>
    </rfmt>
    <rfmt sheetId="1" sqref="A1911" start="0" length="0">
      <dxf>
        <fill>
          <patternFill patternType="solid">
            <bgColor theme="0"/>
          </patternFill>
        </fill>
        <alignment horizontal="center" readingOrder="0"/>
      </dxf>
    </rfmt>
    <rfmt sheetId="1" sqref="B1911" start="0" length="0">
      <dxf>
        <fill>
          <patternFill patternType="solid">
            <bgColor theme="0"/>
          </patternFill>
        </fill>
      </dxf>
    </rfmt>
    <rfmt sheetId="1" sqref="C1911" start="0" length="0">
      <dxf>
        <fill>
          <patternFill patternType="solid">
            <bgColor theme="0"/>
          </patternFill>
        </fill>
      </dxf>
    </rfmt>
    <rfmt sheetId="1" sqref="D1911" start="0" length="0">
      <dxf>
        <fill>
          <patternFill patternType="solid">
            <bgColor theme="0"/>
          </patternFill>
        </fill>
      </dxf>
    </rfmt>
    <rfmt sheetId="1" sqref="E1911" start="0" length="0">
      <dxf>
        <fill>
          <patternFill patternType="solid">
            <bgColor theme="0"/>
          </patternFill>
        </fill>
      </dxf>
    </rfmt>
    <rfmt sheetId="1" sqref="F1911" start="0" length="0">
      <dxf>
        <fill>
          <patternFill patternType="solid">
            <bgColor theme="0"/>
          </patternFill>
        </fill>
      </dxf>
    </rfmt>
    <rfmt sheetId="1" sqref="G1911" start="0" length="0">
      <dxf>
        <fill>
          <patternFill patternType="solid">
            <bgColor theme="0"/>
          </patternFill>
        </fill>
      </dxf>
    </rfmt>
    <rfmt sheetId="1" sqref="H1911" start="0" length="0">
      <dxf>
        <fill>
          <patternFill patternType="solid">
            <bgColor theme="0"/>
          </patternFill>
        </fill>
      </dxf>
    </rfmt>
    <rfmt sheetId="1" sqref="I1911" start="0" length="0">
      <dxf>
        <fill>
          <patternFill patternType="solid">
            <bgColor theme="0"/>
          </patternFill>
        </fill>
      </dxf>
    </rfmt>
    <rfmt sheetId="1" sqref="J1911" start="0" length="0">
      <dxf>
        <fill>
          <patternFill patternType="solid">
            <bgColor theme="0"/>
          </patternFill>
        </fill>
      </dxf>
    </rfmt>
    <rfmt sheetId="1" sqref="K1911" start="0" length="0">
      <dxf>
        <fill>
          <patternFill patternType="solid">
            <bgColor theme="0"/>
          </patternFill>
        </fill>
        <alignment horizontal="right" readingOrder="0"/>
      </dxf>
    </rfmt>
    <rfmt sheetId="1" sqref="L1911" start="0" length="0">
      <dxf>
        <fill>
          <patternFill patternType="solid">
            <bgColor theme="0"/>
          </patternFill>
        </fill>
      </dxf>
    </rfmt>
    <rfmt sheetId="1" sqref="M1911" start="0" length="0">
      <dxf>
        <fill>
          <patternFill patternType="solid">
            <bgColor theme="0"/>
          </patternFill>
        </fill>
      </dxf>
    </rfmt>
    <rfmt sheetId="1" sqref="N1911" start="0" length="0">
      <dxf>
        <fill>
          <patternFill patternType="solid">
            <bgColor theme="0"/>
          </patternFill>
        </fill>
      </dxf>
    </rfmt>
    <rfmt sheetId="1" sqref="O1911" start="0" length="0">
      <dxf>
        <fill>
          <patternFill patternType="solid">
            <bgColor theme="0"/>
          </patternFill>
        </fill>
      </dxf>
    </rfmt>
    <rfmt sheetId="1" sqref="P1911" start="0" length="0">
      <dxf>
        <fill>
          <patternFill patternType="solid">
            <bgColor theme="0"/>
          </patternFill>
        </fill>
      </dxf>
    </rfmt>
    <rfmt sheetId="1" sqref="Q1911" start="0" length="0">
      <dxf>
        <fill>
          <patternFill patternType="solid">
            <bgColor theme="0"/>
          </patternFill>
        </fill>
      </dxf>
    </rfmt>
    <rfmt sheetId="1" sqref="R1911" start="0" length="0">
      <dxf>
        <fill>
          <patternFill patternType="solid">
            <bgColor theme="0"/>
          </patternFill>
        </fill>
      </dxf>
    </rfmt>
    <rfmt sheetId="1" sqref="S1911" start="0" length="0">
      <dxf>
        <fill>
          <patternFill patternType="solid">
            <bgColor theme="0"/>
          </patternFill>
        </fill>
      </dxf>
    </rfmt>
  </rrc>
  <rrc rId="48621" sId="1" ref="A1928:XFD1932" action="insertRow"/>
  <rm rId="48622" sheetId="1" source="A1915:XFD1919" destination="A1928:XFD1932" sourceSheetId="1">
    <undo index="0" exp="area" dr="C1911:C1919" r="C1910" sId="1"/>
    <undo index="0" exp="area" dr="D1911:D1919" r="D1910" sId="1"/>
    <undo index="0" exp="area" dr="E1911:E1919" r="E1910" sId="1"/>
    <undo index="0" exp="area" dr="F1911:F1919" r="F1910" sId="1"/>
    <undo index="0" exp="area" dr="G1911:G1919" r="G1910" sId="1"/>
    <undo index="0" exp="area" dr="H1911:H1919" r="H1910" sId="1"/>
    <undo index="0" exp="area" dr="I1911:I1919" r="I1910" sId="1"/>
    <undo index="0" exp="area" dr="J1911:J1919" r="J1910" sId="1"/>
    <undo index="0" exp="area" dr="K1911:K1919" r="K1910" sId="1"/>
    <undo index="0" exp="area" dr="L1911:L1919" r="L1910" sId="1"/>
    <undo index="0" exp="area" dr="M1911:M1919" r="M1910" sId="1"/>
    <undo index="0" exp="area" dr="N1911:N1919" r="N1910" sId="1"/>
    <undo index="0" exp="area" dr="O1911:O1919" r="O1910" sId="1"/>
    <undo index="0" exp="area" dr="P1911:P1919" r="P1910" sId="1"/>
    <undo index="0" exp="area" dr="Q1911:Q1919" r="Q1910" sId="1"/>
    <rfmt sheetId="1" xfDxf="1" sqref="A1928:XFD1928" start="0" length="0"/>
    <rfmt sheetId="1" xfDxf="1" sqref="A1929:XFD1929" start="0" length="0"/>
    <rfmt sheetId="1" xfDxf="1" sqref="A1930:XFD1930" start="0" length="0"/>
    <rfmt sheetId="1" xfDxf="1" sqref="A1931:XFD1931" start="0" length="0"/>
    <rfmt sheetId="1" xfDxf="1" sqref="A1932:XFD1932" start="0" length="0"/>
    <rfmt sheetId="1" sqref="A1928"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928" start="0" length="0">
      <dxf>
        <font>
          <sz val="14"/>
          <color theme="1"/>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928"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928"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928"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928" start="0" length="0">
      <dxf>
        <font>
          <sz val="14"/>
          <color auto="1"/>
          <name val="Times New Roman"/>
          <scheme val="none"/>
        </font>
        <fill>
          <patternFill patternType="solid">
            <bgColor theme="0"/>
          </patternFill>
        </fill>
      </dxf>
    </rfmt>
    <rfmt sheetId="1" sqref="S1928" start="0" length="0">
      <dxf>
        <font>
          <sz val="14"/>
          <color auto="1"/>
          <name val="Times New Roman"/>
          <scheme val="none"/>
        </font>
        <fill>
          <patternFill patternType="solid">
            <bgColor theme="0"/>
          </patternFill>
        </fill>
      </dxf>
    </rfmt>
    <rfmt sheetId="1" sqref="A1929"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929" start="0" length="0">
      <dxf>
        <font>
          <sz val="14"/>
          <color theme="1"/>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929"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929"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92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929" start="0" length="0">
      <dxf>
        <font>
          <sz val="14"/>
          <color auto="1"/>
          <name val="Times New Roman"/>
          <scheme val="none"/>
        </font>
        <fill>
          <patternFill patternType="solid">
            <bgColor theme="0"/>
          </patternFill>
        </fill>
      </dxf>
    </rfmt>
    <rfmt sheetId="1" sqref="S1929" start="0" length="0">
      <dxf>
        <font>
          <sz val="14"/>
          <color auto="1"/>
          <name val="Times New Roman"/>
          <scheme val="none"/>
        </font>
        <fill>
          <patternFill patternType="solid">
            <bgColor theme="0"/>
          </patternFill>
        </fill>
      </dxf>
    </rfmt>
    <rfmt sheetId="1" sqref="A1930"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930" start="0" length="0">
      <dxf>
        <font>
          <sz val="14"/>
          <color theme="1"/>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930"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930"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930"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930" start="0" length="0">
      <dxf>
        <font>
          <sz val="14"/>
          <color auto="1"/>
          <name val="Times New Roman"/>
          <scheme val="none"/>
        </font>
        <fill>
          <patternFill patternType="solid">
            <bgColor theme="0"/>
          </patternFill>
        </fill>
      </dxf>
    </rfmt>
    <rfmt sheetId="1" sqref="S1930" start="0" length="0">
      <dxf>
        <font>
          <sz val="14"/>
          <color auto="1"/>
          <name val="Times New Roman"/>
          <scheme val="none"/>
        </font>
        <fill>
          <patternFill patternType="solid">
            <bgColor theme="0"/>
          </patternFill>
        </fill>
      </dxf>
    </rfmt>
    <rfmt sheetId="1" sqref="A1931"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931" start="0" length="0">
      <dxf>
        <font>
          <sz val="14"/>
          <color theme="1"/>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931"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931"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931" start="0" length="0">
      <dxf>
        <font>
          <sz val="14"/>
          <color auto="1"/>
          <name val="Times New Roman"/>
          <scheme val="none"/>
        </font>
        <fill>
          <patternFill patternType="solid">
            <bgColor theme="0"/>
          </patternFill>
        </fill>
      </dxf>
    </rfmt>
    <rfmt sheetId="1" sqref="S1931" start="0" length="0">
      <dxf>
        <font>
          <sz val="14"/>
          <color auto="1"/>
          <name val="Times New Roman"/>
          <scheme val="none"/>
        </font>
        <fill>
          <patternFill patternType="solid">
            <bgColor theme="0"/>
          </patternFill>
        </fill>
      </dxf>
    </rfmt>
    <rfmt sheetId="1" sqref="A1932"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932" start="0" length="0">
      <dxf>
        <font>
          <sz val="14"/>
          <color theme="1"/>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932"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932"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932"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932" start="0" length="0">
      <dxf>
        <font>
          <sz val="14"/>
          <color auto="1"/>
          <name val="Times New Roman"/>
          <scheme val="none"/>
        </font>
        <fill>
          <patternFill patternType="solid">
            <bgColor theme="0"/>
          </patternFill>
        </fill>
      </dxf>
    </rfmt>
    <rfmt sheetId="1" sqref="S1932" start="0" length="0">
      <dxf>
        <font>
          <sz val="14"/>
          <color auto="1"/>
          <name val="Times New Roman"/>
          <scheme val="none"/>
        </font>
        <fill>
          <patternFill patternType="solid">
            <bgColor theme="0"/>
          </patternFill>
        </fill>
      </dxf>
    </rfmt>
  </rm>
  <rrc rId="48623" sId="1" ref="A1915:XFD1915" action="deleteRow">
    <rfmt sheetId="1" xfDxf="1" sqref="A1915:XFD1915" start="0" length="0">
      <dxf>
        <font>
          <sz val="14"/>
          <name val="Times New Roman"/>
          <scheme val="none"/>
        </font>
      </dxf>
    </rfmt>
    <rfmt sheetId="1" sqref="A1915" start="0" length="0">
      <dxf>
        <fill>
          <patternFill patternType="solid">
            <bgColor theme="0"/>
          </patternFill>
        </fill>
        <alignment horizontal="center" readingOrder="0"/>
      </dxf>
    </rfmt>
    <rfmt sheetId="1" sqref="B1915" start="0" length="0">
      <dxf>
        <fill>
          <patternFill patternType="solid">
            <bgColor theme="0"/>
          </patternFill>
        </fill>
      </dxf>
    </rfmt>
    <rfmt sheetId="1" sqref="C1915" start="0" length="0">
      <dxf>
        <fill>
          <patternFill patternType="solid">
            <bgColor theme="0"/>
          </patternFill>
        </fill>
      </dxf>
    </rfmt>
    <rfmt sheetId="1" sqref="D1915" start="0" length="0">
      <dxf>
        <fill>
          <patternFill patternType="solid">
            <bgColor theme="0"/>
          </patternFill>
        </fill>
      </dxf>
    </rfmt>
    <rfmt sheetId="1" sqref="E1915" start="0" length="0">
      <dxf>
        <fill>
          <patternFill patternType="solid">
            <bgColor theme="0"/>
          </patternFill>
        </fill>
      </dxf>
    </rfmt>
    <rfmt sheetId="1" sqref="F1915" start="0" length="0">
      <dxf>
        <fill>
          <patternFill patternType="solid">
            <bgColor theme="0"/>
          </patternFill>
        </fill>
      </dxf>
    </rfmt>
    <rfmt sheetId="1" sqref="G1915" start="0" length="0">
      <dxf>
        <fill>
          <patternFill patternType="solid">
            <bgColor theme="0"/>
          </patternFill>
        </fill>
      </dxf>
    </rfmt>
    <rfmt sheetId="1" sqref="H1915" start="0" length="0">
      <dxf>
        <fill>
          <patternFill patternType="solid">
            <bgColor theme="0"/>
          </patternFill>
        </fill>
      </dxf>
    </rfmt>
    <rfmt sheetId="1" sqref="I1915" start="0" length="0">
      <dxf>
        <fill>
          <patternFill patternType="solid">
            <bgColor theme="0"/>
          </patternFill>
        </fill>
      </dxf>
    </rfmt>
    <rfmt sheetId="1" sqref="J1915" start="0" length="0">
      <dxf>
        <fill>
          <patternFill patternType="solid">
            <bgColor theme="0"/>
          </patternFill>
        </fill>
      </dxf>
    </rfmt>
    <rfmt sheetId="1" sqref="K1915" start="0" length="0">
      <dxf>
        <fill>
          <patternFill patternType="solid">
            <bgColor theme="0"/>
          </patternFill>
        </fill>
        <alignment horizontal="right" readingOrder="0"/>
      </dxf>
    </rfmt>
    <rfmt sheetId="1" sqref="L1915" start="0" length="0">
      <dxf>
        <fill>
          <patternFill patternType="solid">
            <bgColor theme="0"/>
          </patternFill>
        </fill>
      </dxf>
    </rfmt>
    <rfmt sheetId="1" sqref="M1915" start="0" length="0">
      <dxf>
        <fill>
          <patternFill patternType="solid">
            <bgColor theme="0"/>
          </patternFill>
        </fill>
      </dxf>
    </rfmt>
    <rfmt sheetId="1" sqref="N1915" start="0" length="0">
      <dxf>
        <fill>
          <patternFill patternType="solid">
            <bgColor theme="0"/>
          </patternFill>
        </fill>
      </dxf>
    </rfmt>
    <rfmt sheetId="1" sqref="O1915" start="0" length="0">
      <dxf>
        <fill>
          <patternFill patternType="solid">
            <bgColor theme="0"/>
          </patternFill>
        </fill>
      </dxf>
    </rfmt>
    <rfmt sheetId="1" sqref="P1915" start="0" length="0">
      <dxf>
        <fill>
          <patternFill patternType="solid">
            <bgColor theme="0"/>
          </patternFill>
        </fill>
      </dxf>
    </rfmt>
    <rfmt sheetId="1" sqref="Q1915" start="0" length="0">
      <dxf>
        <fill>
          <patternFill patternType="solid">
            <bgColor theme="0"/>
          </patternFill>
        </fill>
      </dxf>
    </rfmt>
    <rfmt sheetId="1" sqref="R1915" start="0" length="0">
      <dxf>
        <fill>
          <patternFill patternType="solid">
            <bgColor theme="0"/>
          </patternFill>
        </fill>
      </dxf>
    </rfmt>
    <rfmt sheetId="1" sqref="S1915" start="0" length="0">
      <dxf>
        <fill>
          <patternFill patternType="solid">
            <bgColor theme="0"/>
          </patternFill>
        </fill>
      </dxf>
    </rfmt>
  </rrc>
  <rrc rId="48624" sId="1" ref="A1915:XFD1915" action="deleteRow">
    <rfmt sheetId="1" xfDxf="1" sqref="A1915:XFD1915" start="0" length="0">
      <dxf>
        <font>
          <sz val="14"/>
          <name val="Times New Roman"/>
          <scheme val="none"/>
        </font>
      </dxf>
    </rfmt>
    <rfmt sheetId="1" sqref="A1915" start="0" length="0">
      <dxf>
        <fill>
          <patternFill patternType="solid">
            <bgColor theme="0"/>
          </patternFill>
        </fill>
        <alignment horizontal="center" readingOrder="0"/>
      </dxf>
    </rfmt>
    <rfmt sheetId="1" sqref="B1915" start="0" length="0">
      <dxf>
        <fill>
          <patternFill patternType="solid">
            <bgColor theme="0"/>
          </patternFill>
        </fill>
      </dxf>
    </rfmt>
    <rfmt sheetId="1" sqref="C1915" start="0" length="0">
      <dxf>
        <fill>
          <patternFill patternType="solid">
            <bgColor theme="0"/>
          </patternFill>
        </fill>
      </dxf>
    </rfmt>
    <rfmt sheetId="1" sqref="D1915" start="0" length="0">
      <dxf>
        <fill>
          <patternFill patternType="solid">
            <bgColor theme="0"/>
          </patternFill>
        </fill>
      </dxf>
    </rfmt>
    <rfmt sheetId="1" sqref="E1915" start="0" length="0">
      <dxf>
        <fill>
          <patternFill patternType="solid">
            <bgColor theme="0"/>
          </patternFill>
        </fill>
      </dxf>
    </rfmt>
    <rfmt sheetId="1" sqref="F1915" start="0" length="0">
      <dxf>
        <fill>
          <patternFill patternType="solid">
            <bgColor theme="0"/>
          </patternFill>
        </fill>
      </dxf>
    </rfmt>
    <rfmt sheetId="1" sqref="G1915" start="0" length="0">
      <dxf>
        <fill>
          <patternFill patternType="solid">
            <bgColor theme="0"/>
          </patternFill>
        </fill>
      </dxf>
    </rfmt>
    <rfmt sheetId="1" sqref="H1915" start="0" length="0">
      <dxf>
        <fill>
          <patternFill patternType="solid">
            <bgColor theme="0"/>
          </patternFill>
        </fill>
      </dxf>
    </rfmt>
    <rfmt sheetId="1" sqref="I1915" start="0" length="0">
      <dxf>
        <fill>
          <patternFill patternType="solid">
            <bgColor theme="0"/>
          </patternFill>
        </fill>
      </dxf>
    </rfmt>
    <rfmt sheetId="1" sqref="J1915" start="0" length="0">
      <dxf>
        <fill>
          <patternFill patternType="solid">
            <bgColor theme="0"/>
          </patternFill>
        </fill>
      </dxf>
    </rfmt>
    <rfmt sheetId="1" sqref="K1915" start="0" length="0">
      <dxf>
        <fill>
          <patternFill patternType="solid">
            <bgColor theme="0"/>
          </patternFill>
        </fill>
        <alignment horizontal="right" readingOrder="0"/>
      </dxf>
    </rfmt>
    <rfmt sheetId="1" sqref="L1915" start="0" length="0">
      <dxf>
        <fill>
          <patternFill patternType="solid">
            <bgColor theme="0"/>
          </patternFill>
        </fill>
      </dxf>
    </rfmt>
    <rfmt sheetId="1" sqref="M1915" start="0" length="0">
      <dxf>
        <fill>
          <patternFill patternType="solid">
            <bgColor theme="0"/>
          </patternFill>
        </fill>
      </dxf>
    </rfmt>
    <rfmt sheetId="1" sqref="N1915" start="0" length="0">
      <dxf>
        <fill>
          <patternFill patternType="solid">
            <bgColor theme="0"/>
          </patternFill>
        </fill>
      </dxf>
    </rfmt>
    <rfmt sheetId="1" sqref="O1915" start="0" length="0">
      <dxf>
        <fill>
          <patternFill patternType="solid">
            <bgColor theme="0"/>
          </patternFill>
        </fill>
      </dxf>
    </rfmt>
    <rfmt sheetId="1" sqref="P1915" start="0" length="0">
      <dxf>
        <fill>
          <patternFill patternType="solid">
            <bgColor theme="0"/>
          </patternFill>
        </fill>
      </dxf>
    </rfmt>
    <rfmt sheetId="1" sqref="Q1915" start="0" length="0">
      <dxf>
        <fill>
          <patternFill patternType="solid">
            <bgColor theme="0"/>
          </patternFill>
        </fill>
      </dxf>
    </rfmt>
    <rfmt sheetId="1" sqref="R1915" start="0" length="0">
      <dxf>
        <fill>
          <patternFill patternType="solid">
            <bgColor theme="0"/>
          </patternFill>
        </fill>
      </dxf>
    </rfmt>
    <rfmt sheetId="1" sqref="S1915" start="0" length="0">
      <dxf>
        <fill>
          <patternFill patternType="solid">
            <bgColor theme="0"/>
          </patternFill>
        </fill>
      </dxf>
    </rfmt>
  </rrc>
  <rrc rId="48625" sId="1" ref="A1915:XFD1915" action="deleteRow">
    <rfmt sheetId="1" xfDxf="1" sqref="A1915:XFD1915" start="0" length="0">
      <dxf>
        <font>
          <sz val="14"/>
          <name val="Times New Roman"/>
          <scheme val="none"/>
        </font>
      </dxf>
    </rfmt>
    <rfmt sheetId="1" sqref="A1915" start="0" length="0">
      <dxf>
        <fill>
          <patternFill patternType="solid">
            <bgColor theme="0"/>
          </patternFill>
        </fill>
        <alignment horizontal="center" readingOrder="0"/>
      </dxf>
    </rfmt>
    <rfmt sheetId="1" sqref="B1915" start="0" length="0">
      <dxf>
        <fill>
          <patternFill patternType="solid">
            <bgColor theme="0"/>
          </patternFill>
        </fill>
      </dxf>
    </rfmt>
    <rfmt sheetId="1" sqref="C1915" start="0" length="0">
      <dxf>
        <fill>
          <patternFill patternType="solid">
            <bgColor theme="0"/>
          </patternFill>
        </fill>
      </dxf>
    </rfmt>
    <rfmt sheetId="1" sqref="D1915" start="0" length="0">
      <dxf>
        <fill>
          <patternFill patternType="solid">
            <bgColor theme="0"/>
          </patternFill>
        </fill>
      </dxf>
    </rfmt>
    <rfmt sheetId="1" sqref="E1915" start="0" length="0">
      <dxf>
        <fill>
          <patternFill patternType="solid">
            <bgColor theme="0"/>
          </patternFill>
        </fill>
      </dxf>
    </rfmt>
    <rfmt sheetId="1" sqref="F1915" start="0" length="0">
      <dxf>
        <fill>
          <patternFill patternType="solid">
            <bgColor theme="0"/>
          </patternFill>
        </fill>
      </dxf>
    </rfmt>
    <rfmt sheetId="1" sqref="G1915" start="0" length="0">
      <dxf>
        <fill>
          <patternFill patternType="solid">
            <bgColor theme="0"/>
          </patternFill>
        </fill>
      </dxf>
    </rfmt>
    <rfmt sheetId="1" sqref="H1915" start="0" length="0">
      <dxf>
        <fill>
          <patternFill patternType="solid">
            <bgColor theme="0"/>
          </patternFill>
        </fill>
      </dxf>
    </rfmt>
    <rfmt sheetId="1" sqref="I1915" start="0" length="0">
      <dxf>
        <fill>
          <patternFill patternType="solid">
            <bgColor theme="0"/>
          </patternFill>
        </fill>
      </dxf>
    </rfmt>
    <rfmt sheetId="1" sqref="J1915" start="0" length="0">
      <dxf>
        <fill>
          <patternFill patternType="solid">
            <bgColor theme="0"/>
          </patternFill>
        </fill>
      </dxf>
    </rfmt>
    <rfmt sheetId="1" sqref="K1915" start="0" length="0">
      <dxf>
        <fill>
          <patternFill patternType="solid">
            <bgColor theme="0"/>
          </patternFill>
        </fill>
        <alignment horizontal="right" readingOrder="0"/>
      </dxf>
    </rfmt>
    <rfmt sheetId="1" sqref="L1915" start="0" length="0">
      <dxf>
        <fill>
          <patternFill patternType="solid">
            <bgColor theme="0"/>
          </patternFill>
        </fill>
      </dxf>
    </rfmt>
    <rfmt sheetId="1" sqref="M1915" start="0" length="0">
      <dxf>
        <fill>
          <patternFill patternType="solid">
            <bgColor theme="0"/>
          </patternFill>
        </fill>
      </dxf>
    </rfmt>
    <rfmt sheetId="1" sqref="N1915" start="0" length="0">
      <dxf>
        <fill>
          <patternFill patternType="solid">
            <bgColor theme="0"/>
          </patternFill>
        </fill>
      </dxf>
    </rfmt>
    <rfmt sheetId="1" sqref="O1915" start="0" length="0">
      <dxf>
        <fill>
          <patternFill patternType="solid">
            <bgColor theme="0"/>
          </patternFill>
        </fill>
      </dxf>
    </rfmt>
    <rfmt sheetId="1" sqref="P1915" start="0" length="0">
      <dxf>
        <fill>
          <patternFill patternType="solid">
            <bgColor theme="0"/>
          </patternFill>
        </fill>
      </dxf>
    </rfmt>
    <rfmt sheetId="1" sqref="Q1915" start="0" length="0">
      <dxf>
        <fill>
          <patternFill patternType="solid">
            <bgColor theme="0"/>
          </patternFill>
        </fill>
      </dxf>
    </rfmt>
    <rfmt sheetId="1" sqref="R1915" start="0" length="0">
      <dxf>
        <fill>
          <patternFill patternType="solid">
            <bgColor theme="0"/>
          </patternFill>
        </fill>
      </dxf>
    </rfmt>
    <rfmt sheetId="1" sqref="S1915" start="0" length="0">
      <dxf>
        <fill>
          <patternFill patternType="solid">
            <bgColor theme="0"/>
          </patternFill>
        </fill>
      </dxf>
    </rfmt>
  </rrc>
  <rrc rId="48626" sId="1" ref="A1915:XFD1915" action="deleteRow">
    <rfmt sheetId="1" xfDxf="1" sqref="A1915:XFD1915" start="0" length="0">
      <dxf>
        <font>
          <sz val="14"/>
          <name val="Times New Roman"/>
          <scheme val="none"/>
        </font>
      </dxf>
    </rfmt>
    <rfmt sheetId="1" sqref="A1915" start="0" length="0">
      <dxf>
        <fill>
          <patternFill patternType="solid">
            <bgColor theme="0"/>
          </patternFill>
        </fill>
        <alignment horizontal="center" readingOrder="0"/>
      </dxf>
    </rfmt>
    <rfmt sheetId="1" sqref="B1915" start="0" length="0">
      <dxf>
        <fill>
          <patternFill patternType="solid">
            <bgColor theme="0"/>
          </patternFill>
        </fill>
      </dxf>
    </rfmt>
    <rfmt sheetId="1" sqref="C1915" start="0" length="0">
      <dxf>
        <fill>
          <patternFill patternType="solid">
            <bgColor theme="0"/>
          </patternFill>
        </fill>
      </dxf>
    </rfmt>
    <rfmt sheetId="1" sqref="D1915" start="0" length="0">
      <dxf>
        <fill>
          <patternFill patternType="solid">
            <bgColor theme="0"/>
          </patternFill>
        </fill>
      </dxf>
    </rfmt>
    <rfmt sheetId="1" sqref="E1915" start="0" length="0">
      <dxf>
        <fill>
          <patternFill patternType="solid">
            <bgColor theme="0"/>
          </patternFill>
        </fill>
      </dxf>
    </rfmt>
    <rfmt sheetId="1" sqref="F1915" start="0" length="0">
      <dxf>
        <fill>
          <patternFill patternType="solid">
            <bgColor theme="0"/>
          </patternFill>
        </fill>
      </dxf>
    </rfmt>
    <rfmt sheetId="1" sqref="G1915" start="0" length="0">
      <dxf>
        <fill>
          <patternFill patternType="solid">
            <bgColor theme="0"/>
          </patternFill>
        </fill>
      </dxf>
    </rfmt>
    <rfmt sheetId="1" sqref="H1915" start="0" length="0">
      <dxf>
        <fill>
          <patternFill patternType="solid">
            <bgColor theme="0"/>
          </patternFill>
        </fill>
      </dxf>
    </rfmt>
    <rfmt sheetId="1" sqref="I1915" start="0" length="0">
      <dxf>
        <fill>
          <patternFill patternType="solid">
            <bgColor theme="0"/>
          </patternFill>
        </fill>
      </dxf>
    </rfmt>
    <rfmt sheetId="1" sqref="J1915" start="0" length="0">
      <dxf>
        <fill>
          <patternFill patternType="solid">
            <bgColor theme="0"/>
          </patternFill>
        </fill>
      </dxf>
    </rfmt>
    <rfmt sheetId="1" sqref="K1915" start="0" length="0">
      <dxf>
        <fill>
          <patternFill patternType="solid">
            <bgColor theme="0"/>
          </patternFill>
        </fill>
        <alignment horizontal="right" readingOrder="0"/>
      </dxf>
    </rfmt>
    <rfmt sheetId="1" sqref="L1915" start="0" length="0">
      <dxf>
        <fill>
          <patternFill patternType="solid">
            <bgColor theme="0"/>
          </patternFill>
        </fill>
      </dxf>
    </rfmt>
    <rfmt sheetId="1" sqref="M1915" start="0" length="0">
      <dxf>
        <fill>
          <patternFill patternType="solid">
            <bgColor theme="0"/>
          </patternFill>
        </fill>
      </dxf>
    </rfmt>
    <rfmt sheetId="1" sqref="N1915" start="0" length="0">
      <dxf>
        <fill>
          <patternFill patternType="solid">
            <bgColor theme="0"/>
          </patternFill>
        </fill>
      </dxf>
    </rfmt>
    <rfmt sheetId="1" sqref="O1915" start="0" length="0">
      <dxf>
        <fill>
          <patternFill patternType="solid">
            <bgColor theme="0"/>
          </patternFill>
        </fill>
      </dxf>
    </rfmt>
    <rfmt sheetId="1" sqref="P1915" start="0" length="0">
      <dxf>
        <fill>
          <patternFill patternType="solid">
            <bgColor theme="0"/>
          </patternFill>
        </fill>
      </dxf>
    </rfmt>
    <rfmt sheetId="1" sqref="Q1915" start="0" length="0">
      <dxf>
        <fill>
          <patternFill patternType="solid">
            <bgColor theme="0"/>
          </patternFill>
        </fill>
      </dxf>
    </rfmt>
    <rfmt sheetId="1" sqref="R1915" start="0" length="0">
      <dxf>
        <fill>
          <patternFill patternType="solid">
            <bgColor theme="0"/>
          </patternFill>
        </fill>
      </dxf>
    </rfmt>
    <rfmt sheetId="1" sqref="S1915" start="0" length="0">
      <dxf>
        <fill>
          <patternFill patternType="solid">
            <bgColor theme="0"/>
          </patternFill>
        </fill>
      </dxf>
    </rfmt>
  </rrc>
  <rrc rId="48627" sId="1" ref="A1915:XFD1915" action="deleteRow">
    <rfmt sheetId="1" xfDxf="1" sqref="A1915:XFD1915" start="0" length="0">
      <dxf>
        <font>
          <sz val="14"/>
          <name val="Times New Roman"/>
          <scheme val="none"/>
        </font>
      </dxf>
    </rfmt>
    <rfmt sheetId="1" sqref="A1915" start="0" length="0">
      <dxf>
        <fill>
          <patternFill patternType="solid">
            <bgColor theme="0"/>
          </patternFill>
        </fill>
        <alignment horizontal="center" readingOrder="0"/>
      </dxf>
    </rfmt>
    <rfmt sheetId="1" sqref="B1915" start="0" length="0">
      <dxf>
        <fill>
          <patternFill patternType="solid">
            <bgColor theme="0"/>
          </patternFill>
        </fill>
      </dxf>
    </rfmt>
    <rfmt sheetId="1" sqref="C1915" start="0" length="0">
      <dxf>
        <fill>
          <patternFill patternType="solid">
            <bgColor theme="0"/>
          </patternFill>
        </fill>
      </dxf>
    </rfmt>
    <rfmt sheetId="1" sqref="D1915" start="0" length="0">
      <dxf>
        <fill>
          <patternFill patternType="solid">
            <bgColor theme="0"/>
          </patternFill>
        </fill>
      </dxf>
    </rfmt>
    <rfmt sheetId="1" sqref="E1915" start="0" length="0">
      <dxf>
        <fill>
          <patternFill patternType="solid">
            <bgColor theme="0"/>
          </patternFill>
        </fill>
      </dxf>
    </rfmt>
    <rfmt sheetId="1" sqref="F1915" start="0" length="0">
      <dxf>
        <fill>
          <patternFill patternType="solid">
            <bgColor theme="0"/>
          </patternFill>
        </fill>
      </dxf>
    </rfmt>
    <rfmt sheetId="1" sqref="G1915" start="0" length="0">
      <dxf>
        <fill>
          <patternFill patternType="solid">
            <bgColor theme="0"/>
          </patternFill>
        </fill>
      </dxf>
    </rfmt>
    <rfmt sheetId="1" sqref="H1915" start="0" length="0">
      <dxf>
        <fill>
          <patternFill patternType="solid">
            <bgColor theme="0"/>
          </patternFill>
        </fill>
      </dxf>
    </rfmt>
    <rfmt sheetId="1" sqref="I1915" start="0" length="0">
      <dxf>
        <fill>
          <patternFill patternType="solid">
            <bgColor theme="0"/>
          </patternFill>
        </fill>
      </dxf>
    </rfmt>
    <rfmt sheetId="1" sqref="J1915" start="0" length="0">
      <dxf>
        <fill>
          <patternFill patternType="solid">
            <bgColor theme="0"/>
          </patternFill>
        </fill>
      </dxf>
    </rfmt>
    <rfmt sheetId="1" sqref="K1915" start="0" length="0">
      <dxf>
        <fill>
          <patternFill patternType="solid">
            <bgColor theme="0"/>
          </patternFill>
        </fill>
        <alignment horizontal="right" readingOrder="0"/>
      </dxf>
    </rfmt>
    <rfmt sheetId="1" sqref="L1915" start="0" length="0">
      <dxf>
        <fill>
          <patternFill patternType="solid">
            <bgColor theme="0"/>
          </patternFill>
        </fill>
      </dxf>
    </rfmt>
    <rfmt sheetId="1" sqref="M1915" start="0" length="0">
      <dxf>
        <fill>
          <patternFill patternType="solid">
            <bgColor theme="0"/>
          </patternFill>
        </fill>
      </dxf>
    </rfmt>
    <rfmt sheetId="1" sqref="N1915" start="0" length="0">
      <dxf>
        <fill>
          <patternFill patternType="solid">
            <bgColor theme="0"/>
          </patternFill>
        </fill>
      </dxf>
    </rfmt>
    <rfmt sheetId="1" sqref="O1915" start="0" length="0">
      <dxf>
        <fill>
          <patternFill patternType="solid">
            <bgColor theme="0"/>
          </patternFill>
        </fill>
      </dxf>
    </rfmt>
    <rfmt sheetId="1" sqref="P1915" start="0" length="0">
      <dxf>
        <fill>
          <patternFill patternType="solid">
            <bgColor theme="0"/>
          </patternFill>
        </fill>
      </dxf>
    </rfmt>
    <rfmt sheetId="1" sqref="Q1915" start="0" length="0">
      <dxf>
        <fill>
          <patternFill patternType="solid">
            <bgColor theme="0"/>
          </patternFill>
        </fill>
      </dxf>
    </rfmt>
    <rfmt sheetId="1" sqref="R1915" start="0" length="0">
      <dxf>
        <fill>
          <patternFill patternType="solid">
            <bgColor theme="0"/>
          </patternFill>
        </fill>
      </dxf>
    </rfmt>
    <rfmt sheetId="1" sqref="S1915" start="0" length="0">
      <dxf>
        <fill>
          <patternFill patternType="solid">
            <bgColor theme="0"/>
          </patternFill>
        </fill>
      </dxf>
    </rfmt>
  </rrc>
  <rrc rId="48628" sId="1" ref="A1919:XFD1919" action="insertRow"/>
  <rm rId="48629" sheetId="1" source="A1933:XFD1933" destination="A1919:XFD1919" sourceSheetId="1">
    <rfmt sheetId="1" xfDxf="1" sqref="A1919:XFD1919" start="0" length="0"/>
    <rfmt sheetId="1" sqref="A1919"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919" start="0" length="0">
      <dxf>
        <font>
          <sz val="14"/>
          <color theme="1"/>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919"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919"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919"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919" start="0" length="0">
      <dxf>
        <font>
          <sz val="14"/>
          <color auto="1"/>
          <name val="Times New Roman"/>
          <scheme val="none"/>
        </font>
        <fill>
          <patternFill patternType="solid">
            <bgColor theme="0"/>
          </patternFill>
        </fill>
      </dxf>
    </rfmt>
    <rfmt sheetId="1" sqref="S1919" start="0" length="0">
      <dxf>
        <font>
          <sz val="14"/>
          <color auto="1"/>
          <name val="Times New Roman"/>
          <scheme val="none"/>
        </font>
        <fill>
          <patternFill patternType="solid">
            <bgColor theme="0"/>
          </patternFill>
        </fill>
      </dxf>
    </rfmt>
  </rm>
  <rrc rId="48630" sId="1" ref="A1933:XFD1933" action="deleteRow">
    <undo index="0" exp="area" dr="Q1929:Q1933" r="Q1915" sId="1"/>
    <undo index="0" exp="area" dr="P1929:P1933" r="P1915" sId="1"/>
    <undo index="0" exp="area" dr="O1929:O1933" r="O1915" sId="1"/>
    <undo index="0" exp="area" dr="N1929:N1933" r="N1915" sId="1"/>
    <undo index="0" exp="area" dr="M1929:M1933" r="M1915" sId="1"/>
    <undo index="0" exp="area" dr="L1929:L1933" r="L1915" sId="1"/>
    <undo index="0" exp="area" dr="K1929:K1933" r="K1915" sId="1"/>
    <undo index="0" exp="area" dr="J1929:J1933" r="J1915" sId="1"/>
    <undo index="0" exp="area" dr="I1929:I1933" r="I1915" sId="1"/>
    <undo index="0" exp="area" dr="H1929:H1933" r="H1915" sId="1"/>
    <undo index="0" exp="area" dr="G1929:G1933" r="G1915" sId="1"/>
    <undo index="0" exp="area" dr="F1929:F1933" r="F1915" sId="1"/>
    <undo index="0" exp="area" dr="E1929:E1933" r="E1915" sId="1"/>
    <undo index="0" exp="area" dr="D1929:D1933" r="D1915" sId="1"/>
    <undo index="0" exp="area" dr="C1929:C1933" r="C1915" sId="1"/>
    <rfmt sheetId="1" xfDxf="1" sqref="A1933:XFD1933" start="0" length="0">
      <dxf>
        <font>
          <sz val="14"/>
          <name val="Times New Roman"/>
          <scheme val="none"/>
        </font>
      </dxf>
    </rfmt>
    <rfmt sheetId="1" sqref="A1933" start="0" length="0">
      <dxf>
        <fill>
          <patternFill patternType="solid">
            <bgColor theme="0"/>
          </patternFill>
        </fill>
        <alignment horizontal="center" readingOrder="0"/>
      </dxf>
    </rfmt>
    <rfmt sheetId="1" sqref="B1933" start="0" length="0">
      <dxf>
        <fill>
          <patternFill patternType="solid">
            <bgColor theme="0"/>
          </patternFill>
        </fill>
      </dxf>
    </rfmt>
    <rfmt sheetId="1" sqref="C1933" start="0" length="0">
      <dxf>
        <fill>
          <patternFill patternType="solid">
            <bgColor theme="0"/>
          </patternFill>
        </fill>
      </dxf>
    </rfmt>
    <rfmt sheetId="1" sqref="D1933" start="0" length="0">
      <dxf>
        <fill>
          <patternFill patternType="solid">
            <bgColor theme="0"/>
          </patternFill>
        </fill>
      </dxf>
    </rfmt>
    <rfmt sheetId="1" sqref="E1933" start="0" length="0">
      <dxf>
        <fill>
          <patternFill patternType="solid">
            <bgColor theme="0"/>
          </patternFill>
        </fill>
      </dxf>
    </rfmt>
    <rfmt sheetId="1" sqref="F1933" start="0" length="0">
      <dxf>
        <fill>
          <patternFill patternType="solid">
            <bgColor theme="0"/>
          </patternFill>
        </fill>
      </dxf>
    </rfmt>
    <rfmt sheetId="1" sqref="G1933" start="0" length="0">
      <dxf>
        <fill>
          <patternFill patternType="solid">
            <bgColor theme="0"/>
          </patternFill>
        </fill>
      </dxf>
    </rfmt>
    <rfmt sheetId="1" sqref="H1933" start="0" length="0">
      <dxf>
        <fill>
          <patternFill patternType="solid">
            <bgColor theme="0"/>
          </patternFill>
        </fill>
      </dxf>
    </rfmt>
    <rfmt sheetId="1" sqref="I1933" start="0" length="0">
      <dxf>
        <fill>
          <patternFill patternType="solid">
            <bgColor theme="0"/>
          </patternFill>
        </fill>
      </dxf>
    </rfmt>
    <rfmt sheetId="1" sqref="J1933" start="0" length="0">
      <dxf>
        <fill>
          <patternFill patternType="solid">
            <bgColor theme="0"/>
          </patternFill>
        </fill>
      </dxf>
    </rfmt>
    <rfmt sheetId="1" sqref="K1933" start="0" length="0">
      <dxf>
        <fill>
          <patternFill patternType="solid">
            <bgColor theme="0"/>
          </patternFill>
        </fill>
        <alignment horizontal="right" readingOrder="0"/>
      </dxf>
    </rfmt>
    <rfmt sheetId="1" sqref="L1933" start="0" length="0">
      <dxf>
        <fill>
          <patternFill patternType="solid">
            <bgColor theme="0"/>
          </patternFill>
        </fill>
      </dxf>
    </rfmt>
    <rfmt sheetId="1" sqref="M1933" start="0" length="0">
      <dxf>
        <fill>
          <patternFill patternType="solid">
            <bgColor theme="0"/>
          </patternFill>
        </fill>
      </dxf>
    </rfmt>
    <rfmt sheetId="1" sqref="N1933" start="0" length="0">
      <dxf>
        <fill>
          <patternFill patternType="solid">
            <bgColor theme="0"/>
          </patternFill>
        </fill>
      </dxf>
    </rfmt>
    <rfmt sheetId="1" sqref="O1933" start="0" length="0">
      <dxf>
        <fill>
          <patternFill patternType="solid">
            <bgColor theme="0"/>
          </patternFill>
        </fill>
      </dxf>
    </rfmt>
    <rfmt sheetId="1" sqref="P1933" start="0" length="0">
      <dxf>
        <fill>
          <patternFill patternType="solid">
            <bgColor theme="0"/>
          </patternFill>
        </fill>
      </dxf>
    </rfmt>
    <rfmt sheetId="1" sqref="Q1933" start="0" length="0">
      <dxf>
        <fill>
          <patternFill patternType="solid">
            <bgColor theme="0"/>
          </patternFill>
        </fill>
      </dxf>
    </rfmt>
    <rfmt sheetId="1" sqref="R1933" start="0" length="0">
      <dxf>
        <fill>
          <patternFill patternType="solid">
            <bgColor theme="0"/>
          </patternFill>
        </fill>
      </dxf>
    </rfmt>
    <rfmt sheetId="1" sqref="S1933" start="0" length="0">
      <dxf>
        <fill>
          <patternFill patternType="solid">
            <bgColor theme="0"/>
          </patternFill>
        </fill>
      </dxf>
    </rfmt>
  </rrc>
  <rrc rId="48631" sId="1" ref="A1925:XFD1927" action="insertRow"/>
  <rm rId="48632" sheetId="1" source="A1932:XFD1934" destination="A1925:XFD1927" sourceSheetId="1">
    <undo index="0" exp="area" dr="Q1932:Q1935" r="Q1915" sId="1"/>
    <undo index="0" exp="area" dr="P1932:P1935" r="P1915" sId="1"/>
    <undo index="0" exp="area" dr="O1932:O1935" r="O1915" sId="1"/>
    <undo index="0" exp="area" dr="N1932:N1935" r="N1915" sId="1"/>
    <undo index="0" exp="area" dr="M1932:M1935" r="M1915" sId="1"/>
    <undo index="0" exp="area" dr="L1932:L1935" r="L1915" sId="1"/>
    <undo index="0" exp="area" dr="K1932:K1935" r="K1915" sId="1"/>
    <undo index="0" exp="area" dr="J1932:J1935" r="J1915" sId="1"/>
    <undo index="0" exp="area" dr="I1932:I1935" r="I1915" sId="1"/>
    <undo index="0" exp="area" dr="H1932:H1935" r="H1915" sId="1"/>
    <undo index="0" exp="area" dr="G1932:G1935" r="G1915" sId="1"/>
    <undo index="0" exp="area" dr="F1932:F1935" r="F1915" sId="1"/>
    <undo index="0" exp="area" dr="E1932:E1935" r="E1915" sId="1"/>
    <undo index="0" exp="area" dr="D1932:D1935" r="D1915" sId="1"/>
    <undo index="0" exp="area" dr="C1932:C1935" r="C1915" sId="1"/>
    <rfmt sheetId="1" xfDxf="1" sqref="A1925:XFD1925" start="0" length="0"/>
    <rfmt sheetId="1" xfDxf="1" sqref="A1926:XFD1926" start="0" length="0"/>
    <rfmt sheetId="1" xfDxf="1" sqref="A1927:XFD1927" start="0" length="0"/>
    <rfmt sheetId="1" sqref="A1925"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925" start="0" length="0">
      <dxf>
        <font>
          <sz val="14"/>
          <color theme="1"/>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925"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925"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925"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925" start="0" length="0">
      <dxf>
        <font>
          <sz val="14"/>
          <color auto="1"/>
          <name val="Times New Roman"/>
          <scheme val="none"/>
        </font>
        <fill>
          <patternFill patternType="solid">
            <bgColor theme="0"/>
          </patternFill>
        </fill>
      </dxf>
    </rfmt>
    <rfmt sheetId="1" sqref="S1925" start="0" length="0">
      <dxf>
        <font>
          <sz val="14"/>
          <color auto="1"/>
          <name val="Times New Roman"/>
          <scheme val="none"/>
        </font>
        <fill>
          <patternFill patternType="solid">
            <bgColor theme="0"/>
          </patternFill>
        </fill>
      </dxf>
    </rfmt>
    <rfmt sheetId="1" sqref="A1926"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926" start="0" length="0">
      <dxf>
        <font>
          <sz val="14"/>
          <color theme="1"/>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926"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926"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926"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926" start="0" length="0">
      <dxf>
        <font>
          <sz val="14"/>
          <color auto="1"/>
          <name val="Times New Roman"/>
          <scheme val="none"/>
        </font>
        <fill>
          <patternFill patternType="solid">
            <bgColor theme="0"/>
          </patternFill>
        </fill>
      </dxf>
    </rfmt>
    <rfmt sheetId="1" sqref="S1926" start="0" length="0">
      <dxf>
        <font>
          <sz val="14"/>
          <color auto="1"/>
          <name val="Times New Roman"/>
          <scheme val="none"/>
        </font>
        <fill>
          <patternFill patternType="solid">
            <bgColor theme="0"/>
          </patternFill>
        </fill>
      </dxf>
    </rfmt>
    <rfmt sheetId="1" sqref="A1927"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927" start="0" length="0">
      <dxf>
        <font>
          <sz val="14"/>
          <color theme="1"/>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927"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927"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927"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927" start="0" length="0">
      <dxf>
        <font>
          <sz val="14"/>
          <color auto="1"/>
          <name val="Times New Roman"/>
          <scheme val="none"/>
        </font>
        <fill>
          <patternFill patternType="solid">
            <bgColor theme="0"/>
          </patternFill>
        </fill>
      </dxf>
    </rfmt>
    <rfmt sheetId="1" sqref="S1927" start="0" length="0">
      <dxf>
        <font>
          <sz val="14"/>
          <color auto="1"/>
          <name val="Times New Roman"/>
          <scheme val="none"/>
        </font>
        <fill>
          <patternFill patternType="solid">
            <bgColor theme="0"/>
          </patternFill>
        </fill>
      </dxf>
    </rfmt>
  </rm>
  <rrc rId="48633" sId="1" ref="A1932:XFD1932" action="deleteRow">
    <rfmt sheetId="1" xfDxf="1" sqref="A1932:XFD1932" start="0" length="0">
      <dxf>
        <font>
          <sz val="14"/>
          <name val="Times New Roman"/>
          <scheme val="none"/>
        </font>
      </dxf>
    </rfmt>
    <rfmt sheetId="1" sqref="A1932" start="0" length="0">
      <dxf>
        <fill>
          <patternFill patternType="solid">
            <bgColor theme="0"/>
          </patternFill>
        </fill>
        <alignment horizontal="center" readingOrder="0"/>
      </dxf>
    </rfmt>
    <rfmt sheetId="1" sqref="B1932" start="0" length="0">
      <dxf>
        <fill>
          <patternFill patternType="solid">
            <bgColor theme="0"/>
          </patternFill>
        </fill>
      </dxf>
    </rfmt>
    <rfmt sheetId="1" sqref="C1932" start="0" length="0">
      <dxf>
        <fill>
          <patternFill patternType="solid">
            <bgColor theme="0"/>
          </patternFill>
        </fill>
      </dxf>
    </rfmt>
    <rfmt sheetId="1" sqref="D1932" start="0" length="0">
      <dxf>
        <fill>
          <patternFill patternType="solid">
            <bgColor theme="0"/>
          </patternFill>
        </fill>
      </dxf>
    </rfmt>
    <rfmt sheetId="1" sqref="E1932" start="0" length="0">
      <dxf>
        <fill>
          <patternFill patternType="solid">
            <bgColor theme="0"/>
          </patternFill>
        </fill>
      </dxf>
    </rfmt>
    <rfmt sheetId="1" sqref="F1932" start="0" length="0">
      <dxf>
        <fill>
          <patternFill patternType="solid">
            <bgColor theme="0"/>
          </patternFill>
        </fill>
      </dxf>
    </rfmt>
    <rfmt sheetId="1" sqref="G1932" start="0" length="0">
      <dxf>
        <fill>
          <patternFill patternType="solid">
            <bgColor theme="0"/>
          </patternFill>
        </fill>
      </dxf>
    </rfmt>
    <rfmt sheetId="1" sqref="H1932" start="0" length="0">
      <dxf>
        <fill>
          <patternFill patternType="solid">
            <bgColor theme="0"/>
          </patternFill>
        </fill>
      </dxf>
    </rfmt>
    <rfmt sheetId="1" sqref="I1932" start="0" length="0">
      <dxf>
        <fill>
          <patternFill patternType="solid">
            <bgColor theme="0"/>
          </patternFill>
        </fill>
      </dxf>
    </rfmt>
    <rfmt sheetId="1" sqref="J1932" start="0" length="0">
      <dxf>
        <fill>
          <patternFill patternType="solid">
            <bgColor theme="0"/>
          </patternFill>
        </fill>
      </dxf>
    </rfmt>
    <rfmt sheetId="1" sqref="K1932" start="0" length="0">
      <dxf>
        <fill>
          <patternFill patternType="solid">
            <bgColor theme="0"/>
          </patternFill>
        </fill>
        <alignment horizontal="right" readingOrder="0"/>
      </dxf>
    </rfmt>
    <rfmt sheetId="1" sqref="L1932" start="0" length="0">
      <dxf>
        <fill>
          <patternFill patternType="solid">
            <bgColor theme="0"/>
          </patternFill>
        </fill>
      </dxf>
    </rfmt>
    <rfmt sheetId="1" sqref="M1932" start="0" length="0">
      <dxf>
        <fill>
          <patternFill patternType="solid">
            <bgColor theme="0"/>
          </patternFill>
        </fill>
      </dxf>
    </rfmt>
    <rfmt sheetId="1" sqref="N1932" start="0" length="0">
      <dxf>
        <fill>
          <patternFill patternType="solid">
            <bgColor theme="0"/>
          </patternFill>
        </fill>
      </dxf>
    </rfmt>
    <rfmt sheetId="1" sqref="O1932" start="0" length="0">
      <dxf>
        <fill>
          <patternFill patternType="solid">
            <bgColor theme="0"/>
          </patternFill>
        </fill>
      </dxf>
    </rfmt>
    <rfmt sheetId="1" sqref="P1932" start="0" length="0">
      <dxf>
        <fill>
          <patternFill patternType="solid">
            <bgColor theme="0"/>
          </patternFill>
        </fill>
      </dxf>
    </rfmt>
    <rfmt sheetId="1" sqref="Q1932" start="0" length="0">
      <dxf>
        <fill>
          <patternFill patternType="solid">
            <bgColor theme="0"/>
          </patternFill>
        </fill>
      </dxf>
    </rfmt>
    <rfmt sheetId="1" sqref="R1932" start="0" length="0">
      <dxf>
        <fill>
          <patternFill patternType="solid">
            <bgColor theme="0"/>
          </patternFill>
        </fill>
      </dxf>
    </rfmt>
    <rfmt sheetId="1" sqref="S1932" start="0" length="0">
      <dxf>
        <fill>
          <patternFill patternType="solid">
            <bgColor theme="0"/>
          </patternFill>
        </fill>
      </dxf>
    </rfmt>
  </rrc>
  <rrc rId="48634" sId="1" ref="A1932:XFD1932" action="deleteRow">
    <rfmt sheetId="1" xfDxf="1" sqref="A1932:XFD1932" start="0" length="0">
      <dxf>
        <font>
          <sz val="14"/>
          <name val="Times New Roman"/>
          <scheme val="none"/>
        </font>
      </dxf>
    </rfmt>
    <rfmt sheetId="1" sqref="A1932" start="0" length="0">
      <dxf>
        <fill>
          <patternFill patternType="solid">
            <bgColor theme="0"/>
          </patternFill>
        </fill>
        <alignment horizontal="center" readingOrder="0"/>
      </dxf>
    </rfmt>
    <rfmt sheetId="1" sqref="B1932" start="0" length="0">
      <dxf>
        <fill>
          <patternFill patternType="solid">
            <bgColor theme="0"/>
          </patternFill>
        </fill>
      </dxf>
    </rfmt>
    <rfmt sheetId="1" sqref="C1932" start="0" length="0">
      <dxf>
        <fill>
          <patternFill patternType="solid">
            <bgColor theme="0"/>
          </patternFill>
        </fill>
      </dxf>
    </rfmt>
    <rfmt sheetId="1" sqref="D1932" start="0" length="0">
      <dxf>
        <fill>
          <patternFill patternType="solid">
            <bgColor theme="0"/>
          </patternFill>
        </fill>
      </dxf>
    </rfmt>
    <rfmt sheetId="1" sqref="E1932" start="0" length="0">
      <dxf>
        <fill>
          <patternFill patternType="solid">
            <bgColor theme="0"/>
          </patternFill>
        </fill>
      </dxf>
    </rfmt>
    <rfmt sheetId="1" sqref="F1932" start="0" length="0">
      <dxf>
        <fill>
          <patternFill patternType="solid">
            <bgColor theme="0"/>
          </patternFill>
        </fill>
      </dxf>
    </rfmt>
    <rfmt sheetId="1" sqref="G1932" start="0" length="0">
      <dxf>
        <fill>
          <patternFill patternType="solid">
            <bgColor theme="0"/>
          </patternFill>
        </fill>
      </dxf>
    </rfmt>
    <rfmt sheetId="1" sqref="H1932" start="0" length="0">
      <dxf>
        <fill>
          <patternFill patternType="solid">
            <bgColor theme="0"/>
          </patternFill>
        </fill>
      </dxf>
    </rfmt>
    <rfmt sheetId="1" sqref="I1932" start="0" length="0">
      <dxf>
        <fill>
          <patternFill patternType="solid">
            <bgColor theme="0"/>
          </patternFill>
        </fill>
      </dxf>
    </rfmt>
    <rfmt sheetId="1" sqref="J1932" start="0" length="0">
      <dxf>
        <fill>
          <patternFill patternType="solid">
            <bgColor theme="0"/>
          </patternFill>
        </fill>
      </dxf>
    </rfmt>
    <rfmt sheetId="1" sqref="K1932" start="0" length="0">
      <dxf>
        <fill>
          <patternFill patternType="solid">
            <bgColor theme="0"/>
          </patternFill>
        </fill>
        <alignment horizontal="right" readingOrder="0"/>
      </dxf>
    </rfmt>
    <rfmt sheetId="1" sqref="L1932" start="0" length="0">
      <dxf>
        <fill>
          <patternFill patternType="solid">
            <bgColor theme="0"/>
          </patternFill>
        </fill>
      </dxf>
    </rfmt>
    <rfmt sheetId="1" sqref="M1932" start="0" length="0">
      <dxf>
        <fill>
          <patternFill patternType="solid">
            <bgColor theme="0"/>
          </patternFill>
        </fill>
      </dxf>
    </rfmt>
    <rfmt sheetId="1" sqref="N1932" start="0" length="0">
      <dxf>
        <fill>
          <patternFill patternType="solid">
            <bgColor theme="0"/>
          </patternFill>
        </fill>
      </dxf>
    </rfmt>
    <rfmt sheetId="1" sqref="O1932" start="0" length="0">
      <dxf>
        <fill>
          <patternFill patternType="solid">
            <bgColor theme="0"/>
          </patternFill>
        </fill>
      </dxf>
    </rfmt>
    <rfmt sheetId="1" sqref="P1932" start="0" length="0">
      <dxf>
        <fill>
          <patternFill patternType="solid">
            <bgColor theme="0"/>
          </patternFill>
        </fill>
      </dxf>
    </rfmt>
    <rfmt sheetId="1" sqref="Q1932" start="0" length="0">
      <dxf>
        <fill>
          <patternFill patternType="solid">
            <bgColor theme="0"/>
          </patternFill>
        </fill>
      </dxf>
    </rfmt>
    <rfmt sheetId="1" sqref="R1932" start="0" length="0">
      <dxf>
        <fill>
          <patternFill patternType="solid">
            <bgColor theme="0"/>
          </patternFill>
        </fill>
      </dxf>
    </rfmt>
    <rfmt sheetId="1" sqref="S1932" start="0" length="0">
      <dxf>
        <fill>
          <patternFill patternType="solid">
            <bgColor theme="0"/>
          </patternFill>
        </fill>
      </dxf>
    </rfmt>
  </rrc>
  <rrc rId="48635" sId="1" ref="A1932:XFD1932" action="deleteRow">
    <rfmt sheetId="1" xfDxf="1" sqref="A1932:XFD1932" start="0" length="0">
      <dxf>
        <font>
          <sz val="14"/>
          <name val="Times New Roman"/>
          <scheme val="none"/>
        </font>
      </dxf>
    </rfmt>
    <rfmt sheetId="1" sqref="A1932" start="0" length="0">
      <dxf>
        <fill>
          <patternFill patternType="solid">
            <bgColor theme="0"/>
          </patternFill>
        </fill>
        <alignment horizontal="center" readingOrder="0"/>
      </dxf>
    </rfmt>
    <rfmt sheetId="1" sqref="B1932" start="0" length="0">
      <dxf>
        <fill>
          <patternFill patternType="solid">
            <bgColor theme="0"/>
          </patternFill>
        </fill>
      </dxf>
    </rfmt>
    <rfmt sheetId="1" sqref="C1932" start="0" length="0">
      <dxf>
        <fill>
          <patternFill patternType="solid">
            <bgColor theme="0"/>
          </patternFill>
        </fill>
      </dxf>
    </rfmt>
    <rfmt sheetId="1" sqref="D1932" start="0" length="0">
      <dxf>
        <fill>
          <patternFill patternType="solid">
            <bgColor theme="0"/>
          </patternFill>
        </fill>
      </dxf>
    </rfmt>
    <rfmt sheetId="1" sqref="E1932" start="0" length="0">
      <dxf>
        <fill>
          <patternFill patternType="solid">
            <bgColor theme="0"/>
          </patternFill>
        </fill>
      </dxf>
    </rfmt>
    <rfmt sheetId="1" sqref="F1932" start="0" length="0">
      <dxf>
        <fill>
          <patternFill patternType="solid">
            <bgColor theme="0"/>
          </patternFill>
        </fill>
      </dxf>
    </rfmt>
    <rfmt sheetId="1" sqref="G1932" start="0" length="0">
      <dxf>
        <fill>
          <patternFill patternType="solid">
            <bgColor theme="0"/>
          </patternFill>
        </fill>
      </dxf>
    </rfmt>
    <rfmt sheetId="1" sqref="H1932" start="0" length="0">
      <dxf>
        <fill>
          <patternFill patternType="solid">
            <bgColor theme="0"/>
          </patternFill>
        </fill>
      </dxf>
    </rfmt>
    <rfmt sheetId="1" sqref="I1932" start="0" length="0">
      <dxf>
        <fill>
          <patternFill patternType="solid">
            <bgColor theme="0"/>
          </patternFill>
        </fill>
      </dxf>
    </rfmt>
    <rfmt sheetId="1" sqref="J1932" start="0" length="0">
      <dxf>
        <fill>
          <patternFill patternType="solid">
            <bgColor theme="0"/>
          </patternFill>
        </fill>
      </dxf>
    </rfmt>
    <rfmt sheetId="1" sqref="K1932" start="0" length="0">
      <dxf>
        <fill>
          <patternFill patternType="solid">
            <bgColor theme="0"/>
          </patternFill>
        </fill>
        <alignment horizontal="right" readingOrder="0"/>
      </dxf>
    </rfmt>
    <rfmt sheetId="1" sqref="L1932" start="0" length="0">
      <dxf>
        <fill>
          <patternFill patternType="solid">
            <bgColor theme="0"/>
          </patternFill>
        </fill>
      </dxf>
    </rfmt>
    <rfmt sheetId="1" sqref="M1932" start="0" length="0">
      <dxf>
        <fill>
          <patternFill patternType="solid">
            <bgColor theme="0"/>
          </patternFill>
        </fill>
      </dxf>
    </rfmt>
    <rfmt sheetId="1" sqref="N1932" start="0" length="0">
      <dxf>
        <fill>
          <patternFill patternType="solid">
            <bgColor theme="0"/>
          </patternFill>
        </fill>
      </dxf>
    </rfmt>
    <rfmt sheetId="1" sqref="O1932" start="0" length="0">
      <dxf>
        <fill>
          <patternFill patternType="solid">
            <bgColor theme="0"/>
          </patternFill>
        </fill>
      </dxf>
    </rfmt>
    <rfmt sheetId="1" sqref="P1932" start="0" length="0">
      <dxf>
        <fill>
          <patternFill patternType="solid">
            <bgColor theme="0"/>
          </patternFill>
        </fill>
      </dxf>
    </rfmt>
    <rfmt sheetId="1" sqref="Q1932" start="0" length="0">
      <dxf>
        <fill>
          <patternFill patternType="solid">
            <bgColor theme="0"/>
          </patternFill>
        </fill>
      </dxf>
    </rfmt>
    <rfmt sheetId="1" sqref="R1932" start="0" length="0">
      <dxf>
        <fill>
          <patternFill patternType="solid">
            <bgColor theme="0"/>
          </patternFill>
        </fill>
      </dxf>
    </rfmt>
    <rfmt sheetId="1" sqref="S1932" start="0" length="0">
      <dxf>
        <fill>
          <patternFill patternType="solid">
            <bgColor theme="0"/>
          </patternFill>
        </fill>
      </dxf>
    </rfmt>
  </rrc>
  <rrc rId="48636" sId="1" ref="A1931:XFD1931" action="insertRow"/>
  <rm rId="48637" sheetId="1" source="A1933:XFD1933" destination="A1931:XFD1931" sourceSheetId="1">
    <undo index="0" exp="area" dr="Q1925:Q1933" r="Q1915" sId="1"/>
    <undo index="0" exp="area" dr="P1925:P1933" r="P1915" sId="1"/>
    <undo index="0" exp="area" dr="O1925:O1933" r="O1915" sId="1"/>
    <undo index="0" exp="area" dr="N1925:N1933" r="N1915" sId="1"/>
    <undo index="0" exp="area" dr="M1925:M1933" r="M1915" sId="1"/>
    <undo index="0" exp="area" dr="L1925:L1933" r="L1915" sId="1"/>
    <undo index="0" exp="area" dr="K1925:K1933" r="K1915" sId="1"/>
    <undo index="0" exp="area" dr="J1925:J1933" r="J1915" sId="1"/>
    <undo index="0" exp="area" dr="I1925:I1933" r="I1915" sId="1"/>
    <undo index="0" exp="area" dr="H1925:H1933" r="H1915" sId="1"/>
    <undo index="0" exp="area" dr="G1925:G1933" r="G1915" sId="1"/>
    <undo index="0" exp="area" dr="F1925:F1933" r="F1915" sId="1"/>
    <undo index="0" exp="area" dr="E1925:E1933" r="E1915" sId="1"/>
    <undo index="0" exp="area" dr="D1925:D1933" r="D1915" sId="1"/>
    <undo index="0" exp="area" dr="C1925:C1933" r="C1915" sId="1"/>
    <rfmt sheetId="1" xfDxf="1" sqref="A1931:XFD1931" start="0" length="0"/>
    <rfmt sheetId="1" sqref="A1931" start="0" length="0">
      <dxf>
        <font>
          <sz val="14"/>
          <color auto="1"/>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1931" start="0" length="0">
      <dxf>
        <font>
          <sz val="14"/>
          <color theme="1"/>
          <name val="Times New Roman"/>
          <scheme val="none"/>
        </font>
        <fill>
          <patternFill patternType="solid">
            <bgColor theme="0"/>
          </patternFill>
        </fill>
        <alignment horizontal="left" vertical="top" wrapText="1" readingOrder="1"/>
        <border outline="0">
          <left style="thin">
            <color indexed="64"/>
          </left>
          <right style="thin">
            <color indexed="64"/>
          </right>
          <top style="thin">
            <color indexed="64"/>
          </top>
          <bottom style="thin">
            <color indexed="64"/>
          </bottom>
        </border>
      </dxf>
    </rfmt>
    <rfmt sheetId="1" sqref="C1931"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931" start="0" length="0">
      <dxf>
        <font>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931"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931" start="0" length="0">
      <dxf>
        <font>
          <sz val="14"/>
          <color auto="1"/>
          <name val="Times New Roman"/>
          <scheme val="none"/>
        </font>
        <fill>
          <patternFill patternType="solid">
            <bgColor theme="0"/>
          </patternFill>
        </fill>
      </dxf>
    </rfmt>
    <rfmt sheetId="1" sqref="S1931" start="0" length="0">
      <dxf>
        <font>
          <sz val="14"/>
          <color auto="1"/>
          <name val="Times New Roman"/>
          <scheme val="none"/>
        </font>
        <fill>
          <patternFill patternType="solid">
            <bgColor theme="0"/>
          </patternFill>
        </fill>
      </dxf>
    </rfmt>
  </rm>
  <rrc rId="48638" sId="1" ref="A1933:XFD1933" action="deleteRow">
    <rfmt sheetId="1" xfDxf="1" sqref="A1933:XFD1933" start="0" length="0">
      <dxf>
        <font>
          <sz val="14"/>
          <name val="Times New Roman"/>
          <scheme val="none"/>
        </font>
      </dxf>
    </rfmt>
    <rfmt sheetId="1" sqref="A1933" start="0" length="0">
      <dxf>
        <fill>
          <patternFill patternType="solid">
            <bgColor theme="0"/>
          </patternFill>
        </fill>
        <alignment horizontal="center" readingOrder="0"/>
      </dxf>
    </rfmt>
    <rfmt sheetId="1" sqref="B1933" start="0" length="0">
      <dxf>
        <fill>
          <patternFill patternType="solid">
            <bgColor theme="0"/>
          </patternFill>
        </fill>
      </dxf>
    </rfmt>
    <rfmt sheetId="1" sqref="C1933" start="0" length="0">
      <dxf>
        <fill>
          <patternFill patternType="solid">
            <bgColor theme="0"/>
          </patternFill>
        </fill>
      </dxf>
    </rfmt>
    <rfmt sheetId="1" sqref="D1933" start="0" length="0">
      <dxf>
        <fill>
          <patternFill patternType="solid">
            <bgColor theme="0"/>
          </patternFill>
        </fill>
      </dxf>
    </rfmt>
    <rfmt sheetId="1" sqref="E1933" start="0" length="0">
      <dxf>
        <fill>
          <patternFill patternType="solid">
            <bgColor theme="0"/>
          </patternFill>
        </fill>
      </dxf>
    </rfmt>
    <rfmt sheetId="1" sqref="F1933" start="0" length="0">
      <dxf>
        <fill>
          <patternFill patternType="solid">
            <bgColor theme="0"/>
          </patternFill>
        </fill>
      </dxf>
    </rfmt>
    <rfmt sheetId="1" sqref="G1933" start="0" length="0">
      <dxf>
        <fill>
          <patternFill patternType="solid">
            <bgColor theme="0"/>
          </patternFill>
        </fill>
      </dxf>
    </rfmt>
    <rfmt sheetId="1" sqref="H1933" start="0" length="0">
      <dxf>
        <fill>
          <patternFill patternType="solid">
            <bgColor theme="0"/>
          </patternFill>
        </fill>
      </dxf>
    </rfmt>
    <rfmt sheetId="1" sqref="I1933" start="0" length="0">
      <dxf>
        <fill>
          <patternFill patternType="solid">
            <bgColor theme="0"/>
          </patternFill>
        </fill>
      </dxf>
    </rfmt>
    <rfmt sheetId="1" sqref="J1933" start="0" length="0">
      <dxf>
        <fill>
          <patternFill patternType="solid">
            <bgColor theme="0"/>
          </patternFill>
        </fill>
      </dxf>
    </rfmt>
    <rfmt sheetId="1" sqref="K1933" start="0" length="0">
      <dxf>
        <fill>
          <patternFill patternType="solid">
            <bgColor theme="0"/>
          </patternFill>
        </fill>
        <alignment horizontal="right" readingOrder="0"/>
      </dxf>
    </rfmt>
    <rfmt sheetId="1" sqref="L1933" start="0" length="0">
      <dxf>
        <fill>
          <patternFill patternType="solid">
            <bgColor theme="0"/>
          </patternFill>
        </fill>
      </dxf>
    </rfmt>
    <rfmt sheetId="1" sqref="M1933" start="0" length="0">
      <dxf>
        <fill>
          <patternFill patternType="solid">
            <bgColor theme="0"/>
          </patternFill>
        </fill>
      </dxf>
    </rfmt>
    <rfmt sheetId="1" sqref="N1933" start="0" length="0">
      <dxf>
        <fill>
          <patternFill patternType="solid">
            <bgColor theme="0"/>
          </patternFill>
        </fill>
      </dxf>
    </rfmt>
    <rfmt sheetId="1" sqref="O1933" start="0" length="0">
      <dxf>
        <fill>
          <patternFill patternType="solid">
            <bgColor theme="0"/>
          </patternFill>
        </fill>
      </dxf>
    </rfmt>
    <rfmt sheetId="1" sqref="P1933" start="0" length="0">
      <dxf>
        <fill>
          <patternFill patternType="solid">
            <bgColor theme="0"/>
          </patternFill>
        </fill>
      </dxf>
    </rfmt>
    <rfmt sheetId="1" sqref="Q1933" start="0" length="0">
      <dxf>
        <fill>
          <patternFill patternType="solid">
            <bgColor theme="0"/>
          </patternFill>
        </fill>
      </dxf>
    </rfmt>
    <rfmt sheetId="1" sqref="R1933" start="0" length="0">
      <dxf>
        <fill>
          <patternFill patternType="solid">
            <bgColor theme="0"/>
          </patternFill>
        </fill>
      </dxf>
    </rfmt>
    <rfmt sheetId="1" sqref="S1933" start="0" length="0">
      <dxf>
        <fill>
          <patternFill patternType="solid">
            <bgColor theme="0"/>
          </patternFill>
        </fill>
      </dxf>
    </rfmt>
  </rrc>
  <rcc rId="48639" sId="1">
    <oc r="A1919">
      <v>5</v>
    </oc>
    <nc r="A1919">
      <v>4</v>
    </nc>
  </rcc>
  <rcc rId="48640" sId="1">
    <oc r="A1920">
      <v>4</v>
    </oc>
    <nc r="A1920">
      <v>5</v>
    </nc>
  </rcc>
  <rcc rId="48641" sId="1">
    <oc r="A1921">
      <v>5</v>
    </oc>
    <nc r="A1921">
      <v>6</v>
    </nc>
  </rcc>
  <rcc rId="48642" sId="1">
    <oc r="A1922">
      <v>6</v>
    </oc>
    <nc r="A1922">
      <v>7</v>
    </nc>
  </rcc>
  <rcc rId="48643" sId="1">
    <oc r="A1923">
      <v>7</v>
    </oc>
    <nc r="A1923">
      <v>8</v>
    </nc>
  </rcc>
  <rcc rId="48644" sId="1">
    <oc r="A1924">
      <v>12</v>
    </oc>
    <nc r="A1924">
      <v>9</v>
    </nc>
  </rcc>
  <rcc rId="48645" sId="1">
    <oc r="A1925">
      <v>1</v>
    </oc>
    <nc r="A1925">
      <v>10</v>
    </nc>
  </rcc>
  <rcc rId="48646" sId="1">
    <oc r="A1926">
      <v>2</v>
    </oc>
    <nc r="A1926">
      <v>11</v>
    </nc>
  </rcc>
  <rcc rId="48647" sId="1">
    <oc r="A1927">
      <v>3</v>
    </oc>
    <nc r="A1927">
      <v>12</v>
    </nc>
  </rcc>
  <rcc rId="48648" sId="1">
    <oc r="A1931">
      <v>4</v>
    </oc>
    <nc r="A1931">
      <v>16</v>
    </nc>
  </rcc>
  <rcc rId="48649" sId="1">
    <oc r="A1932">
      <v>16</v>
    </oc>
    <nc r="A1932">
      <v>17</v>
    </nc>
  </rcc>
  <rcc rId="48650" sId="1">
    <oc r="A1911">
      <v>8</v>
    </oc>
    <nc r="A1911">
      <v>1</v>
    </nc>
  </rcc>
  <rcc rId="48651" sId="1">
    <oc r="A1912">
      <v>9</v>
    </oc>
    <nc r="A1912">
      <v>2</v>
    </nc>
  </rcc>
  <rcc rId="48652" sId="1">
    <oc r="A1913">
      <v>10</v>
    </oc>
    <nc r="A1913">
      <v>3</v>
    </nc>
  </rcc>
  <rcc rId="48653" sId="1">
    <oc r="A1914">
      <v>11</v>
    </oc>
    <nc r="A1914">
      <v>4</v>
    </nc>
  </rcc>
  <rcc rId="48654" sId="1">
    <oc r="C1910">
      <f>SUM(C1911:C1932)</f>
    </oc>
    <nc r="C1910">
      <f>SUM(C1911:C1914)</f>
    </nc>
  </rcc>
  <rcc rId="48655" sId="1">
    <oc r="D1910">
      <f>SUM(D1911:D1932)</f>
    </oc>
    <nc r="D1910">
      <f>SUM(D1911:D1914)</f>
    </nc>
  </rcc>
  <rcc rId="48656" sId="1">
    <oc r="E1910">
      <f>SUM(E1911:E1932)</f>
    </oc>
    <nc r="E1910">
      <f>SUM(E1911:E1914)</f>
    </nc>
  </rcc>
  <rcc rId="48657" sId="1">
    <oc r="F1910">
      <f>SUM(F1911:F1932)</f>
    </oc>
    <nc r="F1910">
      <f>SUM(F1911:F1914)</f>
    </nc>
  </rcc>
  <rcc rId="48658" sId="1">
    <oc r="G1910">
      <f>SUM(G1911:G1932)</f>
    </oc>
    <nc r="G1910">
      <f>SUM(G1911:G1914)</f>
    </nc>
  </rcc>
  <rcc rId="48659" sId="1">
    <oc r="H1910">
      <f>SUM(H1911:H1932)</f>
    </oc>
    <nc r="H1910">
      <f>SUM(H1911:H1914)</f>
    </nc>
  </rcc>
  <rcc rId="48660" sId="1">
    <oc r="I1910">
      <f>SUM(I1911:I1932)</f>
    </oc>
    <nc r="I1910">
      <f>SUM(I1911:I1914)</f>
    </nc>
  </rcc>
  <rcc rId="48661" sId="1">
    <oc r="J1910">
      <f>SUM(J1911:J1932)</f>
    </oc>
    <nc r="J1910">
      <f>SUM(J1911:J1914)</f>
    </nc>
  </rcc>
  <rcc rId="48662" sId="1">
    <oc r="K1910">
      <f>SUM(K1911:K1932)</f>
    </oc>
    <nc r="K1910">
      <f>SUM(K1911:K1914)</f>
    </nc>
  </rcc>
  <rcc rId="48663" sId="1">
    <oc r="L1910">
      <f>SUM(L1911:L1932)</f>
    </oc>
    <nc r="L1910">
      <f>SUM(L1911:L1914)</f>
    </nc>
  </rcc>
  <rcc rId="48664" sId="1">
    <oc r="M1910">
      <f>SUM(M1911:M1932)</f>
    </oc>
    <nc r="M1910">
      <f>SUM(M1911:M1914)</f>
    </nc>
  </rcc>
  <rcc rId="48665" sId="1">
    <oc r="N1910">
      <f>SUM(N1911:N1932)</f>
    </oc>
    <nc r="N1910">
      <f>SUM(N1911:N1914)</f>
    </nc>
  </rcc>
  <rcc rId="48666" sId="1">
    <oc r="O1910">
      <f>SUM(O1911:O1932)</f>
    </oc>
    <nc r="O1910">
      <f>SUM(O1911:O1914)</f>
    </nc>
  </rcc>
  <rcc rId="48667" sId="1">
    <oc r="P1910">
      <f>SUM(P1911:P1932)</f>
    </oc>
    <nc r="P1910">
      <f>SUM(P1911:P1914)</f>
    </nc>
  </rcc>
  <rcc rId="48668" sId="1" odxf="1" dxf="1">
    <oc r="Q1910">
      <f>SUM(Q1911:Q1932)</f>
    </oc>
    <nc r="Q1910">
      <f>SUM(Q1911:Q1914)</f>
    </nc>
    <odxf>
      <border outline="0">
        <right style="thin">
          <color indexed="64"/>
        </right>
      </border>
    </odxf>
    <ndxf>
      <border outline="0">
        <right/>
      </border>
    </ndxf>
  </rcc>
  <rfmt sheetId="1" sqref="Q1910" start="0" length="0">
    <dxf>
      <border>
        <right style="thin">
          <color indexed="64"/>
        </right>
      </border>
    </dxf>
  </rfmt>
  <rcc rId="48669" sId="1">
    <oc r="C1915">
      <f>SUM(C1925:C1932)</f>
    </oc>
    <nc r="C1915">
      <f>SUM(C1916:C1932)</f>
    </nc>
  </rcc>
  <rcc rId="48670" sId="1">
    <oc r="D1915">
      <f>SUM(D1925:D1932)</f>
    </oc>
    <nc r="D1915">
      <f>SUM(D1916:D1932)</f>
    </nc>
  </rcc>
  <rcc rId="48671" sId="1">
    <oc r="E1915">
      <f>SUM(E1925:E1932)</f>
    </oc>
    <nc r="E1915">
      <f>SUM(E1916:E1932)</f>
    </nc>
  </rcc>
  <rcc rId="48672" sId="1">
    <oc r="F1915">
      <f>SUM(F1925:F1932)</f>
    </oc>
    <nc r="F1915">
      <f>SUM(F1916:F1932)</f>
    </nc>
  </rcc>
  <rcc rId="48673" sId="1">
    <oc r="G1915">
      <f>SUM(G1925:G1932)</f>
    </oc>
    <nc r="G1915">
      <f>SUM(G1916:G1932)</f>
    </nc>
  </rcc>
  <rcc rId="48674" sId="1">
    <oc r="H1915">
      <f>SUM(H1925:H1932)</f>
    </oc>
    <nc r="H1915">
      <f>SUM(H1916:H1932)</f>
    </nc>
  </rcc>
  <rcc rId="48675" sId="1">
    <oc r="I1915">
      <f>SUM(I1925:I1932)</f>
    </oc>
    <nc r="I1915">
      <f>SUM(I1916:I1932)</f>
    </nc>
  </rcc>
  <rcc rId="48676" sId="1">
    <oc r="J1915">
      <f>SUM(J1925:J1932)</f>
    </oc>
    <nc r="J1915">
      <f>SUM(J1916:J1932)</f>
    </nc>
  </rcc>
  <rcc rId="48677" sId="1">
    <oc r="K1915">
      <f>SUM(K1925:K1932)</f>
    </oc>
    <nc r="K1915">
      <f>SUM(K1916:K1932)</f>
    </nc>
  </rcc>
  <rcc rId="48678" sId="1">
    <oc r="L1915">
      <f>SUM(L1925:L1932)</f>
    </oc>
    <nc r="L1915">
      <f>SUM(L1916:L1932)</f>
    </nc>
  </rcc>
  <rcc rId="48679" sId="1">
    <oc r="M1915">
      <f>SUM(M1925:M1932)</f>
    </oc>
    <nc r="M1915">
      <f>SUM(M1916:M1932)</f>
    </nc>
  </rcc>
  <rcc rId="48680" sId="1">
    <oc r="N1915">
      <f>SUM(N1925:N1932)</f>
    </oc>
    <nc r="N1915">
      <f>SUM(N1916:N1932)</f>
    </nc>
  </rcc>
  <rcc rId="48681" sId="1">
    <oc r="O1915">
      <f>SUM(O1925:O1932)</f>
    </oc>
    <nc r="O1915">
      <f>SUM(O1916:O1932)</f>
    </nc>
  </rcc>
  <rcc rId="48682" sId="1">
    <oc r="P1915">
      <f>SUM(P1925:P1932)</f>
    </oc>
    <nc r="P1915">
      <f>SUM(P1916:P1932)</f>
    </nc>
  </rcc>
  <rcc rId="48683" sId="1" odxf="1" dxf="1">
    <oc r="Q1915">
      <f>SUM(Q1925:Q1932)</f>
    </oc>
    <nc r="Q1915">
      <f>SUM(Q1916:Q1932)</f>
    </nc>
    <odxf>
      <border outline="0">
        <right style="thin">
          <color indexed="64"/>
        </right>
      </border>
    </odxf>
    <ndxf>
      <border outline="0">
        <right/>
      </border>
    </ndxf>
  </rcc>
  <rfmt sheetId="1" sqref="Q1915" start="0" length="0">
    <dxf>
      <border>
        <right style="thin">
          <color indexed="64"/>
        </right>
      </border>
    </dxf>
  </rfmt>
  <rcc rId="48684" sId="1" numFmtId="4">
    <oc r="O1911">
      <v>493.2</v>
    </oc>
    <nc r="O1911"/>
  </rcc>
  <rcc rId="48685" sId="1" numFmtId="4">
    <oc r="P1911">
      <v>775172</v>
    </oc>
    <nc r="P1911"/>
  </rcc>
  <rcc rId="48686" sId="1" numFmtId="4">
    <oc r="K1911">
      <v>384</v>
    </oc>
    <nc r="K1911">
      <v>438.9</v>
    </nc>
  </rcc>
  <rcc rId="48687" sId="1" numFmtId="4">
    <oc r="L1911">
      <v>436953.34</v>
    </oc>
    <nc r="L1911">
      <v>432312.11</v>
    </nc>
  </rcc>
  <rcc rId="48688" sId="1" numFmtId="4">
    <oc r="K1913">
      <v>417</v>
    </oc>
    <nc r="K1913">
      <v>352.4</v>
    </nc>
  </rcc>
  <rcc rId="48689" sId="1" numFmtId="4">
    <oc r="L1913">
      <v>329218</v>
    </oc>
    <nc r="L1913">
      <v>347110.48</v>
    </nc>
  </rcc>
  <rcc rId="48690" sId="1" numFmtId="4">
    <oc r="N1913">
      <v>83837.98</v>
    </oc>
    <nc r="N1913">
      <v>75988</v>
    </nc>
  </rcc>
  <rcc rId="48691" sId="1" numFmtId="4">
    <oc r="O1913">
      <v>417</v>
    </oc>
    <nc r="O1913">
      <v>352.4</v>
    </nc>
  </rcc>
  <rcc rId="48692" sId="1" numFmtId="4">
    <oc r="P1913">
      <v>1010263.79</v>
    </oc>
    <nc r="P1913">
      <v>868369.98</v>
    </nc>
  </rcc>
  <rcc rId="48693" sId="1" numFmtId="4">
    <oc r="K1914">
      <v>420</v>
    </oc>
    <nc r="K1914">
      <v>392.1</v>
    </nc>
  </rcc>
  <rcc rId="48694" sId="1" numFmtId="4">
    <oc r="L1914">
      <v>284749</v>
    </oc>
    <nc r="L1914">
      <v>386510.07</v>
    </nc>
  </rcc>
  <rcc rId="48695" sId="1" numFmtId="4">
    <oc r="N1914">
      <v>72761.740000000005</v>
    </oc>
    <nc r="N1914">
      <v>75988</v>
    </nc>
  </rcc>
  <rcc rId="48696" sId="1" numFmtId="4">
    <oc r="O1914">
      <v>420</v>
    </oc>
    <nc r="O1914">
      <v>392.1</v>
    </nc>
  </rcc>
  <rcc rId="48697" sId="1" numFmtId="4">
    <oc r="P1914">
      <v>1105781.79</v>
    </oc>
    <nc r="P1914">
      <v>966197.13</v>
    </nc>
  </rcc>
  <rcc rId="48698" sId="1" numFmtId="4">
    <oc r="O1912">
      <v>490</v>
    </oc>
    <nc r="O1912"/>
  </rcc>
  <rcc rId="48699" sId="1" numFmtId="4">
    <oc r="P1912">
      <v>365495</v>
    </oc>
    <nc r="P1912"/>
  </rcc>
  <rcc rId="48700" sId="1" numFmtId="4">
    <oc r="K1912">
      <v>380</v>
    </oc>
    <nc r="K1912">
      <v>667.3</v>
    </nc>
  </rcc>
  <rcc rId="48701" sId="1" numFmtId="4">
    <oc r="L1912">
      <v>407671.23</v>
    </oc>
    <nc r="L1912">
      <v>657283.82999999996</v>
    </nc>
  </rcc>
  <rfmt sheetId="1" sqref="A1909:Q1932">
    <dxf>
      <fill>
        <patternFill>
          <bgColor rgb="FF92D050"/>
        </patternFill>
      </fill>
    </dxf>
  </rfmt>
  <rrc rId="48702" sId="1" ref="A1937:XFD1937" action="insertRow"/>
  <rm rId="48703" sheetId="1" source="A1935:XFD1935" destination="A1937:XFD1937" sourceSheetId="1">
    <rfmt sheetId="1" xfDxf="1" sqref="A1937:XFD1937" start="0" length="0"/>
    <rfmt sheetId="1" sqref="A1937" start="0" length="0">
      <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dxf>
    </rfmt>
    <rfmt sheetId="1" sqref="B1937" start="0" length="0">
      <dxf>
        <font>
          <b/>
          <sz val="14"/>
          <color auto="1"/>
          <name val="Times New Roman"/>
          <scheme val="none"/>
        </font>
        <fill>
          <patternFill patternType="solid">
            <bgColor theme="0"/>
          </patternFill>
        </fill>
        <alignment horizontal="left" vertical="top" readingOrder="0"/>
        <border outline="0">
          <top style="thin">
            <color indexed="64"/>
          </top>
          <bottom style="thin">
            <color indexed="64"/>
          </bottom>
        </border>
      </dxf>
    </rfmt>
    <rfmt sheetId="1" sqref="C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D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937" start="0" length="0">
      <dxf>
        <font>
          <b/>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dxf>
    </rfmt>
    <rfmt sheetId="1" sqref="Q1937" start="0" length="0">
      <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R1937" start="0" length="0">
      <dxf>
        <fill>
          <patternFill patternType="solid">
            <bgColor theme="0"/>
          </patternFill>
        </fill>
      </dxf>
    </rfmt>
    <rfmt sheetId="1" sqref="S1937" start="0" length="0">
      <dxf>
        <fill>
          <patternFill patternType="solid">
            <bgColor theme="0"/>
          </patternFill>
        </fill>
      </dxf>
    </rfmt>
  </rm>
  <rrc rId="48704" sId="1" ref="A1935:XFD1935" action="deleteRow">
    <rfmt sheetId="1" xfDxf="1" sqref="A1935:XFD1935" start="0" length="0">
      <dxf>
        <font>
          <sz val="14"/>
          <name val="Times New Roman"/>
          <scheme val="none"/>
        </font>
      </dxf>
    </rfmt>
    <rfmt sheetId="1" sqref="A1935" start="0" length="0">
      <dxf>
        <fill>
          <patternFill patternType="solid">
            <bgColor theme="0"/>
          </patternFill>
        </fill>
        <alignment horizontal="center" readingOrder="0"/>
      </dxf>
    </rfmt>
    <rfmt sheetId="1" sqref="B1935" start="0" length="0">
      <dxf>
        <fill>
          <patternFill patternType="solid">
            <bgColor theme="0"/>
          </patternFill>
        </fill>
      </dxf>
    </rfmt>
    <rfmt sheetId="1" sqref="C1935" start="0" length="0">
      <dxf>
        <fill>
          <patternFill patternType="solid">
            <bgColor theme="0"/>
          </patternFill>
        </fill>
      </dxf>
    </rfmt>
    <rfmt sheetId="1" sqref="D1935" start="0" length="0">
      <dxf>
        <fill>
          <patternFill patternType="solid">
            <bgColor theme="0"/>
          </patternFill>
        </fill>
      </dxf>
    </rfmt>
    <rfmt sheetId="1" sqref="E1935" start="0" length="0">
      <dxf>
        <fill>
          <patternFill patternType="solid">
            <bgColor theme="0"/>
          </patternFill>
        </fill>
      </dxf>
    </rfmt>
    <rfmt sheetId="1" sqref="F1935" start="0" length="0">
      <dxf>
        <fill>
          <patternFill patternType="solid">
            <bgColor theme="0"/>
          </patternFill>
        </fill>
      </dxf>
    </rfmt>
    <rfmt sheetId="1" sqref="G1935" start="0" length="0">
      <dxf>
        <fill>
          <patternFill patternType="solid">
            <bgColor theme="0"/>
          </patternFill>
        </fill>
      </dxf>
    </rfmt>
    <rfmt sheetId="1" sqref="H1935" start="0" length="0">
      <dxf>
        <fill>
          <patternFill patternType="solid">
            <bgColor theme="0"/>
          </patternFill>
        </fill>
      </dxf>
    </rfmt>
    <rfmt sheetId="1" sqref="I1935" start="0" length="0">
      <dxf>
        <fill>
          <patternFill patternType="solid">
            <bgColor theme="0"/>
          </patternFill>
        </fill>
      </dxf>
    </rfmt>
    <rfmt sheetId="1" sqref="J1935" start="0" length="0">
      <dxf>
        <fill>
          <patternFill patternType="solid">
            <bgColor theme="0"/>
          </patternFill>
        </fill>
      </dxf>
    </rfmt>
    <rfmt sheetId="1" sqref="K1935" start="0" length="0">
      <dxf>
        <fill>
          <patternFill patternType="solid">
            <bgColor theme="0"/>
          </patternFill>
        </fill>
        <alignment horizontal="right" readingOrder="0"/>
      </dxf>
    </rfmt>
    <rfmt sheetId="1" sqref="L1935" start="0" length="0">
      <dxf>
        <fill>
          <patternFill patternType="solid">
            <bgColor theme="0"/>
          </patternFill>
        </fill>
      </dxf>
    </rfmt>
    <rfmt sheetId="1" sqref="M1935" start="0" length="0">
      <dxf>
        <fill>
          <patternFill patternType="solid">
            <bgColor theme="0"/>
          </patternFill>
        </fill>
      </dxf>
    </rfmt>
    <rfmt sheetId="1" sqref="N1935" start="0" length="0">
      <dxf>
        <fill>
          <patternFill patternType="solid">
            <bgColor theme="0"/>
          </patternFill>
        </fill>
      </dxf>
    </rfmt>
    <rfmt sheetId="1" sqref="O1935" start="0" length="0">
      <dxf>
        <fill>
          <patternFill patternType="solid">
            <bgColor theme="0"/>
          </patternFill>
        </fill>
      </dxf>
    </rfmt>
    <rfmt sheetId="1" sqref="P1935" start="0" length="0">
      <dxf>
        <fill>
          <patternFill patternType="solid">
            <bgColor theme="0"/>
          </patternFill>
        </fill>
      </dxf>
    </rfmt>
    <rfmt sheetId="1" sqref="Q1935" start="0" length="0">
      <dxf>
        <fill>
          <patternFill patternType="solid">
            <bgColor theme="0"/>
          </patternFill>
        </fill>
      </dxf>
    </rfmt>
    <rfmt sheetId="1" sqref="R1935" start="0" length="0">
      <dxf>
        <fill>
          <patternFill patternType="solid">
            <bgColor theme="0"/>
          </patternFill>
        </fill>
      </dxf>
    </rfmt>
    <rfmt sheetId="1" sqref="S1935" start="0" length="0">
      <dxf>
        <fill>
          <patternFill patternType="solid">
            <bgColor theme="0"/>
          </patternFill>
        </fill>
      </dxf>
    </rfmt>
  </rrc>
  <rrc rId="48705" sId="1" ref="A1934:XFD1934" action="deleteRow">
    <undo index="0" exp="ref" v="1" dr="Q1934" r="Q1933" sId="1"/>
    <undo index="0" exp="ref" v="1" dr="P1934" r="P1933" sId="1"/>
    <undo index="0" exp="ref" v="1" dr="O1934" r="O1933" sId="1"/>
    <undo index="0" exp="ref" v="1" dr="N1934" r="N1933" sId="1"/>
    <undo index="0" exp="ref" v="1" dr="M1934" r="M1933" sId="1"/>
    <undo index="0" exp="ref" v="1" dr="L1934" r="L1933" sId="1"/>
    <undo index="0" exp="ref" v="1" dr="K1934" r="K1933" sId="1"/>
    <undo index="0" exp="ref" v="1" dr="J1934" r="J1933" sId="1"/>
    <undo index="0" exp="ref" v="1" dr="I1934" r="I1933" sId="1"/>
    <undo index="0" exp="ref" v="1" dr="H1934" r="H1933" sId="1"/>
    <undo index="0" exp="ref" v="1" dr="G1934" r="G1933" sId="1"/>
    <undo index="0" exp="ref" v="1" dr="F1934" r="F1933" sId="1"/>
    <undo index="0" exp="ref" v="1" dr="E1934" r="E1933" sId="1"/>
    <undo index="0" exp="ref" v="1" dr="D1934" r="D1933" sId="1"/>
    <undo index="0" exp="ref" v="1" dr="C1934" r="C1933" sId="1"/>
    <undo index="83" exp="ref" v="1" dr="Q1934" r="Q20" sId="1"/>
    <undo index="83" exp="ref" v="1" dr="P1934" r="P20" sId="1"/>
    <undo index="83" exp="ref" v="1" dr="O1934" r="O20" sId="1"/>
    <undo index="83" exp="ref" v="1" dr="N1934" r="N20" sId="1"/>
    <undo index="83" exp="ref" v="1" dr="M1934" r="M20" sId="1"/>
    <undo index="83" exp="ref" v="1" dr="L1934" r="L20" sId="1"/>
    <undo index="83" exp="ref" v="1" dr="K1934" r="K20" sId="1"/>
    <undo index="83" exp="ref" v="1" dr="J1934" r="J20" sId="1"/>
    <undo index="83" exp="ref" v="1" dr="I1934" r="I20" sId="1"/>
    <undo index="83" exp="ref" v="1" dr="H1934" r="H20" sId="1"/>
    <undo index="83" exp="ref" v="1" dr="G1934" r="G20" sId="1"/>
    <undo index="83" exp="ref" v="1" dr="F1934" r="F20" sId="1"/>
    <undo index="83" exp="ref" v="1" dr="E1934" r="E20" sId="1"/>
    <undo index="83" exp="ref" v="1" dr="D1934" r="D20" sId="1"/>
    <undo index="83" exp="ref" v="1" dr="C1934" r="C20" sId="1"/>
    <rfmt sheetId="1" xfDxf="1" sqref="A1934:XFD1934" start="0" length="0"/>
    <rcc rId="0" sId="1" dxf="1">
      <nc r="A1934" t="inlineStr">
        <is>
          <t>Итого по Тогульскому району 2018 год</t>
        </is>
      </nc>
      <n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ndxf>
    </rcc>
    <rfmt sheetId="1" sqref="B1934" start="0" length="0">
      <dxf>
        <font>
          <b/>
          <sz val="14"/>
          <color auto="1"/>
          <name val="Times New Roman"/>
          <scheme val="none"/>
        </font>
        <fill>
          <patternFill patternType="solid">
            <bgColor theme="0"/>
          </patternFill>
        </fill>
        <alignment horizontal="left" vertical="top" readingOrder="0"/>
        <border outline="0">
          <top style="thin">
            <color indexed="64"/>
          </top>
          <bottom style="thin">
            <color indexed="64"/>
          </bottom>
        </border>
      </dxf>
    </rfmt>
    <rcc rId="0" sId="1" dxf="1">
      <nc r="C1934">
        <f>C1936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ndxf>
    </rcc>
    <rcc rId="0" sId="1" dxf="1">
      <nc r="D1934">
        <f>D1936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E1934">
        <f>E1936</f>
      </nc>
      <ndxf>
        <font>
          <b/>
          <sz val="14"/>
          <color auto="1"/>
          <name val="Times New Roman"/>
          <scheme val="none"/>
        </font>
        <numFmt numFmtId="3" formatCode="#,##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F1934">
        <f>F1936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G1934">
        <f>G1936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H1934">
        <f>H1936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I1934">
        <f>I1936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J1934">
        <f>J1936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K1934">
        <f>K1936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L1934">
        <f>L1936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M1934">
        <f>M1936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N1934">
        <f>N1936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O1934">
        <f>O1936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P1934">
        <f>P1936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ndxf>
    </rcc>
    <rcc rId="0" sId="1" dxf="1">
      <nc r="Q1934">
        <f>Q1936</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fmt sheetId="1" sqref="R1934" start="0" length="0">
      <dxf>
        <fill>
          <patternFill patternType="solid">
            <bgColor theme="0"/>
          </patternFill>
        </fill>
      </dxf>
    </rfmt>
    <rfmt sheetId="1" sqref="S1934" start="0" length="0">
      <dxf>
        <fill>
          <patternFill patternType="solid">
            <bgColor theme="0"/>
          </patternFill>
        </fill>
      </dxf>
    </rfmt>
  </rrc>
  <rcc rId="48706" sId="1">
    <oc r="C1934">
      <f>C1936</f>
    </oc>
    <nc r="C1934">
      <f>SUM(C1935:C1936)</f>
    </nc>
  </rcc>
  <rcc rId="48707" sId="1" odxf="1" dxf="1">
    <oc r="D1934">
      <f>D1936</f>
    </oc>
    <nc r="D1934">
      <f>SUM(D1935:D1936)</f>
    </nc>
    <odxf>
      <border outline="0">
        <right style="thin">
          <color indexed="64"/>
        </right>
      </border>
    </odxf>
    <ndxf>
      <border outline="0">
        <right/>
      </border>
    </ndxf>
  </rcc>
  <rcc rId="48708" sId="1" odxf="1" dxf="1">
    <oc r="E1934">
      <f>E1936</f>
    </oc>
    <nc r="E1934">
      <f>SUM(E1935:E1936)</f>
    </nc>
    <odxf>
      <numFmt numFmtId="3" formatCode="#,##0"/>
      <alignment horizontal="center" readingOrder="0"/>
      <border outline="0">
        <right style="thin">
          <color indexed="64"/>
        </right>
      </border>
    </odxf>
    <ndxf>
      <numFmt numFmtId="4" formatCode="#,##0.00"/>
      <alignment horizontal="right" readingOrder="0"/>
      <border outline="0">
        <right/>
      </border>
    </ndxf>
  </rcc>
  <rcc rId="48709" sId="1" odxf="1" dxf="1">
    <oc r="F1934">
      <f>F1936</f>
    </oc>
    <nc r="F1934">
      <f>SUM(F1935:F1936)</f>
    </nc>
    <odxf>
      <border outline="0">
        <right style="thin">
          <color indexed="64"/>
        </right>
      </border>
    </odxf>
    <ndxf>
      <border outline="0">
        <right/>
      </border>
    </ndxf>
  </rcc>
  <rcc rId="48710" sId="1" odxf="1" dxf="1">
    <oc r="G1934">
      <f>G1936</f>
    </oc>
    <nc r="G1934">
      <f>SUM(G1935:G1936)</f>
    </nc>
    <odxf>
      <border outline="0">
        <right style="thin">
          <color indexed="64"/>
        </right>
      </border>
    </odxf>
    <ndxf>
      <border outline="0">
        <right/>
      </border>
    </ndxf>
  </rcc>
  <rcc rId="48711" sId="1" odxf="1" dxf="1">
    <oc r="H1934">
      <f>H1936</f>
    </oc>
    <nc r="H1934">
      <f>SUM(H1935:H1936)</f>
    </nc>
    <odxf>
      <border outline="0">
        <right style="thin">
          <color indexed="64"/>
        </right>
      </border>
    </odxf>
    <ndxf>
      <border outline="0">
        <right/>
      </border>
    </ndxf>
  </rcc>
  <rcc rId="48712" sId="1" odxf="1" dxf="1">
    <oc r="I1934">
      <f>I1936</f>
    </oc>
    <nc r="I1934">
      <f>SUM(I1935:I1936)</f>
    </nc>
    <odxf>
      <border outline="0">
        <right style="thin">
          <color indexed="64"/>
        </right>
      </border>
    </odxf>
    <ndxf>
      <border outline="0">
        <right/>
      </border>
    </ndxf>
  </rcc>
  <rcc rId="48713" sId="1" odxf="1" dxf="1">
    <oc r="J1934">
      <f>J1936</f>
    </oc>
    <nc r="J1934">
      <f>SUM(J1935:J1936)</f>
    </nc>
    <odxf>
      <border outline="0">
        <right style="thin">
          <color indexed="64"/>
        </right>
      </border>
    </odxf>
    <ndxf>
      <border outline="0">
        <right/>
      </border>
    </ndxf>
  </rcc>
  <rcc rId="48714" sId="1" odxf="1" dxf="1">
    <oc r="K1934">
      <f>K1936</f>
    </oc>
    <nc r="K1934">
      <f>SUM(K1935:K1936)</f>
    </nc>
    <odxf>
      <border outline="0">
        <right style="thin">
          <color indexed="64"/>
        </right>
      </border>
    </odxf>
    <ndxf>
      <border outline="0">
        <right/>
      </border>
    </ndxf>
  </rcc>
  <rcc rId="48715" sId="1" odxf="1" dxf="1">
    <oc r="L1934">
      <f>L1936</f>
    </oc>
    <nc r="L1934">
      <f>SUM(L1935:L1936)</f>
    </nc>
    <odxf>
      <border outline="0">
        <right style="thin">
          <color indexed="64"/>
        </right>
      </border>
    </odxf>
    <ndxf>
      <border outline="0">
        <right/>
      </border>
    </ndxf>
  </rcc>
  <rcc rId="48716" sId="1" odxf="1" dxf="1">
    <oc r="M1934">
      <f>M1936</f>
    </oc>
    <nc r="M1934">
      <f>SUM(M1935:M1936)</f>
    </nc>
    <odxf>
      <border outline="0">
        <right style="thin">
          <color indexed="64"/>
        </right>
      </border>
    </odxf>
    <ndxf>
      <border outline="0">
        <right/>
      </border>
    </ndxf>
  </rcc>
  <rcc rId="48717" sId="1" odxf="1" dxf="1">
    <oc r="N1934">
      <f>N1936</f>
    </oc>
    <nc r="N1934">
      <f>SUM(N1935:N1936)</f>
    </nc>
    <odxf>
      <border outline="0">
        <right style="thin">
          <color indexed="64"/>
        </right>
      </border>
    </odxf>
    <ndxf>
      <border outline="0">
        <right/>
      </border>
    </ndxf>
  </rcc>
  <rcc rId="48718" sId="1" odxf="1" dxf="1">
    <oc r="O1934">
      <f>O1936</f>
    </oc>
    <nc r="O1934">
      <f>SUM(O1935:O1936)</f>
    </nc>
    <odxf>
      <border outline="0">
        <right style="thin">
          <color indexed="64"/>
        </right>
      </border>
    </odxf>
    <ndxf>
      <border outline="0">
        <right/>
      </border>
    </ndxf>
  </rcc>
  <rcc rId="48719" sId="1">
    <oc r="P1934">
      <f>P1936</f>
    </oc>
    <nc r="P1934">
      <f>SUM(P1935:P1936)</f>
    </nc>
  </rcc>
  <rcc rId="48720" sId="1" odxf="1" dxf="1">
    <oc r="Q1934">
      <f>Q1936</f>
    </oc>
    <nc r="Q1934">
      <f>SUM(Q1935:Q1936)</f>
    </nc>
    <odxf>
      <border outline="0">
        <right style="thin">
          <color indexed="64"/>
        </right>
      </border>
    </odxf>
    <ndxf>
      <border outline="0">
        <right/>
      </border>
    </ndxf>
  </rcc>
  <rfmt sheetId="1" sqref="Q1934" start="0" length="0">
    <dxf>
      <border>
        <right style="thin">
          <color indexed="64"/>
        </right>
      </border>
    </dxf>
  </rfmt>
  <rcc rId="48721" sId="1">
    <oc r="C1933">
      <f>#REF!+C1934</f>
    </oc>
    <nc r="C1933">
      <f>C1934</f>
    </nc>
  </rcc>
  <rcc rId="48722" sId="1" odxf="1" dxf="1">
    <oc r="D1933">
      <f>#REF!+D1934</f>
    </oc>
    <nc r="D1933">
      <f>D1934</f>
    </nc>
    <odxf>
      <border outline="0">
        <right style="thin">
          <color indexed="64"/>
        </right>
      </border>
    </odxf>
    <ndxf>
      <border outline="0">
        <right/>
      </border>
    </ndxf>
  </rcc>
  <rcc rId="48723" sId="1" odxf="1" dxf="1">
    <oc r="E1933">
      <f>#REF!+E1934</f>
    </oc>
    <nc r="E1933">
      <f>E1934</f>
    </nc>
    <odxf>
      <numFmt numFmtId="3" formatCode="#,##0"/>
      <alignment horizontal="center" readingOrder="0"/>
      <border outline="0">
        <right style="thin">
          <color indexed="64"/>
        </right>
      </border>
    </odxf>
    <ndxf>
      <numFmt numFmtId="4" formatCode="#,##0.00"/>
      <alignment horizontal="right" readingOrder="0"/>
      <border outline="0">
        <right/>
      </border>
    </ndxf>
  </rcc>
  <rcc rId="48724" sId="1" odxf="1" dxf="1">
    <oc r="F1933">
      <f>#REF!+F1934</f>
    </oc>
    <nc r="F1933">
      <f>F1934</f>
    </nc>
    <odxf>
      <border outline="0">
        <right style="thin">
          <color indexed="64"/>
        </right>
      </border>
    </odxf>
    <ndxf>
      <border outline="0">
        <right/>
      </border>
    </ndxf>
  </rcc>
  <rcc rId="48725" sId="1" odxf="1" dxf="1">
    <oc r="G1933">
      <f>#REF!+G1934</f>
    </oc>
    <nc r="G1933">
      <f>G1934</f>
    </nc>
    <odxf>
      <border outline="0">
        <right style="thin">
          <color indexed="64"/>
        </right>
      </border>
    </odxf>
    <ndxf>
      <border outline="0">
        <right/>
      </border>
    </ndxf>
  </rcc>
  <rcc rId="48726" sId="1" odxf="1" dxf="1">
    <oc r="H1933">
      <f>#REF!+H1934</f>
    </oc>
    <nc r="H1933">
      <f>H1934</f>
    </nc>
    <odxf>
      <border outline="0">
        <right style="thin">
          <color indexed="64"/>
        </right>
      </border>
    </odxf>
    <ndxf>
      <border outline="0">
        <right/>
      </border>
    </ndxf>
  </rcc>
  <rcc rId="48727" sId="1" odxf="1" dxf="1">
    <oc r="I1933">
      <f>#REF!+I1934</f>
    </oc>
    <nc r="I1933">
      <f>I1934</f>
    </nc>
    <odxf>
      <border outline="0">
        <right style="thin">
          <color indexed="64"/>
        </right>
      </border>
    </odxf>
    <ndxf>
      <border outline="0">
        <right/>
      </border>
    </ndxf>
  </rcc>
  <rcc rId="48728" sId="1" odxf="1" dxf="1">
    <oc r="J1933">
      <f>#REF!+J1934</f>
    </oc>
    <nc r="J1933">
      <f>J1934</f>
    </nc>
    <odxf>
      <border outline="0">
        <right style="thin">
          <color indexed="64"/>
        </right>
      </border>
    </odxf>
    <ndxf>
      <border outline="0">
        <right/>
      </border>
    </ndxf>
  </rcc>
  <rcc rId="48729" sId="1" odxf="1" dxf="1">
    <oc r="K1933">
      <f>#REF!+K1934</f>
    </oc>
    <nc r="K1933">
      <f>K1934</f>
    </nc>
    <odxf>
      <border outline="0">
        <right style="thin">
          <color indexed="64"/>
        </right>
      </border>
    </odxf>
    <ndxf>
      <border outline="0">
        <right/>
      </border>
    </ndxf>
  </rcc>
  <rcc rId="48730" sId="1" odxf="1" dxf="1">
    <oc r="L1933">
      <f>#REF!+L1934</f>
    </oc>
    <nc r="L1933">
      <f>L1934</f>
    </nc>
    <odxf>
      <border outline="0">
        <right style="thin">
          <color indexed="64"/>
        </right>
      </border>
    </odxf>
    <ndxf>
      <border outline="0">
        <right/>
      </border>
    </ndxf>
  </rcc>
  <rcc rId="48731" sId="1" odxf="1" dxf="1">
    <oc r="M1933">
      <f>#REF!+M1934</f>
    </oc>
    <nc r="M1933">
      <f>M1934</f>
    </nc>
    <odxf>
      <border outline="0">
        <right style="thin">
          <color indexed="64"/>
        </right>
      </border>
    </odxf>
    <ndxf>
      <border outline="0">
        <right/>
      </border>
    </ndxf>
  </rcc>
  <rcc rId="48732" sId="1" odxf="1" dxf="1">
    <oc r="N1933">
      <f>#REF!+N1934</f>
    </oc>
    <nc r="N1933">
      <f>N1934</f>
    </nc>
    <odxf>
      <border outline="0">
        <right style="thin">
          <color indexed="64"/>
        </right>
      </border>
    </odxf>
    <ndxf>
      <border outline="0">
        <right/>
      </border>
    </ndxf>
  </rcc>
  <rcc rId="48733" sId="1" odxf="1" dxf="1">
    <oc r="O1933">
      <f>#REF!+O1934</f>
    </oc>
    <nc r="O1933">
      <f>O1934</f>
    </nc>
    <odxf>
      <border outline="0">
        <right style="thin">
          <color indexed="64"/>
        </right>
      </border>
    </odxf>
    <ndxf>
      <border outline="0">
        <right/>
      </border>
    </ndxf>
  </rcc>
  <rcc rId="48734" sId="1">
    <oc r="P1933">
      <f>#REF!+P1934</f>
    </oc>
    <nc r="P1933">
      <f>P1934</f>
    </nc>
  </rcc>
  <rcc rId="48735" sId="1" odxf="1" dxf="1">
    <oc r="Q1933">
      <f>#REF!+Q1934</f>
    </oc>
    <nc r="Q1933">
      <f>Q1934</f>
    </nc>
    <odxf>
      <border outline="0">
        <right style="thin">
          <color indexed="64"/>
        </right>
      </border>
    </odxf>
    <ndxf>
      <border outline="0">
        <right/>
      </border>
    </ndxf>
  </rcc>
  <rfmt sheetId="1" sqref="Q1933" start="0" length="0">
    <dxf>
      <border>
        <right style="thin">
          <color indexed="64"/>
        </right>
      </border>
    </dxf>
  </rfmt>
  <rcc rId="48736" sId="1">
    <oc r="A1936">
      <v>1</v>
    </oc>
    <nc r="A1936">
      <v>2</v>
    </nc>
  </rcc>
  <rfmt sheetId="1" sqref="A1933:Q1936">
    <dxf>
      <fill>
        <patternFill>
          <bgColor rgb="FF92D050"/>
        </patternFill>
      </fill>
    </dxf>
  </rfmt>
  <rrc rId="48737" sId="1" ref="A1942:XFD1942" action="insertRow"/>
  <rcc rId="48738" sId="1" odxf="1" dxf="1">
    <nc r="A1942">
      <v>1</v>
    </nc>
    <odxf>
      <font>
        <b/>
        <sz val="14"/>
        <color indexed="8"/>
        <name val="Times New Roman"/>
        <scheme val="none"/>
      </font>
      <alignment horizontal="left" wrapText="0" readingOrder="0"/>
      <border outline="0">
        <right/>
      </border>
    </odxf>
    <ndxf>
      <font>
        <b val="0"/>
        <sz val="14"/>
        <color indexed="8"/>
        <name val="Times New Roman"/>
        <scheme val="none"/>
      </font>
      <alignment horizontal="center" wrapText="1" readingOrder="0"/>
      <border outline="0">
        <right style="thin">
          <color indexed="64"/>
        </right>
      </border>
    </ndxf>
  </rcc>
  <rcc rId="48739" sId="1" odxf="1" dxf="1">
    <nc r="B1942" t="inlineStr">
      <is>
        <t>Топчихинский район, с. Топчиха, ул. Куйбышева, д. 39</t>
      </is>
    </nc>
    <odxf>
      <font>
        <sz val="14"/>
        <color theme="1"/>
        <name val="Times New Roman"/>
        <scheme val="none"/>
      </font>
      <border outline="0">
        <right/>
      </border>
    </odxf>
    <ndxf>
      <font>
        <sz val="14"/>
        <color indexed="8"/>
        <name val="Times New Roman"/>
        <scheme val="none"/>
      </font>
      <border outline="0">
        <right style="thin">
          <color indexed="64"/>
        </right>
      </border>
    </ndxf>
  </rcc>
  <rcc rId="48740" sId="1" odxf="1" dxf="1">
    <nc r="C1942">
      <f>D1942+F1942+H1942+J1942+L1942+N1942+P1942+Q1942</f>
    </nc>
    <odxf>
      <font>
        <b/>
        <sz val="14"/>
        <color indexed="8"/>
        <name val="Times New Roman"/>
        <scheme val="none"/>
      </font>
    </odxf>
    <ndxf>
      <font>
        <b val="0"/>
        <sz val="14"/>
        <color indexed="8"/>
        <name val="Times New Roman"/>
        <scheme val="none"/>
      </font>
    </ndxf>
  </rcc>
  <rcc rId="48741" sId="1" odxf="1" dxf="1" numFmtId="4">
    <nc r="D1942">
      <v>72630</v>
    </nc>
    <odxf>
      <font>
        <b/>
        <sz val="14"/>
        <color indexed="8"/>
        <name val="Times New Roman"/>
        <scheme val="none"/>
      </font>
    </odxf>
    <ndxf>
      <font>
        <b val="0"/>
        <sz val="14"/>
        <color indexed="8"/>
        <name val="Times New Roman"/>
        <scheme val="none"/>
      </font>
    </ndxf>
  </rcc>
  <rfmt sheetId="1" sqref="E1942" start="0" length="0">
    <dxf>
      <font>
        <b val="0"/>
        <sz val="14"/>
        <color indexed="8"/>
        <name val="Times New Roman"/>
        <scheme val="none"/>
      </font>
    </dxf>
  </rfmt>
  <rfmt sheetId="1" sqref="F1942" start="0" length="0">
    <dxf>
      <font>
        <b val="0"/>
        <sz val="14"/>
        <color indexed="8"/>
        <name val="Times New Roman"/>
        <scheme val="none"/>
      </font>
    </dxf>
  </rfmt>
  <rfmt sheetId="1" sqref="G1942" start="0" length="0">
    <dxf>
      <font>
        <b val="0"/>
        <sz val="14"/>
        <color indexed="8"/>
        <name val="Times New Roman"/>
        <scheme val="none"/>
      </font>
    </dxf>
  </rfmt>
  <rfmt sheetId="1" sqref="H1942" start="0" length="0">
    <dxf>
      <font>
        <b val="0"/>
        <sz val="14"/>
        <color indexed="8"/>
        <name val="Times New Roman"/>
        <scheme val="none"/>
      </font>
    </dxf>
  </rfmt>
  <rfmt sheetId="1" sqref="I1942" start="0" length="0">
    <dxf>
      <font>
        <b val="0"/>
        <sz val="14"/>
        <color indexed="8"/>
        <name val="Times New Roman"/>
        <scheme val="none"/>
      </font>
    </dxf>
  </rfmt>
  <rfmt sheetId="1" sqref="J1942" start="0" length="0">
    <dxf>
      <font>
        <b val="0"/>
        <sz val="14"/>
        <color indexed="8"/>
        <name val="Times New Roman"/>
        <scheme val="none"/>
      </font>
    </dxf>
  </rfmt>
  <rfmt sheetId="1" sqref="K1942" start="0" length="0">
    <dxf>
      <font>
        <b val="0"/>
        <sz val="14"/>
        <color indexed="8"/>
        <name val="Times New Roman"/>
        <scheme val="none"/>
      </font>
    </dxf>
  </rfmt>
  <rfmt sheetId="1" sqref="L1942" start="0" length="0">
    <dxf>
      <font>
        <b val="0"/>
        <sz val="14"/>
        <color indexed="8"/>
        <name val="Times New Roman"/>
        <scheme val="none"/>
      </font>
    </dxf>
  </rfmt>
  <rfmt sheetId="1" sqref="M1942" start="0" length="0">
    <dxf>
      <font>
        <b val="0"/>
        <sz val="14"/>
        <color indexed="8"/>
        <name val="Times New Roman"/>
        <scheme val="none"/>
      </font>
    </dxf>
  </rfmt>
  <rfmt sheetId="1" sqref="N1942" start="0" length="0">
    <dxf>
      <font>
        <b val="0"/>
        <sz val="14"/>
        <color indexed="8"/>
        <name val="Times New Roman"/>
        <scheme val="none"/>
      </font>
    </dxf>
  </rfmt>
  <rfmt sheetId="1" sqref="O1942" start="0" length="0">
    <dxf>
      <font>
        <b val="0"/>
        <sz val="14"/>
        <color indexed="8"/>
        <name val="Times New Roman"/>
        <scheme val="none"/>
      </font>
    </dxf>
  </rfmt>
  <rfmt sheetId="1" sqref="P1942" start="0" length="0">
    <dxf>
      <font>
        <b val="0"/>
        <sz val="14"/>
        <color indexed="8"/>
        <name val="Times New Roman"/>
        <scheme val="none"/>
      </font>
    </dxf>
  </rfmt>
  <rfmt sheetId="1" sqref="Q1942" start="0" length="0">
    <dxf>
      <font>
        <b val="0"/>
        <sz val="14"/>
        <color indexed="8"/>
        <name val="Times New Roman"/>
        <scheme val="none"/>
      </font>
    </dxf>
  </rfmt>
  <rfmt sheetId="1" sqref="R1942" start="0" length="0">
    <dxf>
      <font>
        <sz val="8"/>
        <color indexed="8"/>
        <name val="Calibri"/>
        <scheme val="none"/>
      </font>
      <numFmt numFmtId="0" formatCode="General"/>
    </dxf>
  </rfmt>
  <rcc rId="48742" sId="1" numFmtId="4">
    <oc r="D1939">
      <v>72630</v>
    </oc>
    <nc r="D1939"/>
  </rcc>
  <rcc rId="48743" sId="1" numFmtId="4">
    <oc r="Q1939">
      <v>1100000</v>
    </oc>
    <nc r="Q1939">
      <v>2400000</v>
    </nc>
  </rcc>
  <rcc rId="48744" sId="1" numFmtId="4">
    <oc r="Q1940">
      <v>750000</v>
    </oc>
    <nc r="Q1940">
      <v>1039519.54</v>
    </nc>
  </rcc>
  <rcc rId="48745" sId="1">
    <oc r="A1943">
      <v>1</v>
    </oc>
    <nc r="A1943">
      <v>2</v>
    </nc>
  </rcc>
  <rcc rId="48746" sId="1">
    <oc r="A1944">
      <v>2</v>
    </oc>
    <nc r="A1944">
      <v>3</v>
    </nc>
  </rcc>
  <rcc rId="48747" sId="1">
    <oc r="A1945">
      <v>3</v>
    </oc>
    <nc r="A1945">
      <v>4</v>
    </nc>
  </rcc>
  <rcc rId="48748" sId="1">
    <oc r="A1946">
      <v>4</v>
    </oc>
    <nc r="A1946">
      <v>5</v>
    </nc>
  </rcc>
  <rcc rId="48749" sId="1">
    <oc r="A1947">
      <v>5</v>
    </oc>
    <nc r="A1947">
      <v>6</v>
    </nc>
  </rcc>
  <rcc rId="48750" sId="1">
    <oc r="A1948">
      <v>6</v>
    </oc>
    <nc r="A1948">
      <v>7</v>
    </nc>
  </rcc>
  <rcc rId="48751" sId="1">
    <oc r="A1949">
      <v>7</v>
    </oc>
    <nc r="A1949">
      <v>8</v>
    </nc>
  </rcc>
  <rcc rId="48752" sId="1">
    <oc r="A1950">
      <v>8</v>
    </oc>
    <nc r="A1950">
      <v>9</v>
    </nc>
  </rcc>
  <rcc rId="48753" sId="1">
    <oc r="A1951">
      <v>9</v>
    </oc>
    <nc r="A1951">
      <v>10</v>
    </nc>
  </rcc>
  <rcc rId="48754" sId="1">
    <oc r="A1952">
      <v>10</v>
    </oc>
    <nc r="A1952">
      <v>11</v>
    </nc>
  </rcc>
  <rcc rId="48755" sId="1">
    <oc r="A1953">
      <v>11</v>
    </oc>
    <nc r="A1953">
      <v>12</v>
    </nc>
  </rcc>
  <rcc rId="48756" sId="1">
    <oc r="A1954">
      <v>12</v>
    </oc>
    <nc r="A1954">
      <v>13</v>
    </nc>
  </rcc>
  <rcc rId="48757" sId="1">
    <oc r="C1941">
      <f>SUM(C1943:C1954)</f>
    </oc>
    <nc r="C1941">
      <f>SUM(C1942:C1954)</f>
    </nc>
  </rcc>
  <rcc rId="48758" sId="1" odxf="1" dxf="1">
    <oc r="D1941">
      <f>SUM(D1943:D1954)</f>
    </oc>
    <nc r="D1941">
      <f>SUM(D1942:D1954)</f>
    </nc>
    <odxf>
      <border outline="0">
        <right style="thin">
          <color indexed="64"/>
        </right>
      </border>
    </odxf>
    <ndxf>
      <border outline="0">
        <right/>
      </border>
    </ndxf>
  </rcc>
  <rcc rId="48759" sId="1" odxf="1" dxf="1">
    <oc r="E1941">
      <f>SUM(E1943:E1954)</f>
    </oc>
    <nc r="E1941">
      <f>SUM(E1942:E1954)</f>
    </nc>
    <odxf>
      <numFmt numFmtId="3" formatCode="#,##0"/>
      <alignment horizontal="center" readingOrder="0"/>
      <border outline="0">
        <right style="thin">
          <color indexed="64"/>
        </right>
      </border>
    </odxf>
    <ndxf>
      <numFmt numFmtId="4" formatCode="#,##0.00"/>
      <alignment horizontal="right" readingOrder="0"/>
      <border outline="0">
        <right/>
      </border>
    </ndxf>
  </rcc>
  <rcc rId="48760" sId="1" odxf="1" dxf="1">
    <oc r="F1941">
      <f>SUM(F1943:F1954)</f>
    </oc>
    <nc r="F1941">
      <f>SUM(F1942:F1954)</f>
    </nc>
    <odxf>
      <border outline="0">
        <right style="thin">
          <color indexed="64"/>
        </right>
      </border>
    </odxf>
    <ndxf>
      <border outline="0">
        <right/>
      </border>
    </ndxf>
  </rcc>
  <rcc rId="48761" sId="1" odxf="1" dxf="1">
    <oc r="G1941">
      <f>SUM(G1943:G1954)</f>
    </oc>
    <nc r="G1941">
      <f>SUM(G1942:G1954)</f>
    </nc>
    <odxf>
      <border outline="0">
        <right style="thin">
          <color indexed="64"/>
        </right>
      </border>
    </odxf>
    <ndxf>
      <border outline="0">
        <right/>
      </border>
    </ndxf>
  </rcc>
  <rcc rId="48762" sId="1" odxf="1" dxf="1">
    <oc r="H1941">
      <f>SUM(H1943:H1954)</f>
    </oc>
    <nc r="H1941">
      <f>SUM(H1942:H1954)</f>
    </nc>
    <odxf>
      <border outline="0">
        <right style="thin">
          <color indexed="64"/>
        </right>
      </border>
    </odxf>
    <ndxf>
      <border outline="0">
        <right/>
      </border>
    </ndxf>
  </rcc>
  <rcc rId="48763" sId="1" odxf="1" dxf="1">
    <oc r="I1941">
      <f>SUM(I1943:I1954)</f>
    </oc>
    <nc r="I1941">
      <f>SUM(I1942:I1954)</f>
    </nc>
    <odxf>
      <border outline="0">
        <right style="thin">
          <color indexed="64"/>
        </right>
      </border>
    </odxf>
    <ndxf>
      <border outline="0">
        <right/>
      </border>
    </ndxf>
  </rcc>
  <rcc rId="48764" sId="1" odxf="1" dxf="1">
    <oc r="J1941">
      <f>SUM(J1943:J1954)</f>
    </oc>
    <nc r="J1941">
      <f>SUM(J1942:J1954)</f>
    </nc>
    <odxf>
      <border outline="0">
        <right style="thin">
          <color indexed="64"/>
        </right>
      </border>
    </odxf>
    <ndxf>
      <border outline="0">
        <right/>
      </border>
    </ndxf>
  </rcc>
  <rcc rId="48765" sId="1" odxf="1" dxf="1">
    <oc r="K1941">
      <f>SUM(K1943:K1954)</f>
    </oc>
    <nc r="K1941">
      <f>SUM(K1942:K1954)</f>
    </nc>
    <odxf>
      <border outline="0">
        <right style="thin">
          <color indexed="64"/>
        </right>
      </border>
    </odxf>
    <ndxf>
      <border outline="0">
        <right/>
      </border>
    </ndxf>
  </rcc>
  <rcc rId="48766" sId="1" odxf="1" dxf="1">
    <oc r="L1941">
      <f>SUM(L1943:L1954)</f>
    </oc>
    <nc r="L1941">
      <f>SUM(L1942:L1954)</f>
    </nc>
    <odxf>
      <border outline="0">
        <right style="thin">
          <color indexed="64"/>
        </right>
      </border>
    </odxf>
    <ndxf>
      <border outline="0">
        <right/>
      </border>
    </ndxf>
  </rcc>
  <rcc rId="48767" sId="1" odxf="1" dxf="1">
    <oc r="M1941">
      <f>SUM(M1943:M1954)</f>
    </oc>
    <nc r="M1941">
      <f>SUM(M1942:M1954)</f>
    </nc>
    <odxf>
      <border outline="0">
        <right style="thin">
          <color indexed="64"/>
        </right>
      </border>
    </odxf>
    <ndxf>
      <border outline="0">
        <right/>
      </border>
    </ndxf>
  </rcc>
  <rcc rId="48768" sId="1" odxf="1" dxf="1">
    <oc r="N1941">
      <f>SUM(N1943:N1954)</f>
    </oc>
    <nc r="N1941">
      <f>SUM(N1942:N1954)</f>
    </nc>
    <odxf>
      <border outline="0">
        <right style="thin">
          <color indexed="64"/>
        </right>
      </border>
    </odxf>
    <ndxf>
      <border outline="0">
        <right/>
      </border>
    </ndxf>
  </rcc>
  <rcc rId="48769" sId="1" odxf="1" dxf="1">
    <oc r="O1941">
      <f>SUM(O1943:O1954)</f>
    </oc>
    <nc r="O1941">
      <f>SUM(O1942:O1954)</f>
    </nc>
    <odxf>
      <border outline="0">
        <right style="thin">
          <color indexed="64"/>
        </right>
      </border>
    </odxf>
    <ndxf>
      <border outline="0">
        <right/>
      </border>
    </ndxf>
  </rcc>
  <rcc rId="48770" sId="1">
    <oc r="P1941">
      <f>SUM(P1943:P1954)</f>
    </oc>
    <nc r="P1941">
      <f>SUM(P1942:P1954)</f>
    </nc>
  </rcc>
  <rcc rId="48771" sId="1" odxf="1" dxf="1">
    <oc r="Q1941">
      <f>SUM(Q1943:Q1954)</f>
    </oc>
    <nc r="Q1941">
      <f>SUM(Q1942:Q1954)</f>
    </nc>
    <odxf>
      <border outline="0">
        <right style="thin">
          <color indexed="64"/>
        </right>
      </border>
    </odxf>
    <ndxf>
      <border outline="0">
        <right/>
      </border>
    </ndxf>
  </rcc>
  <rfmt sheetId="1" sqref="Q1941" start="0" length="0">
    <dxf>
      <border>
        <right style="thin">
          <color indexed="64"/>
        </right>
      </border>
    </dxf>
  </rfmt>
  <rfmt sheetId="1" sqref="A1937:Q1954">
    <dxf>
      <fill>
        <patternFill>
          <bgColor rgb="FF92D050"/>
        </patternFill>
      </fill>
    </dxf>
  </rfmt>
  <rrc rId="48772" sId="1" ref="A1964:XFD1964" action="insertRow"/>
  <rm rId="48773" sheetId="1" source="A1960:XFD1960" destination="A1964:XFD1964" sourceSheetId="1">
    <undo index="0" exp="area" dr="C1959:C1960" r="C1958" sId="1"/>
    <undo index="0" exp="area" dr="D1959:D1960" r="D1958" sId="1"/>
    <undo index="0" exp="area" dr="E1959:E1960" r="E1958" sId="1"/>
    <undo index="0" exp="area" dr="F1959:F1960" r="F1958" sId="1"/>
    <undo index="0" exp="area" dr="G1959:G1960" r="G1958" sId="1"/>
    <undo index="0" exp="area" dr="H1959:H1960" r="H1958" sId="1"/>
    <undo index="0" exp="area" dr="I1959:I1960" r="I1958" sId="1"/>
    <undo index="0" exp="area" dr="J1959:J1960" r="J1958" sId="1"/>
    <undo index="0" exp="area" dr="K1959:K1960" r="K1958" sId="1"/>
    <undo index="0" exp="area" dr="L1959:L1960" r="L1958" sId="1"/>
    <undo index="0" exp="area" dr="M1959:M1960" r="M1958" sId="1"/>
    <undo index="0" exp="area" dr="N1959:N1960" r="N1958" sId="1"/>
    <undo index="0" exp="area" dr="O1959:O1960" r="O1958" sId="1"/>
    <undo index="0" exp="area" dr="P1959:P1960" r="P1958" sId="1"/>
    <undo index="0" exp="area" dr="Q1959:Q1960" r="Q1958" sId="1"/>
    <rfmt sheetId="1" xfDxf="1" sqref="A1964:XFD1964" start="0" length="0">
      <dxf>
        <font>
          <sz val="14"/>
          <name val="Times New Roman"/>
          <scheme val="none"/>
        </font>
      </dxf>
    </rfmt>
    <rfmt sheetId="1" sqref="A1964" start="0" length="0">
      <dxf>
        <font>
          <sz val="14"/>
          <color indexed="8"/>
          <name val="Times New Roman"/>
          <scheme val="none"/>
        </font>
        <fill>
          <patternFill patternType="solid">
            <bgColor theme="0"/>
          </patternFill>
        </fill>
        <alignment horizontal="center" readingOrder="0"/>
        <border outline="0">
          <left style="thin">
            <color indexed="64"/>
          </left>
          <top style="thin">
            <color indexed="64"/>
          </top>
          <bottom style="thin">
            <color indexed="64"/>
          </bottom>
        </border>
      </dxf>
    </rfmt>
    <rfmt sheetId="1" sqref="B1964" start="0" length="0">
      <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964"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96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964" start="0" length="0">
      <dxf>
        <font>
          <sz val="14"/>
          <color indexed="8"/>
          <name val="Times New Roman"/>
          <scheme val="none"/>
        </font>
        <numFmt numFmtId="4" formatCode="#,##0.00"/>
        <fill>
          <patternFill patternType="solid">
            <bgColor theme="0"/>
          </patternFill>
        </fill>
      </dxf>
    </rfmt>
    <rfmt sheetId="1" sqref="S1964" start="0" length="0">
      <dxf>
        <fill>
          <patternFill patternType="solid">
            <bgColor theme="0"/>
          </patternFill>
        </fill>
      </dxf>
    </rfmt>
  </rm>
  <rrc rId="48774" sId="1" ref="A1960:XFD1960" action="deleteRow">
    <rfmt sheetId="1" xfDxf="1" sqref="A1960:XFD1960" start="0" length="0">
      <dxf>
        <font>
          <sz val="14"/>
          <name val="Times New Roman"/>
          <scheme val="none"/>
        </font>
      </dxf>
    </rfmt>
    <rfmt sheetId="1" sqref="A1960" start="0" length="0">
      <dxf>
        <fill>
          <patternFill patternType="solid">
            <bgColor theme="0"/>
          </patternFill>
        </fill>
        <alignment horizontal="center" readingOrder="0"/>
      </dxf>
    </rfmt>
    <rfmt sheetId="1" sqref="B1960" start="0" length="0">
      <dxf>
        <fill>
          <patternFill patternType="solid">
            <bgColor theme="0"/>
          </patternFill>
        </fill>
      </dxf>
    </rfmt>
    <rfmt sheetId="1" sqref="C1960" start="0" length="0">
      <dxf>
        <fill>
          <patternFill patternType="solid">
            <bgColor theme="0"/>
          </patternFill>
        </fill>
      </dxf>
    </rfmt>
    <rfmt sheetId="1" sqref="D1960" start="0" length="0">
      <dxf>
        <fill>
          <patternFill patternType="solid">
            <bgColor theme="0"/>
          </patternFill>
        </fill>
      </dxf>
    </rfmt>
    <rfmt sheetId="1" sqref="E1960" start="0" length="0">
      <dxf>
        <fill>
          <patternFill patternType="solid">
            <bgColor theme="0"/>
          </patternFill>
        </fill>
      </dxf>
    </rfmt>
    <rfmt sheetId="1" sqref="F1960" start="0" length="0">
      <dxf>
        <fill>
          <patternFill patternType="solid">
            <bgColor theme="0"/>
          </patternFill>
        </fill>
      </dxf>
    </rfmt>
    <rfmt sheetId="1" sqref="G1960" start="0" length="0">
      <dxf>
        <fill>
          <patternFill patternType="solid">
            <bgColor theme="0"/>
          </patternFill>
        </fill>
      </dxf>
    </rfmt>
    <rfmt sheetId="1" sqref="H1960" start="0" length="0">
      <dxf>
        <fill>
          <patternFill patternType="solid">
            <bgColor theme="0"/>
          </patternFill>
        </fill>
      </dxf>
    </rfmt>
    <rfmt sheetId="1" sqref="I1960" start="0" length="0">
      <dxf>
        <fill>
          <patternFill patternType="solid">
            <bgColor theme="0"/>
          </patternFill>
        </fill>
      </dxf>
    </rfmt>
    <rfmt sheetId="1" sqref="J1960" start="0" length="0">
      <dxf>
        <fill>
          <patternFill patternType="solid">
            <bgColor theme="0"/>
          </patternFill>
        </fill>
      </dxf>
    </rfmt>
    <rfmt sheetId="1" sqref="K1960" start="0" length="0">
      <dxf>
        <fill>
          <patternFill patternType="solid">
            <bgColor theme="0"/>
          </patternFill>
        </fill>
        <alignment horizontal="right" readingOrder="0"/>
      </dxf>
    </rfmt>
    <rfmt sheetId="1" sqref="L1960" start="0" length="0">
      <dxf>
        <fill>
          <patternFill patternType="solid">
            <bgColor theme="0"/>
          </patternFill>
        </fill>
      </dxf>
    </rfmt>
    <rfmt sheetId="1" sqref="M1960" start="0" length="0">
      <dxf>
        <fill>
          <patternFill patternType="solid">
            <bgColor theme="0"/>
          </patternFill>
        </fill>
      </dxf>
    </rfmt>
    <rfmt sheetId="1" sqref="N1960" start="0" length="0">
      <dxf>
        <fill>
          <patternFill patternType="solid">
            <bgColor theme="0"/>
          </patternFill>
        </fill>
      </dxf>
    </rfmt>
    <rfmt sheetId="1" sqref="O1960" start="0" length="0">
      <dxf>
        <fill>
          <patternFill patternType="solid">
            <bgColor theme="0"/>
          </patternFill>
        </fill>
      </dxf>
    </rfmt>
    <rfmt sheetId="1" sqref="P1960" start="0" length="0">
      <dxf>
        <fill>
          <patternFill patternType="solid">
            <bgColor theme="0"/>
          </patternFill>
        </fill>
      </dxf>
    </rfmt>
    <rfmt sheetId="1" sqref="Q1960" start="0" length="0">
      <dxf>
        <fill>
          <patternFill patternType="solid">
            <bgColor theme="0"/>
          </patternFill>
        </fill>
      </dxf>
    </rfmt>
    <rfmt sheetId="1" sqref="R1960" start="0" length="0">
      <dxf>
        <fill>
          <patternFill patternType="solid">
            <bgColor theme="0"/>
          </patternFill>
        </fill>
      </dxf>
    </rfmt>
    <rfmt sheetId="1" sqref="S1960" start="0" length="0">
      <dxf>
        <fill>
          <patternFill patternType="solid">
            <bgColor theme="0"/>
          </patternFill>
        </fill>
      </dxf>
    </rfmt>
  </rrc>
  <rcc rId="48775" sId="1">
    <oc r="A1963">
      <v>2</v>
    </oc>
    <nc r="A1963">
      <v>3</v>
    </nc>
  </rcc>
  <rcc rId="48776" sId="1">
    <oc r="A1964">
      <v>3</v>
    </oc>
    <nc r="A1964">
      <v>4</v>
    </nc>
  </rcc>
  <rcc rId="48777" sId="1">
    <oc r="A1965">
      <v>4</v>
    </oc>
    <nc r="A1965">
      <v>5</v>
    </nc>
  </rcc>
  <rcc rId="48778" sId="1" numFmtId="4">
    <oc r="M1959">
      <v>21</v>
    </oc>
    <nc r="M1959"/>
  </rcc>
  <rcc rId="48779" sId="1" numFmtId="4">
    <oc r="N1959">
      <v>80166</v>
    </oc>
    <nc r="N1959"/>
  </rcc>
  <rcc rId="48780" sId="1" numFmtId="4">
    <nc r="G1959">
      <v>379.68</v>
    </nc>
  </rcc>
  <rcc rId="48781" sId="1" numFmtId="4">
    <nc r="H1959">
      <v>1155400.4099999999</v>
    </nc>
  </rcc>
  <rcc rId="48782" sId="1">
    <oc r="C1958">
      <f>SUM(C1959:C1963)</f>
    </oc>
    <nc r="C1958">
      <f>C1959</f>
    </nc>
  </rcc>
  <rcc rId="48783" sId="1">
    <oc r="D1958">
      <f>SUM(D1959:D1963)</f>
    </oc>
    <nc r="D1958">
      <f>D1959</f>
    </nc>
  </rcc>
  <rcc rId="48784" sId="1" odxf="1" dxf="1">
    <oc r="E1958">
      <f>SUM(E1959:E1963)</f>
    </oc>
    <nc r="E1958">
      <f>E1959</f>
    </nc>
    <odxf>
      <numFmt numFmtId="3" formatCode="#,##0"/>
      <alignment horizontal="center" readingOrder="0"/>
    </odxf>
    <ndxf>
      <numFmt numFmtId="4" formatCode="#,##0.00"/>
      <alignment horizontal="right" readingOrder="0"/>
    </ndxf>
  </rcc>
  <rcc rId="48785" sId="1">
    <oc r="F1958">
      <f>SUM(F1959:F1963)</f>
    </oc>
    <nc r="F1958">
      <f>F1959</f>
    </nc>
  </rcc>
  <rcc rId="48786" sId="1">
    <oc r="G1958">
      <f>SUM(G1959:G1963)</f>
    </oc>
    <nc r="G1958">
      <f>G1959</f>
    </nc>
  </rcc>
  <rcc rId="48787" sId="1">
    <oc r="H1958">
      <f>SUM(H1959:H1963)</f>
    </oc>
    <nc r="H1958">
      <f>H1959</f>
    </nc>
  </rcc>
  <rcc rId="48788" sId="1">
    <oc r="I1958">
      <f>SUM(I1959:I1963)</f>
    </oc>
    <nc r="I1958">
      <f>I1959</f>
    </nc>
  </rcc>
  <rcc rId="48789" sId="1">
    <oc r="J1958">
      <f>SUM(J1959:J1963)</f>
    </oc>
    <nc r="J1958">
      <f>J1959</f>
    </nc>
  </rcc>
  <rcc rId="48790" sId="1">
    <oc r="K1958">
      <f>SUM(K1959:K1963)</f>
    </oc>
    <nc r="K1958">
      <f>K1959</f>
    </nc>
  </rcc>
  <rcc rId="48791" sId="1">
    <oc r="L1958">
      <f>SUM(L1959:L1963)</f>
    </oc>
    <nc r="L1958">
      <f>L1959</f>
    </nc>
  </rcc>
  <rcc rId="48792" sId="1">
    <oc r="M1958">
      <f>SUM(M1959:M1963)</f>
    </oc>
    <nc r="M1958">
      <f>M1959</f>
    </nc>
  </rcc>
  <rcc rId="48793" sId="1">
    <oc r="N1958">
      <f>SUM(N1959:N1963)</f>
    </oc>
    <nc r="N1958">
      <f>N1959</f>
    </nc>
  </rcc>
  <rcc rId="48794" sId="1">
    <oc r="O1958">
      <f>SUM(O1959:O1963)</f>
    </oc>
    <nc r="O1958">
      <f>O1959</f>
    </nc>
  </rcc>
  <rcc rId="48795" sId="1">
    <oc r="P1958">
      <f>SUM(P1959:P1963)</f>
    </oc>
    <nc r="P1958">
      <f>P1959</f>
    </nc>
  </rcc>
  <rcc rId="48796" sId="1" odxf="1" dxf="1">
    <oc r="Q1958">
      <f>SUM(Q1959:Q1963)</f>
    </oc>
    <nc r="Q1958">
      <f>Q1959</f>
    </nc>
    <odxf>
      <border outline="0">
        <right style="thin">
          <color indexed="64"/>
        </right>
      </border>
    </odxf>
    <ndxf>
      <border outline="0">
        <right/>
      </border>
    </ndxf>
  </rcc>
  <rfmt sheetId="1" sqref="Q1958" start="0" length="0">
    <dxf>
      <border>
        <right style="thin">
          <color indexed="64"/>
        </right>
      </border>
    </dxf>
  </rfmt>
  <rcc rId="48797" sId="1">
    <oc r="C1960">
      <f>SUM(C1961:C1965)</f>
    </oc>
    <nc r="C1960">
      <f>SUM(C1961:C1965)</f>
    </nc>
  </rcc>
  <rcc rId="48798" sId="1">
    <oc r="D1960">
      <f>SUM(D1961:D1965)</f>
    </oc>
    <nc r="D1960">
      <f>SUM(D1961:D1965)</f>
    </nc>
  </rcc>
  <rcc rId="48799" sId="1" odxf="1" dxf="1">
    <oc r="E1960">
      <f>SUM(E1961:E1965)</f>
    </oc>
    <nc r="E1960">
      <f>SUM(E1961:E1965)</f>
    </nc>
    <odxf>
      <numFmt numFmtId="3" formatCode="#,##0"/>
      <alignment horizontal="center" readingOrder="0"/>
    </odxf>
    <ndxf>
      <numFmt numFmtId="4" formatCode="#,##0.00"/>
      <alignment horizontal="right" readingOrder="0"/>
    </ndxf>
  </rcc>
  <rcc rId="48800" sId="1">
    <oc r="F1960">
      <f>SUM(F1961:F1965)</f>
    </oc>
    <nc r="F1960">
      <f>SUM(F1961:F1965)</f>
    </nc>
  </rcc>
  <rcc rId="48801" sId="1">
    <oc r="G1960">
      <f>SUM(G1961:G1965)</f>
    </oc>
    <nc r="G1960">
      <f>SUM(G1961:G1965)</f>
    </nc>
  </rcc>
  <rcc rId="48802" sId="1">
    <oc r="H1960">
      <f>SUM(H1961:H1965)</f>
    </oc>
    <nc r="H1960">
      <f>SUM(H1961:H1965)</f>
    </nc>
  </rcc>
  <rcc rId="48803" sId="1">
    <oc r="I1960">
      <f>SUM(I1961:I1965)</f>
    </oc>
    <nc r="I1960">
      <f>SUM(I1961:I1965)</f>
    </nc>
  </rcc>
  <rcc rId="48804" sId="1">
    <oc r="J1960">
      <f>SUM(J1961:J1965)</f>
    </oc>
    <nc r="J1960">
      <f>SUM(J1961:J1965)</f>
    </nc>
  </rcc>
  <rcc rId="48805" sId="1">
    <oc r="K1960">
      <f>SUM(K1961:K1965)</f>
    </oc>
    <nc r="K1960">
      <f>SUM(K1961:K1965)</f>
    </nc>
  </rcc>
  <rcc rId="48806" sId="1">
    <oc r="L1960">
      <f>SUM(L1961:L1965)</f>
    </oc>
    <nc r="L1960">
      <f>SUM(L1961:L1965)</f>
    </nc>
  </rcc>
  <rcc rId="48807" sId="1">
    <oc r="M1960">
      <f>SUM(M1961:M1965)</f>
    </oc>
    <nc r="M1960">
      <f>SUM(M1961:M1965)</f>
    </nc>
  </rcc>
  <rcc rId="48808" sId="1">
    <oc r="N1960">
      <f>SUM(N1961:N1965)</f>
    </oc>
    <nc r="N1960">
      <f>SUM(N1961:N1965)</f>
    </nc>
  </rcc>
  <rcc rId="48809" sId="1">
    <oc r="O1960">
      <f>SUM(O1961:O1965)</f>
    </oc>
    <nc r="O1960">
      <f>SUM(O1961:O1965)</f>
    </nc>
  </rcc>
  <rcc rId="48810" sId="1">
    <oc r="P1960">
      <f>SUM(P1961:P1965)</f>
    </oc>
    <nc r="P1960">
      <f>SUM(P1961:P1965)</f>
    </nc>
  </rcc>
  <rcc rId="48811" sId="1" odxf="1" dxf="1">
    <oc r="Q1960">
      <f>SUM(Q1961:Q1965)</f>
    </oc>
    <nc r="Q1960">
      <f>SUM(Q1961:Q1965)</f>
    </nc>
    <odxf>
      <border outline="0">
        <right style="thin">
          <color indexed="64"/>
        </right>
      </border>
    </odxf>
    <ndxf>
      <border outline="0">
        <right/>
      </border>
    </ndxf>
  </rcc>
  <rfmt sheetId="1" sqref="Q1960" start="0" length="0">
    <dxf>
      <border>
        <right style="thin">
          <color indexed="64"/>
        </right>
      </border>
    </dxf>
  </rfmt>
  <rfmt sheetId="1" sqref="A1955:Q1965">
    <dxf>
      <fill>
        <patternFill>
          <bgColor rgb="FF92D050"/>
        </patternFill>
      </fill>
    </dxf>
  </rfmt>
  <rrc rId="48812" sId="1" ref="A1973:XFD1973" action="insertRow"/>
  <rfmt sheetId="1" sqref="A1973" start="0" length="0">
    <dxf>
      <font>
        <b val="0"/>
        <sz val="14"/>
        <color indexed="8"/>
        <name val="Times New Roman"/>
        <scheme val="none"/>
      </font>
      <alignment horizontal="center" readingOrder="0"/>
    </dxf>
  </rfmt>
  <rcc rId="48813" sId="1" odxf="1" dxf="1">
    <nc r="B1973" t="inlineStr">
      <is>
        <t>Троицкий район, с. Троицкое, Микрорайон, д. 3</t>
      </is>
    </nc>
    <odxf>
      <font>
        <b/>
        <sz val="14"/>
        <name val="Times New Roman"/>
        <scheme val="none"/>
      </font>
      <alignment wrapText="1" readingOrder="0"/>
      <border outline="0">
        <left/>
        <right/>
      </border>
    </odxf>
    <ndxf>
      <font>
        <b val="0"/>
        <sz val="14"/>
        <color indexed="8"/>
        <name val="Times New Roman"/>
        <scheme val="none"/>
      </font>
      <alignment wrapText="0" readingOrder="0"/>
      <border outline="0">
        <left style="thin">
          <color indexed="64"/>
        </left>
        <right style="thin">
          <color indexed="64"/>
        </right>
      </border>
    </ndxf>
  </rcc>
  <rcc rId="48814" sId="1" odxf="1" dxf="1">
    <nc r="C1973">
      <f>D1973+F1973+H1973+J1973+L1973+N1973+P1973+Q1973</f>
    </nc>
    <odxf>
      <font>
        <b/>
        <sz val="14"/>
        <name val="Times New Roman"/>
        <scheme val="none"/>
      </font>
    </odxf>
    <ndxf>
      <font>
        <b val="0"/>
        <sz val="14"/>
        <name val="Times New Roman"/>
        <scheme val="none"/>
      </font>
    </ndxf>
  </rcc>
  <rfmt sheetId="1" sqref="D1973" start="0" length="0">
    <dxf>
      <font>
        <b val="0"/>
        <sz val="14"/>
        <name val="Times New Roman"/>
        <scheme val="none"/>
      </font>
    </dxf>
  </rfmt>
  <rfmt sheetId="1" sqref="E1973" start="0" length="0">
    <dxf>
      <font>
        <b val="0"/>
        <sz val="14"/>
        <color indexed="8"/>
        <name val="Times New Roman"/>
        <scheme val="none"/>
      </font>
    </dxf>
  </rfmt>
  <rfmt sheetId="1" sqref="F1973" start="0" length="0">
    <dxf>
      <font>
        <b val="0"/>
        <sz val="14"/>
        <color indexed="8"/>
        <name val="Times New Roman"/>
        <scheme val="none"/>
      </font>
    </dxf>
  </rfmt>
  <rfmt sheetId="1" sqref="G1973" start="0" length="0">
    <dxf>
      <font>
        <b val="0"/>
        <sz val="14"/>
        <color indexed="8"/>
        <name val="Times New Roman"/>
        <scheme val="none"/>
      </font>
    </dxf>
  </rfmt>
  <rfmt sheetId="1" sqref="H1973" start="0" length="0">
    <dxf>
      <font>
        <b val="0"/>
        <sz val="14"/>
        <color indexed="8"/>
        <name val="Times New Roman"/>
        <scheme val="none"/>
      </font>
    </dxf>
  </rfmt>
  <rfmt sheetId="1" sqref="I1973" start="0" length="0">
    <dxf>
      <font>
        <b val="0"/>
        <sz val="14"/>
        <color indexed="8"/>
        <name val="Times New Roman"/>
        <scheme val="none"/>
      </font>
    </dxf>
  </rfmt>
  <rfmt sheetId="1" sqref="J1973" start="0" length="0">
    <dxf>
      <font>
        <b val="0"/>
        <sz val="14"/>
        <color indexed="8"/>
        <name val="Times New Roman"/>
        <scheme val="none"/>
      </font>
    </dxf>
  </rfmt>
  <rcc rId="48815" sId="1" odxf="1" dxf="1" numFmtId="4">
    <nc r="K1973">
      <v>589.67999999999995</v>
    </nc>
    <odxf>
      <font>
        <b/>
        <sz val="14"/>
        <color indexed="8"/>
        <name val="Times New Roman"/>
        <scheme val="none"/>
      </font>
    </odxf>
    <ndxf>
      <font>
        <b val="0"/>
        <sz val="14"/>
        <color indexed="8"/>
        <name val="Times New Roman"/>
        <scheme val="none"/>
      </font>
    </ndxf>
  </rcc>
  <rcc rId="48816" sId="1" odxf="1" dxf="1" numFmtId="4">
    <nc r="L1973">
      <v>580828.9</v>
    </nc>
    <odxf>
      <font>
        <b/>
        <sz val="14"/>
        <color indexed="8"/>
        <name val="Times New Roman"/>
        <scheme val="none"/>
      </font>
    </odxf>
    <ndxf>
      <font>
        <b val="0"/>
        <sz val="14"/>
        <color indexed="8"/>
        <name val="Times New Roman"/>
        <scheme val="none"/>
      </font>
    </ndxf>
  </rcc>
  <rcc rId="48817" sId="1" odxf="1" dxf="1" numFmtId="4">
    <nc r="M1973">
      <v>589.67999999999995</v>
    </nc>
    <odxf>
      <font>
        <b/>
        <sz val="14"/>
        <color indexed="8"/>
        <name val="Times New Roman"/>
        <scheme val="none"/>
      </font>
    </odxf>
    <ndxf>
      <font>
        <b val="0"/>
        <sz val="14"/>
        <color indexed="8"/>
        <name val="Times New Roman"/>
        <scheme val="none"/>
      </font>
    </ndxf>
  </rcc>
  <rcc rId="48818" sId="1" odxf="1" dxf="1" numFmtId="4">
    <nc r="N1973">
      <v>610601.85</v>
    </nc>
    <odxf>
      <font>
        <b/>
        <sz val="14"/>
        <color indexed="8"/>
        <name val="Times New Roman"/>
        <scheme val="none"/>
      </font>
    </odxf>
    <ndxf>
      <font>
        <b val="0"/>
        <sz val="14"/>
        <color indexed="8"/>
        <name val="Times New Roman"/>
        <scheme val="none"/>
      </font>
    </ndxf>
  </rcc>
  <rcc rId="48819" sId="1" odxf="1" dxf="1" numFmtId="4">
    <nc r="O1973">
      <v>589.67999999999995</v>
    </nc>
    <odxf>
      <font>
        <b/>
        <sz val="14"/>
        <color indexed="8"/>
        <name val="Times New Roman"/>
        <scheme val="none"/>
      </font>
    </odxf>
    <ndxf>
      <font>
        <b val="0"/>
        <sz val="14"/>
        <color indexed="8"/>
        <name val="Times New Roman"/>
        <scheme val="none"/>
      </font>
    </ndxf>
  </rcc>
  <rcc rId="48820" sId="1" odxf="1" dxf="1" numFmtId="4">
    <nc r="P1973">
      <v>1453065.87</v>
    </nc>
    <odxf>
      <font>
        <b/>
        <sz val="14"/>
        <color indexed="8"/>
        <name val="Times New Roman"/>
        <scheme val="none"/>
      </font>
    </odxf>
    <ndxf>
      <font>
        <b val="0"/>
        <sz val="14"/>
        <color indexed="8"/>
        <name val="Times New Roman"/>
        <scheme val="none"/>
      </font>
    </ndxf>
  </rcc>
  <rfmt sheetId="1" sqref="Q1973" start="0" length="0">
    <dxf>
      <font>
        <b val="0"/>
        <sz val="14"/>
        <color indexed="8"/>
        <name val="Times New Roman"/>
        <scheme val="none"/>
      </font>
    </dxf>
  </rfmt>
  <rfmt sheetId="1" sqref="R1973" start="0" length="0">
    <dxf>
      <font>
        <b val="0"/>
        <sz val="14"/>
        <color indexed="8"/>
        <name val="Times New Roman"/>
        <scheme val="none"/>
      </font>
    </dxf>
  </rfmt>
  <rfmt sheetId="1" sqref="S1973" start="0" length="0">
    <dxf>
      <font>
        <b val="0"/>
        <sz val="14"/>
        <color indexed="8"/>
        <name val="Calibri"/>
        <scheme val="none"/>
      </font>
    </dxf>
  </rfmt>
  <rfmt sheetId="1" sqref="T1973" start="0" length="0">
    <dxf>
      <font>
        <b val="0"/>
        <sz val="14"/>
        <color indexed="8"/>
        <name val="Calibri"/>
        <scheme val="none"/>
      </font>
    </dxf>
  </rfmt>
  <rfmt sheetId="1" sqref="U1973" start="0" length="0">
    <dxf>
      <font>
        <b val="0"/>
        <sz val="14"/>
        <color indexed="8"/>
        <name val="Calibri"/>
        <scheme val="none"/>
      </font>
    </dxf>
  </rfmt>
  <rfmt sheetId="1" sqref="V1973" start="0" length="0">
    <dxf>
      <font>
        <b val="0"/>
        <sz val="14"/>
        <color indexed="8"/>
        <name val="Calibri"/>
        <scheme val="none"/>
      </font>
    </dxf>
  </rfmt>
  <rfmt sheetId="1" sqref="W1973" start="0" length="0">
    <dxf>
      <font>
        <b val="0"/>
        <sz val="14"/>
        <color indexed="8"/>
        <name val="Calibri"/>
        <scheme val="none"/>
      </font>
    </dxf>
  </rfmt>
  <rfmt sheetId="1" sqref="X1973" start="0" length="0">
    <dxf>
      <font>
        <b val="0"/>
        <sz val="14"/>
        <color indexed="8"/>
        <name val="Calibri"/>
        <scheme val="none"/>
      </font>
    </dxf>
  </rfmt>
  <rfmt sheetId="1" sqref="Y1973" start="0" length="0">
    <dxf>
      <font>
        <b val="0"/>
        <sz val="14"/>
        <color indexed="8"/>
        <name val="Calibri"/>
        <scheme val="none"/>
      </font>
    </dxf>
  </rfmt>
  <rfmt sheetId="1" sqref="Z1973" start="0" length="0">
    <dxf>
      <font>
        <b val="0"/>
        <sz val="14"/>
        <color indexed="8"/>
        <name val="Calibri"/>
        <scheme val="none"/>
      </font>
    </dxf>
  </rfmt>
  <rfmt sheetId="1" sqref="AA1973" start="0" length="0">
    <dxf>
      <font>
        <b val="0"/>
        <sz val="14"/>
        <color indexed="8"/>
        <name val="Calibri"/>
        <scheme val="none"/>
      </font>
    </dxf>
  </rfmt>
  <rfmt sheetId="1" sqref="AB1973" start="0" length="0">
    <dxf>
      <font>
        <b val="0"/>
        <sz val="14"/>
        <color indexed="8"/>
        <name val="Calibri"/>
        <scheme val="none"/>
      </font>
    </dxf>
  </rfmt>
  <rfmt sheetId="1" sqref="AC1973" start="0" length="0">
    <dxf>
      <font>
        <b val="0"/>
        <sz val="14"/>
        <color indexed="8"/>
        <name val="Calibri"/>
        <scheme val="none"/>
      </font>
    </dxf>
  </rfmt>
  <rfmt sheetId="1" sqref="AD1973" start="0" length="0">
    <dxf>
      <font>
        <b val="0"/>
        <sz val="14"/>
        <color indexed="8"/>
        <name val="Calibri"/>
        <scheme val="none"/>
      </font>
    </dxf>
  </rfmt>
  <rfmt sheetId="1" sqref="AE1973" start="0" length="0">
    <dxf>
      <font>
        <b val="0"/>
        <sz val="14"/>
        <color indexed="8"/>
        <name val="Calibri"/>
        <scheme val="none"/>
      </font>
    </dxf>
  </rfmt>
  <rfmt sheetId="1" sqref="AF1973" start="0" length="0">
    <dxf>
      <font>
        <b val="0"/>
        <sz val="14"/>
        <color indexed="8"/>
        <name val="Calibri"/>
        <scheme val="none"/>
      </font>
    </dxf>
  </rfmt>
  <rfmt sheetId="1" sqref="AG1973" start="0" length="0">
    <dxf>
      <font>
        <b val="0"/>
        <sz val="14"/>
        <color indexed="8"/>
        <name val="Calibri"/>
        <scheme val="none"/>
      </font>
    </dxf>
  </rfmt>
  <rfmt sheetId="1" sqref="AH1973" start="0" length="0">
    <dxf>
      <font>
        <b val="0"/>
        <sz val="14"/>
        <color indexed="8"/>
        <name val="Calibri"/>
        <scheme val="none"/>
      </font>
    </dxf>
  </rfmt>
  <rfmt sheetId="1" sqref="AI1973" start="0" length="0">
    <dxf>
      <font>
        <b val="0"/>
        <sz val="14"/>
        <color indexed="8"/>
        <name val="Calibri"/>
        <scheme val="none"/>
      </font>
    </dxf>
  </rfmt>
  <rfmt sheetId="1" sqref="AJ1973" start="0" length="0">
    <dxf>
      <font>
        <b val="0"/>
        <sz val="14"/>
        <color indexed="8"/>
        <name val="Calibri"/>
        <scheme val="none"/>
      </font>
    </dxf>
  </rfmt>
  <rfmt sheetId="1" sqref="A1973:XFD1973" start="0" length="0">
    <dxf>
      <font>
        <b val="0"/>
        <sz val="14"/>
        <color indexed="8"/>
        <name val="Calibri"/>
        <scheme val="none"/>
      </font>
    </dxf>
  </rfmt>
  <rcc rId="48821" sId="1" numFmtId="4">
    <oc r="K1970">
      <v>589.67999999999995</v>
    </oc>
    <nc r="K1970"/>
  </rcc>
  <rcc rId="48822" sId="1" numFmtId="4">
    <oc r="L1970">
      <v>580828.9</v>
    </oc>
    <nc r="L1970"/>
  </rcc>
  <rcc rId="48823" sId="1" numFmtId="4">
    <oc r="M1970">
      <v>589.67999999999995</v>
    </oc>
    <nc r="M1970"/>
  </rcc>
  <rcc rId="48824" sId="1" numFmtId="4">
    <oc r="N1970">
      <v>610601.85</v>
    </oc>
    <nc r="N1970"/>
  </rcc>
  <rcc rId="48825" sId="1" numFmtId="4">
    <oc r="O1970">
      <v>589.67999999999995</v>
    </oc>
    <nc r="O1970"/>
  </rcc>
  <rcc rId="48826" sId="1" numFmtId="4">
    <oc r="P1970">
      <v>1453065.87</v>
    </oc>
    <nc r="P1970"/>
  </rcc>
  <rcc rId="48827" sId="1">
    <nc r="A1973">
      <v>1</v>
    </nc>
  </rcc>
  <rcc rId="48828" sId="1">
    <oc r="A1974">
      <v>1</v>
    </oc>
    <nc r="A1974">
      <v>2</v>
    </nc>
  </rcc>
  <rcc rId="48829" sId="1">
    <oc r="C1967">
      <f>SUM(C1968:C1971)</f>
    </oc>
    <nc r="C1967">
      <f>SUM(C1968:C1971)</f>
    </nc>
  </rcc>
  <rcc rId="48830" sId="1">
    <oc r="D1967">
      <f>SUM(D1968:D1971)</f>
    </oc>
    <nc r="D1967">
      <f>SUM(D1968:D1971)</f>
    </nc>
  </rcc>
  <rcc rId="48831" sId="1" odxf="1" dxf="1">
    <oc r="E1967">
      <f>SUM(E1968:E1971)</f>
    </oc>
    <nc r="E1967">
      <f>SUM(E1968:E1971)</f>
    </nc>
    <odxf>
      <numFmt numFmtId="3" formatCode="#,##0"/>
      <alignment horizontal="center" readingOrder="0"/>
    </odxf>
    <ndxf>
      <numFmt numFmtId="4" formatCode="#,##0.00"/>
      <alignment horizontal="right" readingOrder="0"/>
    </ndxf>
  </rcc>
  <rcc rId="48832" sId="1">
    <oc r="F1967">
      <f>SUM(F1968:F1971)</f>
    </oc>
    <nc r="F1967">
      <f>SUM(F1968:F1971)</f>
    </nc>
  </rcc>
  <rcc rId="48833" sId="1">
    <oc r="G1967">
      <f>SUM(G1968:G1971)</f>
    </oc>
    <nc r="G1967">
      <f>SUM(G1968:G1971)</f>
    </nc>
  </rcc>
  <rcc rId="48834" sId="1">
    <oc r="H1967">
      <f>SUM(H1968:H1971)</f>
    </oc>
    <nc r="H1967">
      <f>SUM(H1968:H1971)</f>
    </nc>
  </rcc>
  <rcc rId="48835" sId="1">
    <oc r="I1967">
      <f>SUM(I1968:I1971)</f>
    </oc>
    <nc r="I1967">
      <f>SUM(I1968:I1971)</f>
    </nc>
  </rcc>
  <rcc rId="48836" sId="1">
    <oc r="J1967">
      <f>SUM(J1968:J1971)</f>
    </oc>
    <nc r="J1967">
      <f>SUM(J1968:J1971)</f>
    </nc>
  </rcc>
  <rcc rId="48837" sId="1">
    <oc r="K1967">
      <f>SUM(K1968:K1971)</f>
    </oc>
    <nc r="K1967">
      <f>SUM(K1968:K1971)</f>
    </nc>
  </rcc>
  <rcc rId="48838" sId="1">
    <oc r="L1967">
      <f>SUM(L1968:L1971)</f>
    </oc>
    <nc r="L1967">
      <f>SUM(L1968:L1971)</f>
    </nc>
  </rcc>
  <rcc rId="48839" sId="1">
    <oc r="M1967">
      <f>SUM(M1968:M1971)</f>
    </oc>
    <nc r="M1967">
      <f>SUM(M1968:M1971)</f>
    </nc>
  </rcc>
  <rcc rId="48840" sId="1">
    <oc r="N1967">
      <f>SUM(N1968:N1971)</f>
    </oc>
    <nc r="N1967">
      <f>SUM(N1968:N1971)</f>
    </nc>
  </rcc>
  <rcc rId="48841" sId="1">
    <oc r="O1967">
      <f>SUM(O1968:O1971)</f>
    </oc>
    <nc r="O1967">
      <f>SUM(O1968:O1971)</f>
    </nc>
  </rcc>
  <rcc rId="48842" sId="1">
    <oc r="P1967">
      <f>SUM(P1968:P1971)</f>
    </oc>
    <nc r="P1967">
      <f>SUM(P1968:P1971)</f>
    </nc>
  </rcc>
  <rcc rId="48843" sId="1" odxf="1" dxf="1">
    <oc r="Q1967">
      <f>SUM(Q1968:Q1971)</f>
    </oc>
    <nc r="Q1967">
      <f>SUM(Q1968:Q1971)</f>
    </nc>
    <odxf>
      <border outline="0">
        <right style="thin">
          <color indexed="64"/>
        </right>
      </border>
    </odxf>
    <ndxf>
      <border outline="0">
        <right/>
      </border>
    </ndxf>
  </rcc>
  <rfmt sheetId="1" sqref="Q1967" start="0" length="0">
    <dxf>
      <border>
        <right style="thin">
          <color indexed="64"/>
        </right>
      </border>
    </dxf>
  </rfmt>
  <rcc rId="48844" sId="1" numFmtId="4">
    <oc r="C1972">
      <v>3531929.6000000001</v>
    </oc>
    <nc r="C1972">
      <f>SUM(C1973:C1974)</f>
    </nc>
  </rcc>
  <rcc rId="48845" sId="1" odxf="1" dxf="1" numFmtId="4">
    <oc r="D1972">
      <v>0</v>
    </oc>
    <nc r="D1972">
      <f>SUM(D1973:D1974)</f>
    </nc>
    <odxf>
      <border outline="0">
        <right style="thin">
          <color indexed="64"/>
        </right>
      </border>
    </odxf>
    <ndxf>
      <border outline="0">
        <right/>
      </border>
    </ndxf>
  </rcc>
  <rcc rId="48846" sId="1" odxf="1" dxf="1" numFmtId="4">
    <oc r="E1972">
      <v>0</v>
    </oc>
    <nc r="E1972">
      <f>SUM(E1973:E1974)</f>
    </nc>
    <odxf>
      <font>
        <sz val="14"/>
        <color indexed="8"/>
        <name val="Times New Roman"/>
        <scheme val="none"/>
      </font>
      <numFmt numFmtId="3" formatCode="#,##0"/>
      <alignment horizontal="center" readingOrder="0"/>
      <border outline="0">
        <right style="thin">
          <color indexed="64"/>
        </right>
      </border>
    </odxf>
    <ndxf>
      <font>
        <sz val="14"/>
        <color indexed="8"/>
        <name val="Times New Roman"/>
        <scheme val="none"/>
      </font>
      <numFmt numFmtId="4" formatCode="#,##0.00"/>
      <alignment horizontal="right" readingOrder="0"/>
      <border outline="0">
        <right/>
      </border>
    </ndxf>
  </rcc>
  <rcc rId="48847" sId="1" odxf="1" dxf="1" numFmtId="4">
    <oc r="F1972">
      <v>0</v>
    </oc>
    <nc r="F1972">
      <f>SUM(F1973:F1974)</f>
    </nc>
    <odxf>
      <font>
        <sz val="14"/>
        <color indexed="8"/>
        <name val="Times New Roman"/>
        <scheme val="none"/>
      </font>
      <border outline="0">
        <right style="thin">
          <color indexed="64"/>
        </right>
      </border>
    </odxf>
    <ndxf>
      <font>
        <sz val="14"/>
        <color indexed="8"/>
        <name val="Times New Roman"/>
        <scheme val="none"/>
      </font>
      <border outline="0">
        <right/>
      </border>
    </ndxf>
  </rcc>
  <rcc rId="48848" sId="1" odxf="1" dxf="1" numFmtId="4">
    <oc r="G1972">
      <v>0</v>
    </oc>
    <nc r="G1972">
      <f>SUM(G1973:G1974)</f>
    </nc>
    <odxf>
      <font>
        <sz val="14"/>
        <color indexed="8"/>
        <name val="Times New Roman"/>
        <scheme val="none"/>
      </font>
      <border outline="0">
        <right style="thin">
          <color indexed="64"/>
        </right>
      </border>
    </odxf>
    <ndxf>
      <font>
        <sz val="14"/>
        <color indexed="8"/>
        <name val="Times New Roman"/>
        <scheme val="none"/>
      </font>
      <border outline="0">
        <right/>
      </border>
    </ndxf>
  </rcc>
  <rcc rId="48849" sId="1" odxf="1" dxf="1" numFmtId="4">
    <oc r="H1972">
      <v>0</v>
    </oc>
    <nc r="H1972">
      <f>SUM(H1973:H1974)</f>
    </nc>
    <odxf>
      <font>
        <sz val="14"/>
        <color indexed="8"/>
        <name val="Times New Roman"/>
        <scheme val="none"/>
      </font>
      <border outline="0">
        <right style="thin">
          <color indexed="64"/>
        </right>
      </border>
    </odxf>
    <ndxf>
      <font>
        <sz val="14"/>
        <color indexed="8"/>
        <name val="Times New Roman"/>
        <scheme val="none"/>
      </font>
      <border outline="0">
        <right/>
      </border>
    </ndxf>
  </rcc>
  <rcc rId="48850" sId="1" odxf="1" dxf="1" numFmtId="4">
    <oc r="I1972">
      <v>0</v>
    </oc>
    <nc r="I1972">
      <f>SUM(I1973:I1974)</f>
    </nc>
    <odxf>
      <font>
        <sz val="14"/>
        <color indexed="8"/>
        <name val="Times New Roman"/>
        <scheme val="none"/>
      </font>
      <border outline="0">
        <right style="thin">
          <color indexed="64"/>
        </right>
      </border>
    </odxf>
    <ndxf>
      <font>
        <sz val="14"/>
        <color indexed="8"/>
        <name val="Times New Roman"/>
        <scheme val="none"/>
      </font>
      <border outline="0">
        <right/>
      </border>
    </ndxf>
  </rcc>
  <rcc rId="48851" sId="1" odxf="1" dxf="1" numFmtId="4">
    <oc r="J1972">
      <v>0</v>
    </oc>
    <nc r="J1972">
      <f>SUM(J1973:J1974)</f>
    </nc>
    <odxf>
      <font>
        <sz val="14"/>
        <color indexed="8"/>
        <name val="Times New Roman"/>
        <scheme val="none"/>
      </font>
      <border outline="0">
        <right style="thin">
          <color indexed="64"/>
        </right>
      </border>
    </odxf>
    <ndxf>
      <font>
        <sz val="14"/>
        <color indexed="8"/>
        <name val="Times New Roman"/>
        <scheme val="none"/>
      </font>
      <border outline="0">
        <right/>
      </border>
    </ndxf>
  </rcc>
  <rcc rId="48852" sId="1" odxf="1" dxf="1" numFmtId="4">
    <oc r="K1972">
      <v>1024</v>
    </oc>
    <nc r="K1972">
      <f>SUM(K1973:K1974)</f>
    </nc>
    <odxf>
      <font>
        <sz val="14"/>
        <color indexed="8"/>
        <name val="Times New Roman"/>
        <scheme val="none"/>
      </font>
      <border outline="0">
        <right style="thin">
          <color indexed="64"/>
        </right>
      </border>
    </odxf>
    <ndxf>
      <font>
        <sz val="14"/>
        <color indexed="8"/>
        <name val="Times New Roman"/>
        <scheme val="none"/>
      </font>
      <border outline="0">
        <right/>
      </border>
    </ndxf>
  </rcc>
  <rcc rId="48853" sId="1" odxf="1" dxf="1" numFmtId="4">
    <oc r="L1972">
      <v>1008629.8</v>
    </oc>
    <nc r="L1972">
      <f>SUM(L1973:L1974)</f>
    </nc>
    <odxf>
      <font>
        <sz val="14"/>
        <color indexed="8"/>
        <name val="Times New Roman"/>
        <scheme val="none"/>
      </font>
      <border outline="0">
        <right style="thin">
          <color indexed="64"/>
        </right>
      </border>
    </odxf>
    <ndxf>
      <font>
        <sz val="14"/>
        <color indexed="8"/>
        <name val="Times New Roman"/>
        <scheme val="none"/>
      </font>
      <border outline="0">
        <right/>
      </border>
    </ndxf>
  </rcc>
  <rcc rId="48854" sId="1" odxf="1" dxf="1" numFmtId="4">
    <oc r="M1972">
      <v>0</v>
    </oc>
    <nc r="M1972">
      <f>SUM(M1973:M1974)</f>
    </nc>
    <odxf>
      <font>
        <sz val="14"/>
        <color indexed="8"/>
        <name val="Times New Roman"/>
        <scheme val="none"/>
      </font>
      <border outline="0">
        <right style="thin">
          <color indexed="64"/>
        </right>
      </border>
    </odxf>
    <ndxf>
      <font>
        <sz val="14"/>
        <color indexed="8"/>
        <name val="Times New Roman"/>
        <scheme val="none"/>
      </font>
      <border outline="0">
        <right/>
      </border>
    </ndxf>
  </rcc>
  <rcc rId="48855" sId="1" odxf="1" dxf="1" numFmtId="4">
    <oc r="N1972">
      <v>0</v>
    </oc>
    <nc r="N1972">
      <f>SUM(N1973:N1974)</f>
    </nc>
    <odxf>
      <font>
        <sz val="14"/>
        <color indexed="8"/>
        <name val="Times New Roman"/>
        <scheme val="none"/>
      </font>
      <border outline="0">
        <right style="thin">
          <color indexed="64"/>
        </right>
      </border>
    </odxf>
    <ndxf>
      <font>
        <sz val="14"/>
        <color indexed="8"/>
        <name val="Times New Roman"/>
        <scheme val="none"/>
      </font>
      <border outline="0">
        <right/>
      </border>
    </ndxf>
  </rcc>
  <rcc rId="48856" sId="1" odxf="1" dxf="1" numFmtId="4">
    <oc r="O1972">
      <v>1024</v>
    </oc>
    <nc r="O1972">
      <f>SUM(O1973:O1974)</f>
    </nc>
    <odxf>
      <font>
        <sz val="14"/>
        <color indexed="8"/>
        <name val="Times New Roman"/>
        <scheme val="none"/>
      </font>
      <border outline="0">
        <right style="thin">
          <color indexed="64"/>
        </right>
      </border>
    </odxf>
    <ndxf>
      <font>
        <sz val="14"/>
        <color indexed="8"/>
        <name val="Times New Roman"/>
        <scheme val="none"/>
      </font>
      <border outline="0">
        <right/>
      </border>
    </ndxf>
  </rcc>
  <rcc rId="48857" sId="1" odxf="1" dxf="1" numFmtId="4">
    <oc r="P1972">
      <v>2523299.7999999998</v>
    </oc>
    <nc r="P1972">
      <f>SUM(P1973:P1974)</f>
    </nc>
    <odxf>
      <font>
        <sz val="14"/>
        <color indexed="8"/>
        <name val="Times New Roman"/>
        <scheme val="none"/>
      </font>
    </odxf>
    <ndxf>
      <font>
        <sz val="14"/>
        <color indexed="8"/>
        <name val="Times New Roman"/>
        <scheme val="none"/>
      </font>
    </ndxf>
  </rcc>
  <rcc rId="48858" sId="1" odxf="1" dxf="1" numFmtId="4">
    <oc r="Q1972">
      <v>0</v>
    </oc>
    <nc r="Q1972">
      <f>SUM(Q1973:Q1974)</f>
    </nc>
    <odxf>
      <font>
        <sz val="14"/>
        <color indexed="8"/>
        <name val="Times New Roman"/>
        <scheme val="none"/>
      </font>
      <border outline="0">
        <right style="thin">
          <color indexed="64"/>
        </right>
      </border>
    </odxf>
    <ndxf>
      <font>
        <sz val="14"/>
        <color indexed="8"/>
        <name val="Times New Roman"/>
        <scheme val="none"/>
      </font>
      <border outline="0">
        <right/>
      </border>
    </ndxf>
  </rcc>
  <rfmt sheetId="1" sqref="Q1972" start="0" length="0">
    <dxf>
      <border>
        <right style="thin">
          <color indexed="64"/>
        </right>
      </border>
    </dxf>
  </rfmt>
  <rfmt sheetId="1" sqref="A1966:Q1974">
    <dxf>
      <fill>
        <patternFill>
          <bgColor rgb="FF92D050"/>
        </patternFill>
      </fill>
    </dxf>
  </rfmt>
  <rfmt sheetId="1" sqref="A1975:Q1980">
    <dxf>
      <fill>
        <patternFill>
          <bgColor rgb="FF92D050"/>
        </patternFill>
      </fill>
    </dxf>
  </rfmt>
  <rcc rId="48859" sId="1" numFmtId="4">
    <oc r="D1986">
      <v>145984.29</v>
    </oc>
    <nc r="D1986">
      <v>578172.68999999994</v>
    </nc>
  </rcc>
  <rcc rId="48860" sId="1" numFmtId="4">
    <oc r="D1988">
      <v>247649.71</v>
    </oc>
    <nc r="D1988">
      <v>264440.32000000001</v>
    </nc>
  </rcc>
  <rrc rId="48861" sId="1" ref="A1990:XFD1991" action="insertRow"/>
  <rfmt sheetId="1" sqref="A1990" start="0" length="0">
    <dxf>
      <font>
        <b/>
        <sz val="14"/>
        <color indexed="8"/>
        <name val="Times New Roman"/>
        <scheme val="none"/>
      </font>
      <alignment horizontal="left" readingOrder="0"/>
      <border outline="0">
        <right/>
      </border>
    </dxf>
  </rfmt>
  <rfmt sheetId="1" sqref="C1990" start="0" length="0">
    <dxf>
      <font>
        <b/>
        <sz val="14"/>
        <name val="Times New Roman"/>
        <scheme val="none"/>
      </font>
    </dxf>
  </rfmt>
  <rfmt sheetId="1" sqref="D1990" start="0" length="0">
    <dxf>
      <font>
        <b/>
        <sz val="14"/>
        <name val="Times New Roman"/>
        <scheme val="none"/>
      </font>
    </dxf>
  </rfmt>
  <rfmt sheetId="1" sqref="E1990" start="0" length="0">
    <dxf>
      <font>
        <b/>
        <sz val="14"/>
        <color indexed="8"/>
        <name val="Times New Roman"/>
        <scheme val="none"/>
      </font>
      <alignment wrapText="1" readingOrder="0"/>
    </dxf>
  </rfmt>
  <rfmt sheetId="1" sqref="F1990" start="0" length="0">
    <dxf>
      <font>
        <b/>
        <sz val="14"/>
        <color indexed="8"/>
        <name val="Times New Roman"/>
        <scheme val="none"/>
      </font>
      <alignment wrapText="1" readingOrder="0"/>
    </dxf>
  </rfmt>
  <rfmt sheetId="1" sqref="G1990" start="0" length="0">
    <dxf>
      <font>
        <b/>
        <sz val="14"/>
        <color indexed="8"/>
        <name val="Times New Roman"/>
        <scheme val="none"/>
      </font>
      <alignment wrapText="1" readingOrder="0"/>
    </dxf>
  </rfmt>
  <rfmt sheetId="1" sqref="H1990" start="0" length="0">
    <dxf>
      <font>
        <b/>
        <sz val="14"/>
        <color indexed="8"/>
        <name val="Times New Roman"/>
        <scheme val="none"/>
      </font>
      <alignment wrapText="1" readingOrder="0"/>
    </dxf>
  </rfmt>
  <rfmt sheetId="1" sqref="I1990" start="0" length="0">
    <dxf>
      <font>
        <b/>
        <sz val="14"/>
        <color indexed="8"/>
        <name val="Times New Roman"/>
        <scheme val="none"/>
      </font>
      <alignment wrapText="1" readingOrder="0"/>
    </dxf>
  </rfmt>
  <rfmt sheetId="1" sqref="J1990" start="0" length="0">
    <dxf>
      <font>
        <b/>
        <sz val="14"/>
        <color indexed="8"/>
        <name val="Times New Roman"/>
        <scheme val="none"/>
      </font>
      <alignment wrapText="1" readingOrder="0"/>
    </dxf>
  </rfmt>
  <rfmt sheetId="1" sqref="K1990" start="0" length="0">
    <dxf>
      <font>
        <b/>
        <sz val="14"/>
        <color indexed="8"/>
        <name val="Times New Roman"/>
        <scheme val="none"/>
      </font>
      <alignment wrapText="1" readingOrder="0"/>
    </dxf>
  </rfmt>
  <rfmt sheetId="1" sqref="L1990" start="0" length="0">
    <dxf>
      <font>
        <b/>
        <sz val="14"/>
        <color indexed="8"/>
        <name val="Times New Roman"/>
        <scheme val="none"/>
      </font>
      <alignment wrapText="1" readingOrder="0"/>
    </dxf>
  </rfmt>
  <rfmt sheetId="1" sqref="M1990" start="0" length="0">
    <dxf>
      <font>
        <b/>
        <sz val="14"/>
        <color indexed="8"/>
        <name val="Times New Roman"/>
        <scheme val="none"/>
      </font>
      <alignment wrapText="1" readingOrder="0"/>
    </dxf>
  </rfmt>
  <rfmt sheetId="1" sqref="N1990" start="0" length="0">
    <dxf>
      <font>
        <b/>
        <sz val="14"/>
        <color indexed="8"/>
        <name val="Times New Roman"/>
        <scheme val="none"/>
      </font>
      <alignment wrapText="1" readingOrder="0"/>
    </dxf>
  </rfmt>
  <rfmt sheetId="1" sqref="O1990" start="0" length="0">
    <dxf>
      <font>
        <b/>
        <sz val="14"/>
        <color indexed="8"/>
        <name val="Times New Roman"/>
        <scheme val="none"/>
      </font>
      <alignment wrapText="1" readingOrder="0"/>
    </dxf>
  </rfmt>
  <rfmt sheetId="1" sqref="P1990" start="0" length="0">
    <dxf>
      <font>
        <b/>
        <sz val="14"/>
        <color indexed="8"/>
        <name val="Times New Roman"/>
        <scheme val="none"/>
      </font>
      <alignment wrapText="1" readingOrder="0"/>
    </dxf>
  </rfmt>
  <rfmt sheetId="1" sqref="Q1990" start="0" length="0">
    <dxf>
      <font>
        <b/>
        <sz val="14"/>
        <color indexed="8"/>
        <name val="Times New Roman"/>
        <scheme val="none"/>
      </font>
      <alignment wrapText="1" readingOrder="0"/>
    </dxf>
  </rfmt>
  <rfmt sheetId="1" sqref="R1990" start="0" length="0">
    <dxf/>
  </rfmt>
  <rfmt sheetId="1" sqref="B1991" start="0" length="0">
    <dxf>
      <border outline="0">
        <right style="thin">
          <color indexed="64"/>
        </right>
      </border>
    </dxf>
  </rfmt>
  <rfmt sheetId="1" sqref="B1990" start="0" length="0">
    <dxf>
      <font>
        <b/>
        <sz val="14"/>
        <color indexed="8"/>
        <name val="Times New Roman"/>
        <scheme val="none"/>
      </font>
      <alignment horizontal="left" readingOrder="0"/>
      <border outline="0">
        <left/>
        <right style="thin">
          <color indexed="64"/>
        </right>
      </border>
    </dxf>
  </rfmt>
  <rfmt sheetId="1" sqref="A1990">
    <dxf>
      <alignment wrapText="0" readingOrder="0"/>
    </dxf>
  </rfmt>
  <rcc rId="48862" sId="1" odxf="1" dxf="1">
    <nc r="B1991" t="inlineStr">
      <is>
        <t>Угловский район, с. Угловское, пер. Пушкина, д. 25</t>
      </is>
    </nc>
    <ndxf>
      <fill>
        <patternFill>
          <bgColor rgb="FF92D050"/>
        </patternFill>
      </fill>
    </ndxf>
  </rcc>
  <rcc rId="48863" sId="1">
    <nc r="C1991">
      <f>D1991+F1991+H1991+J1991+L1991+N1991+P1991+Q1991</f>
    </nc>
  </rcc>
  <rfmt sheetId="1" sqref="D1991" start="0" length="0">
    <dxf>
      <font>
        <sz val="14"/>
        <color indexed="8"/>
        <name val="Times New Roman"/>
        <scheme val="none"/>
      </font>
      <alignment wrapText="0" readingOrder="0"/>
    </dxf>
  </rfmt>
  <rcc rId="48864" sId="1" numFmtId="4">
    <nc r="I1991">
      <v>256.8</v>
    </nc>
  </rcc>
  <rcc rId="48865" sId="1" odxf="1" dxf="1" numFmtId="4">
    <nc r="J1991">
      <v>210310.54</v>
    </nc>
    <ndxf>
      <font>
        <sz val="14"/>
        <color indexed="8"/>
        <name val="Times New Roman"/>
        <scheme val="none"/>
      </font>
      <alignment wrapText="1" readingOrder="0"/>
    </ndxf>
  </rcc>
  <rrc rId="48866" sId="1" ref="A1987:XFD1987" action="deleteRow">
    <rfmt sheetId="1" xfDxf="1" sqref="A1987:XFD1987" start="0" length="0">
      <dxf>
        <font>
          <sz val="14"/>
          <name val="Times New Roman"/>
          <scheme val="none"/>
        </font>
      </dxf>
    </rfmt>
    <rcc rId="0" sId="1" dxf="1">
      <nc r="A1987">
        <v>2</v>
      </nc>
      <n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1987" t="inlineStr">
        <is>
          <t>Угловский район, с. Угловское, пер. Пушкина, д. 25</t>
        </is>
      </nc>
      <ndxf>
        <font>
          <sz val="14"/>
          <color indexed="8"/>
          <name val="Times New Roman"/>
          <scheme val="none"/>
        </font>
        <fill>
          <patternFill patternType="solid">
            <bgColor rgb="FF92D050"/>
          </patternFill>
        </fill>
        <alignment wrapText="1" readingOrder="0"/>
        <border outline="0">
          <left style="thin">
            <color indexed="64"/>
          </left>
          <right style="thin">
            <color indexed="64"/>
          </right>
          <top style="thin">
            <color indexed="64"/>
          </top>
          <bottom style="thin">
            <color indexed="64"/>
          </bottom>
        </border>
      </ndxf>
    </rcc>
    <rcc rId="0" sId="1" dxf="1">
      <nc r="C1987">
        <f>D1987+F1987+H1987+J1987+L1987+N1987+P1987+Q1987</f>
      </nc>
      <n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fmt sheetId="1" sqref="D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987"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I1987">
        <v>256.8</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J1987">
        <v>210310.54</v>
      </nc>
      <n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K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987" start="0" length="0">
      <dxf>
        <font>
          <sz val="8"/>
          <color indexed="8"/>
          <name val="Times New Roman"/>
          <scheme val="none"/>
        </font>
        <numFmt numFmtId="3" formatCode="#,##0"/>
        <fill>
          <patternFill patternType="solid">
            <bgColor theme="0"/>
          </patternFill>
        </fill>
        <alignment horizontal="right" readingOrder="0"/>
      </dxf>
    </rfmt>
    <rfmt sheetId="1" sqref="S1987" start="0" length="0">
      <dxf>
        <fill>
          <patternFill patternType="solid">
            <bgColor theme="0"/>
          </patternFill>
        </fill>
      </dxf>
    </rfmt>
  </rrc>
  <rfmt sheetId="1" sqref="D1985" start="0" length="0">
    <dxf>
      <border outline="0">
        <right/>
      </border>
    </dxf>
  </rfmt>
  <rfmt sheetId="1" sqref="E1985" start="0" length="0">
    <dxf>
      <numFmt numFmtId="4" formatCode="#,##0.00"/>
      <alignment horizontal="right" readingOrder="0"/>
      <border outline="0">
        <right/>
      </border>
    </dxf>
  </rfmt>
  <rfmt sheetId="1" sqref="F1985" start="0" length="0">
    <dxf>
      <border outline="0">
        <right/>
      </border>
    </dxf>
  </rfmt>
  <rfmt sheetId="1" sqref="G1985" start="0" length="0">
    <dxf>
      <border outline="0">
        <right/>
      </border>
    </dxf>
  </rfmt>
  <rfmt sheetId="1" sqref="H1985" start="0" length="0">
    <dxf>
      <border outline="0">
        <right/>
      </border>
    </dxf>
  </rfmt>
  <rfmt sheetId="1" sqref="I1985" start="0" length="0">
    <dxf>
      <border outline="0">
        <right/>
      </border>
    </dxf>
  </rfmt>
  <rfmt sheetId="1" sqref="J1985" start="0" length="0">
    <dxf>
      <border outline="0">
        <right/>
      </border>
    </dxf>
  </rfmt>
  <rfmt sheetId="1" sqref="K1985" start="0" length="0">
    <dxf>
      <border outline="0">
        <right/>
      </border>
    </dxf>
  </rfmt>
  <rfmt sheetId="1" sqref="L1985" start="0" length="0">
    <dxf>
      <border outline="0">
        <right/>
      </border>
    </dxf>
  </rfmt>
  <rfmt sheetId="1" sqref="M1985" start="0" length="0">
    <dxf>
      <border outline="0">
        <right/>
      </border>
    </dxf>
  </rfmt>
  <rfmt sheetId="1" sqref="N1985" start="0" length="0">
    <dxf>
      <border outline="0">
        <right/>
      </border>
    </dxf>
  </rfmt>
  <rfmt sheetId="1" sqref="O1985" start="0" length="0">
    <dxf>
      <border outline="0">
        <right/>
      </border>
    </dxf>
  </rfmt>
  <rfmt sheetId="1" sqref="Q1985" start="0" length="0">
    <dxf>
      <border outline="0">
        <right/>
      </border>
    </dxf>
  </rfmt>
  <rfmt sheetId="1" sqref="Q1985" start="0" length="0">
    <dxf>
      <border>
        <right style="thin">
          <color indexed="64"/>
        </right>
      </border>
    </dxf>
  </rfmt>
  <rcc rId="48867" sId="1">
    <nc r="A1990">
      <v>1</v>
    </nc>
  </rcc>
  <rrc rId="48868" sId="1" ref="A1987:XFD1987" action="insertRow"/>
  <rm rId="48869" sheetId="1" source="A1989:XFD1989" destination="A1987:XFD1987" sourceSheetId="1">
    <undo index="0" exp="area" dr="Q1986:Q1989" r="Q1985" sId="1"/>
    <undo index="0" exp="area" dr="P1986:P1989" r="P1985" sId="1"/>
    <undo index="0" exp="area" dr="O1986:O1989" r="O1985" sId="1"/>
    <undo index="0" exp="area" dr="N1986:N1989" r="N1985" sId="1"/>
    <undo index="0" exp="area" dr="M1986:M1989" r="M1985" sId="1"/>
    <undo index="0" exp="area" dr="L1986:L1989" r="L1985" sId="1"/>
    <undo index="0" exp="area" dr="K1986:K1989" r="K1985" sId="1"/>
    <undo index="0" exp="area" dr="J1986:J1989" r="J1985" sId="1"/>
    <undo index="0" exp="area" dr="I1986:I1989" r="I1985" sId="1"/>
    <undo index="0" exp="area" dr="H1986:H1989" r="H1985" sId="1"/>
    <undo index="0" exp="area" dr="G1986:G1989" r="G1985" sId="1"/>
    <undo index="0" exp="area" dr="F1986:F1989" r="F1985" sId="1"/>
    <undo index="0" exp="area" dr="E1986:E1989" r="E1985" sId="1"/>
    <undo index="0" exp="area" dr="D1986:D1989" r="D1985" sId="1"/>
    <undo index="0" exp="area" dr="C1986:C1989" r="C1985" sId="1"/>
    <rfmt sheetId="1" xfDxf="1" sqref="A1987:XFD1987" start="0" length="0">
      <dxf>
        <font>
          <sz val="14"/>
          <name val="Times New Roman"/>
          <scheme val="none"/>
        </font>
      </dxf>
    </rfmt>
    <rfmt sheetId="1" sqref="A1987"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987" start="0" length="0">
      <dxf>
        <font>
          <sz val="14"/>
          <color indexed="8"/>
          <name val="Times New Roman"/>
          <scheme val="none"/>
        </font>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C1987" start="0" length="0">
      <dxf>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1987"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E1987"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98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987" start="0" length="0">
      <dxf>
        <font>
          <sz val="8"/>
          <color indexed="8"/>
          <name val="Times New Roman"/>
          <scheme val="none"/>
        </font>
        <numFmt numFmtId="3" formatCode="#,##0"/>
        <fill>
          <patternFill patternType="solid">
            <bgColor theme="0"/>
          </patternFill>
        </fill>
        <alignment horizontal="right" readingOrder="0"/>
      </dxf>
    </rfmt>
    <rfmt sheetId="1" sqref="S1987" start="0" length="0">
      <dxf>
        <fill>
          <patternFill patternType="solid">
            <bgColor theme="0"/>
          </patternFill>
        </fill>
      </dxf>
    </rfmt>
  </rm>
  <rrc rId="48870" sId="1" ref="A1989:XFD1989" action="deleteRow">
    <rfmt sheetId="1" xfDxf="1" sqref="A1989:XFD1989" start="0" length="0">
      <dxf>
        <font>
          <sz val="14"/>
          <name val="Times New Roman"/>
          <scheme val="none"/>
        </font>
      </dxf>
    </rfmt>
    <rfmt sheetId="1" sqref="A1989" start="0" length="0">
      <dxf>
        <fill>
          <patternFill patternType="solid">
            <bgColor theme="0"/>
          </patternFill>
        </fill>
        <alignment horizontal="center" readingOrder="0"/>
      </dxf>
    </rfmt>
    <rfmt sheetId="1" sqref="B1989" start="0" length="0">
      <dxf>
        <fill>
          <patternFill patternType="solid">
            <bgColor theme="0"/>
          </patternFill>
        </fill>
      </dxf>
    </rfmt>
    <rfmt sheetId="1" sqref="C1989" start="0" length="0">
      <dxf>
        <fill>
          <patternFill patternType="solid">
            <bgColor theme="0"/>
          </patternFill>
        </fill>
      </dxf>
    </rfmt>
    <rfmt sheetId="1" sqref="D1989" start="0" length="0">
      <dxf>
        <fill>
          <patternFill patternType="solid">
            <bgColor theme="0"/>
          </patternFill>
        </fill>
      </dxf>
    </rfmt>
    <rfmt sheetId="1" sqref="E1989" start="0" length="0">
      <dxf>
        <fill>
          <patternFill patternType="solid">
            <bgColor theme="0"/>
          </patternFill>
        </fill>
      </dxf>
    </rfmt>
    <rfmt sheetId="1" sqref="F1989" start="0" length="0">
      <dxf>
        <fill>
          <patternFill patternType="solid">
            <bgColor theme="0"/>
          </patternFill>
        </fill>
      </dxf>
    </rfmt>
    <rfmt sheetId="1" sqref="G1989" start="0" length="0">
      <dxf>
        <fill>
          <patternFill patternType="solid">
            <bgColor theme="0"/>
          </patternFill>
        </fill>
      </dxf>
    </rfmt>
    <rfmt sheetId="1" sqref="H1989" start="0" length="0">
      <dxf>
        <fill>
          <patternFill patternType="solid">
            <bgColor theme="0"/>
          </patternFill>
        </fill>
      </dxf>
    </rfmt>
    <rfmt sheetId="1" sqref="I1989" start="0" length="0">
      <dxf>
        <fill>
          <patternFill patternType="solid">
            <bgColor theme="0"/>
          </patternFill>
        </fill>
      </dxf>
    </rfmt>
    <rfmt sheetId="1" sqref="J1989" start="0" length="0">
      <dxf>
        <fill>
          <patternFill patternType="solid">
            <bgColor theme="0"/>
          </patternFill>
        </fill>
      </dxf>
    </rfmt>
    <rfmt sheetId="1" sqref="K1989" start="0" length="0">
      <dxf>
        <fill>
          <patternFill patternType="solid">
            <bgColor theme="0"/>
          </patternFill>
        </fill>
        <alignment horizontal="right" readingOrder="0"/>
      </dxf>
    </rfmt>
    <rfmt sheetId="1" sqref="L1989" start="0" length="0">
      <dxf>
        <fill>
          <patternFill patternType="solid">
            <bgColor theme="0"/>
          </patternFill>
        </fill>
      </dxf>
    </rfmt>
    <rfmt sheetId="1" sqref="M1989" start="0" length="0">
      <dxf>
        <fill>
          <patternFill patternType="solid">
            <bgColor theme="0"/>
          </patternFill>
        </fill>
      </dxf>
    </rfmt>
    <rfmt sheetId="1" sqref="N1989" start="0" length="0">
      <dxf>
        <fill>
          <patternFill patternType="solid">
            <bgColor theme="0"/>
          </patternFill>
        </fill>
      </dxf>
    </rfmt>
    <rfmt sheetId="1" sqref="O1989" start="0" length="0">
      <dxf>
        <fill>
          <patternFill patternType="solid">
            <bgColor theme="0"/>
          </patternFill>
        </fill>
      </dxf>
    </rfmt>
    <rfmt sheetId="1" sqref="P1989" start="0" length="0">
      <dxf>
        <fill>
          <patternFill patternType="solid">
            <bgColor theme="0"/>
          </patternFill>
        </fill>
      </dxf>
    </rfmt>
    <rfmt sheetId="1" sqref="Q1989" start="0" length="0">
      <dxf>
        <fill>
          <patternFill patternType="solid">
            <bgColor theme="0"/>
          </patternFill>
        </fill>
      </dxf>
    </rfmt>
    <rfmt sheetId="1" sqref="R1989" start="0" length="0">
      <dxf>
        <fill>
          <patternFill patternType="solid">
            <bgColor theme="0"/>
          </patternFill>
        </fill>
      </dxf>
    </rfmt>
    <rfmt sheetId="1" sqref="S1989" start="0" length="0">
      <dxf>
        <fill>
          <patternFill patternType="solid">
            <bgColor theme="0"/>
          </patternFill>
        </fill>
      </dxf>
    </rfmt>
  </rrc>
  <rcc rId="48871" sId="1">
    <oc r="C1985">
      <f>C1986+C1988</f>
    </oc>
    <nc r="C1985">
      <f>SUM(C1986:C1988)</f>
    </nc>
  </rcc>
  <rcc rId="48872" sId="1">
    <oc r="D1985">
      <f>D1986+D1988</f>
    </oc>
    <nc r="D1985">
      <f>SUM(D1986:D1988)</f>
    </nc>
  </rcc>
  <rcc rId="48873" sId="1">
    <oc r="E1985">
      <f>E1986+E1988</f>
    </oc>
    <nc r="E1985">
      <f>SUM(E1986:E1988)</f>
    </nc>
  </rcc>
  <rcc rId="48874" sId="1">
    <oc r="F1985">
      <f>F1986+F1988</f>
    </oc>
    <nc r="F1985">
      <f>SUM(F1986:F1988)</f>
    </nc>
  </rcc>
  <rcc rId="48875" sId="1">
    <oc r="G1985">
      <f>G1986+G1988</f>
    </oc>
    <nc r="G1985">
      <f>SUM(G1986:G1988)</f>
    </nc>
  </rcc>
  <rcc rId="48876" sId="1">
    <oc r="H1985">
      <f>H1986+H1988</f>
    </oc>
    <nc r="H1985">
      <f>SUM(H1986:H1988)</f>
    </nc>
  </rcc>
  <rcc rId="48877" sId="1">
    <oc r="I1985">
      <f>I1986+I1988</f>
    </oc>
    <nc r="I1985">
      <f>SUM(I1986:I1988)</f>
    </nc>
  </rcc>
  <rcc rId="48878" sId="1">
    <oc r="J1985">
      <f>J1986+J1988</f>
    </oc>
    <nc r="J1985">
      <f>SUM(J1986:J1988)</f>
    </nc>
  </rcc>
  <rcc rId="48879" sId="1">
    <oc r="K1985">
      <f>K1986+K1988</f>
    </oc>
    <nc r="K1985">
      <f>SUM(K1986:K1988)</f>
    </nc>
  </rcc>
  <rcc rId="48880" sId="1">
    <oc r="L1985">
      <f>L1986+L1988</f>
    </oc>
    <nc r="L1985">
      <f>SUM(L1986:L1988)</f>
    </nc>
  </rcc>
  <rcc rId="48881" sId="1">
    <oc r="M1985">
      <f>M1986+M1988</f>
    </oc>
    <nc r="M1985">
      <f>SUM(M1986:M1988)</f>
    </nc>
  </rcc>
  <rcc rId="48882" sId="1">
    <oc r="N1985">
      <f>N1986+N1988</f>
    </oc>
    <nc r="N1985">
      <f>SUM(N1986:N1988)</f>
    </nc>
  </rcc>
  <rcc rId="48883" sId="1">
    <oc r="O1985">
      <f>O1986+O1988</f>
    </oc>
    <nc r="O1985">
      <f>SUM(O1986:O1988)</f>
    </nc>
  </rcc>
  <rcc rId="48884" sId="1">
    <oc r="P1985">
      <f>P1986+P1988</f>
    </oc>
    <nc r="P1985">
      <f>SUM(P1986:P1988)</f>
    </nc>
  </rcc>
  <rcc rId="48885" sId="1" odxf="1" dxf="1">
    <oc r="Q1985">
      <f>Q1986+Q1988</f>
    </oc>
    <nc r="Q1985">
      <f>SUM(Q1986:Q1988)</f>
    </nc>
    <ndxf>
      <border outline="0">
        <right/>
      </border>
    </ndxf>
  </rcc>
  <rfmt sheetId="1" sqref="Q1985" start="0" length="0">
    <dxf>
      <border>
        <right style="thin">
          <color indexed="64"/>
        </right>
      </border>
    </dxf>
  </rfmt>
  <rcc rId="48886" sId="1">
    <nc r="C1989">
      <f>C1990</f>
    </nc>
  </rcc>
  <rcc rId="48887" sId="1" odxf="1" dxf="1">
    <nc r="D1989">
      <f>D1990</f>
    </nc>
    <ndxf>
      <border outline="0">
        <right/>
      </border>
    </ndxf>
  </rcc>
  <rcc rId="48888" sId="1" odxf="1" dxf="1">
    <nc r="E1989">
      <f>E1990</f>
    </nc>
    <ndxf>
      <numFmt numFmtId="4" formatCode="#,##0.00"/>
      <alignment horizontal="right" readingOrder="0"/>
      <border outline="0">
        <right/>
      </border>
    </ndxf>
  </rcc>
  <rcc rId="48889" sId="1" odxf="1" dxf="1">
    <nc r="F1989">
      <f>F1990</f>
    </nc>
    <ndxf>
      <border outline="0">
        <right/>
      </border>
    </ndxf>
  </rcc>
  <rcc rId="48890" sId="1" odxf="1" dxf="1">
    <nc r="G1989">
      <f>G1990</f>
    </nc>
    <ndxf>
      <border outline="0">
        <right/>
      </border>
    </ndxf>
  </rcc>
  <rcc rId="48891" sId="1" odxf="1" dxf="1">
    <nc r="H1989">
      <f>H1990</f>
    </nc>
    <ndxf>
      <border outline="0">
        <right/>
      </border>
    </ndxf>
  </rcc>
  <rcc rId="48892" sId="1" odxf="1" dxf="1">
    <nc r="I1989">
      <f>I1990</f>
    </nc>
    <ndxf>
      <border outline="0">
        <right/>
      </border>
    </ndxf>
  </rcc>
  <rcc rId="48893" sId="1" odxf="1" dxf="1">
    <nc r="J1989">
      <f>J1990</f>
    </nc>
    <ndxf>
      <border outline="0">
        <right/>
      </border>
    </ndxf>
  </rcc>
  <rcc rId="48894" sId="1" odxf="1" dxf="1">
    <nc r="K1989">
      <f>K1990</f>
    </nc>
    <ndxf>
      <border outline="0">
        <right/>
      </border>
    </ndxf>
  </rcc>
  <rcc rId="48895" sId="1" odxf="1" dxf="1">
    <nc r="L1989">
      <f>L1990</f>
    </nc>
    <ndxf>
      <border outline="0">
        <right/>
      </border>
    </ndxf>
  </rcc>
  <rcc rId="48896" sId="1" odxf="1" dxf="1">
    <nc r="M1989">
      <f>M1990</f>
    </nc>
    <ndxf>
      <border outline="0">
        <right/>
      </border>
    </ndxf>
  </rcc>
  <rcc rId="48897" sId="1" odxf="1" dxf="1">
    <nc r="N1989">
      <f>N1990</f>
    </nc>
    <ndxf>
      <border outline="0">
        <right/>
      </border>
    </ndxf>
  </rcc>
  <rcc rId="48898" sId="1" odxf="1" dxf="1">
    <nc r="O1989">
      <f>O1990</f>
    </nc>
    <ndxf>
      <border outline="0">
        <right/>
      </border>
    </ndxf>
  </rcc>
  <rcc rId="48899" sId="1">
    <nc r="P1989">
      <f>P1990</f>
    </nc>
  </rcc>
  <rcc rId="48900" sId="1" odxf="1" dxf="1">
    <nc r="Q1989">
      <f>Q1990</f>
    </nc>
    <ndxf>
      <border outline="0">
        <right/>
      </border>
    </ndxf>
  </rcc>
  <rfmt sheetId="1" sqref="Q1989" start="0" length="0">
    <dxf>
      <border>
        <right style="thin">
          <color indexed="64"/>
        </right>
      </border>
    </dxf>
  </rfmt>
  <rcc rId="48901" sId="1">
    <nc r="A1989" t="inlineStr">
      <is>
        <t>Итого по Угловскому району 2019 год</t>
      </is>
    </nc>
  </rcc>
  <rcc rId="48902" sId="1">
    <oc r="C1981">
      <f>C1982+C1985</f>
    </oc>
    <nc r="C1981">
      <f>C1982+C1985+C1989</f>
    </nc>
  </rcc>
  <rcc rId="48903" sId="1" odxf="1" dxf="1">
    <oc r="D1981">
      <f>D1982+D1985</f>
    </oc>
    <nc r="D1981">
      <f>D1982+D1985+D1989</f>
    </nc>
    <odxf>
      <border outline="0">
        <right style="thin">
          <color indexed="64"/>
        </right>
      </border>
    </odxf>
    <ndxf>
      <border outline="0">
        <right/>
      </border>
    </ndxf>
  </rcc>
  <rcc rId="48904" sId="1" odxf="1" dxf="1">
    <oc r="E1981">
      <f>E1982+E1985</f>
    </oc>
    <nc r="E1981">
      <f>E1982+E1985+E1989</f>
    </nc>
    <odxf>
      <numFmt numFmtId="3" formatCode="#,##0"/>
      <alignment horizontal="center" readingOrder="0"/>
      <border outline="0">
        <right style="thin">
          <color indexed="64"/>
        </right>
      </border>
    </odxf>
    <ndxf>
      <numFmt numFmtId="4" formatCode="#,##0.00"/>
      <alignment horizontal="right" readingOrder="0"/>
      <border outline="0">
        <right/>
      </border>
    </ndxf>
  </rcc>
  <rcc rId="48905" sId="1" odxf="1" dxf="1">
    <oc r="F1981">
      <f>F1982+F1985</f>
    </oc>
    <nc r="F1981">
      <f>F1982+F1985+F1989</f>
    </nc>
    <odxf>
      <border outline="0">
        <right style="thin">
          <color indexed="64"/>
        </right>
      </border>
    </odxf>
    <ndxf>
      <border outline="0">
        <right/>
      </border>
    </ndxf>
  </rcc>
  <rcc rId="48906" sId="1" odxf="1" dxf="1">
    <oc r="G1981">
      <f>G1982+G1985</f>
    </oc>
    <nc r="G1981">
      <f>G1982+G1985+G1989</f>
    </nc>
    <odxf>
      <border outline="0">
        <right style="thin">
          <color indexed="64"/>
        </right>
      </border>
    </odxf>
    <ndxf>
      <border outline="0">
        <right/>
      </border>
    </ndxf>
  </rcc>
  <rcc rId="48907" sId="1" odxf="1" dxf="1">
    <oc r="H1981">
      <f>H1982+H1985</f>
    </oc>
    <nc r="H1981">
      <f>H1982+H1985+H1989</f>
    </nc>
    <odxf>
      <border outline="0">
        <right style="thin">
          <color indexed="64"/>
        </right>
      </border>
    </odxf>
    <ndxf>
      <border outline="0">
        <right/>
      </border>
    </ndxf>
  </rcc>
  <rcc rId="48908" sId="1" odxf="1" dxf="1">
    <oc r="I1981">
      <f>I1982+I1985</f>
    </oc>
    <nc r="I1981">
      <f>I1982+I1985+I1989</f>
    </nc>
    <odxf>
      <border outline="0">
        <right style="thin">
          <color indexed="64"/>
        </right>
      </border>
    </odxf>
    <ndxf>
      <border outline="0">
        <right/>
      </border>
    </ndxf>
  </rcc>
  <rcc rId="48909" sId="1" odxf="1" dxf="1">
    <oc r="J1981">
      <f>J1982+J1985</f>
    </oc>
    <nc r="J1981">
      <f>J1982+J1985+J1989</f>
    </nc>
    <odxf>
      <border outline="0">
        <right style="thin">
          <color indexed="64"/>
        </right>
      </border>
    </odxf>
    <ndxf>
      <border outline="0">
        <right/>
      </border>
    </ndxf>
  </rcc>
  <rcc rId="48910" sId="1" odxf="1" dxf="1">
    <oc r="K1981">
      <f>K1982+K1985</f>
    </oc>
    <nc r="K1981">
      <f>K1982+K1985+K1989</f>
    </nc>
    <odxf>
      <border outline="0">
        <right style="thin">
          <color indexed="64"/>
        </right>
      </border>
    </odxf>
    <ndxf>
      <border outline="0">
        <right/>
      </border>
    </ndxf>
  </rcc>
  <rcc rId="48911" sId="1" odxf="1" dxf="1">
    <oc r="L1981">
      <f>L1982+L1985</f>
    </oc>
    <nc r="L1981">
      <f>L1982+L1985+L1989</f>
    </nc>
    <odxf>
      <border outline="0">
        <right style="thin">
          <color indexed="64"/>
        </right>
      </border>
    </odxf>
    <ndxf>
      <border outline="0">
        <right/>
      </border>
    </ndxf>
  </rcc>
  <rcc rId="48912" sId="1" odxf="1" dxf="1">
    <oc r="M1981">
      <f>M1982+M1985</f>
    </oc>
    <nc r="M1981">
      <f>M1982+M1985+M1989</f>
    </nc>
    <odxf>
      <border outline="0">
        <right style="thin">
          <color indexed="64"/>
        </right>
      </border>
    </odxf>
    <ndxf>
      <border outline="0">
        <right/>
      </border>
    </ndxf>
  </rcc>
  <rcc rId="48913" sId="1" odxf="1" dxf="1">
    <oc r="N1981">
      <f>N1982+N1985</f>
    </oc>
    <nc r="N1981">
      <f>N1982+N1985+N1989</f>
    </nc>
    <odxf>
      <border outline="0">
        <right style="thin">
          <color indexed="64"/>
        </right>
      </border>
    </odxf>
    <ndxf>
      <border outline="0">
        <right/>
      </border>
    </ndxf>
  </rcc>
  <rcc rId="48914" sId="1" odxf="1" dxf="1">
    <oc r="O1981">
      <f>O1982+O1985</f>
    </oc>
    <nc r="O1981">
      <f>O1982+O1985+O1989</f>
    </nc>
    <odxf>
      <border outline="0">
        <right style="thin">
          <color indexed="64"/>
        </right>
      </border>
    </odxf>
    <ndxf>
      <border outline="0">
        <right/>
      </border>
    </ndxf>
  </rcc>
  <rcc rId="48915" sId="1">
    <oc r="P1981">
      <f>P1982+P1985</f>
    </oc>
    <nc r="P1981">
      <f>P1982+P1985+P1989</f>
    </nc>
  </rcc>
  <rcc rId="48916" sId="1" odxf="1" dxf="1">
    <oc r="Q1981">
      <f>Q1982+Q1985</f>
    </oc>
    <nc r="Q1981">
      <f>Q1982+Q1985+Q1989</f>
    </nc>
    <odxf>
      <border outline="0">
        <right style="thin">
          <color indexed="64"/>
        </right>
      </border>
    </odxf>
    <ndxf>
      <border outline="0">
        <right/>
      </border>
    </ndxf>
  </rcc>
  <rfmt sheetId="1" sqref="Q1981" start="0" length="0">
    <dxf>
      <border>
        <right style="thin">
          <color indexed="64"/>
        </right>
      </border>
    </dxf>
  </rfmt>
  <rfmt sheetId="1" sqref="A1981:Q1988">
    <dxf>
      <fill>
        <patternFill>
          <bgColor rgb="FF92D050"/>
        </patternFill>
      </fill>
    </dxf>
  </rfmt>
  <rfmt sheetId="1" sqref="A1989:Q1990">
    <dxf>
      <fill>
        <patternFill>
          <bgColor rgb="FF92D050"/>
        </patternFill>
      </fill>
    </dxf>
  </rfmt>
  <rrc rId="48917" sId="1" ref="A1997:XFD1997" action="insertRow"/>
  <rm rId="48918" sheetId="1" source="A1993:XFD1993" destination="A1997:XFD1997" sourceSheetId="1">
    <rfmt sheetId="1" xfDxf="1" sqref="A1997:XFD1997" start="0" length="0">
      <dxf>
        <font>
          <sz val="14"/>
          <name val="Times New Roman"/>
          <scheme val="none"/>
        </font>
      </dxf>
    </rfmt>
    <rfmt sheetId="1" sqref="A1997" start="0" length="0">
      <dxf>
        <numFmt numFmtId="1" formatCode="0"/>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997" start="0" length="0">
      <dxf>
        <font>
          <sz val="14"/>
          <color theme="1"/>
          <name val="Times New Roman"/>
          <scheme val="none"/>
        </font>
        <fill>
          <patternFill patternType="solid">
            <bgColor theme="0"/>
          </patternFill>
        </fill>
        <alignment horizontal="left" wrapText="1" readingOrder="1"/>
        <border outline="0">
          <left style="thin">
            <color indexed="64"/>
          </left>
          <right style="thin">
            <color indexed="64"/>
          </right>
          <top style="thin">
            <color indexed="64"/>
          </top>
          <bottom style="thin">
            <color indexed="64"/>
          </bottom>
        </border>
      </dxf>
    </rfmt>
    <rfmt sheetId="1" sqref="C1997"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997"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19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1997" start="0" length="0">
      <dxf>
        <fill>
          <patternFill patternType="solid">
            <bgColor theme="0"/>
          </patternFill>
        </fill>
      </dxf>
    </rfmt>
    <rfmt sheetId="1" sqref="S1997" start="0" length="0">
      <dxf>
        <fill>
          <patternFill patternType="solid">
            <bgColor theme="0"/>
          </patternFill>
        </fill>
      </dxf>
    </rfmt>
  </rm>
  <rrc rId="48919" sId="1" ref="A1993:XFD1993" action="deleteRow">
    <rfmt sheetId="1" xfDxf="1" sqref="A1993:XFD1993" start="0" length="0">
      <dxf>
        <font>
          <sz val="14"/>
          <name val="Times New Roman"/>
          <scheme val="none"/>
        </font>
      </dxf>
    </rfmt>
    <rfmt sheetId="1" sqref="A1993" start="0" length="0">
      <dxf>
        <fill>
          <patternFill patternType="solid">
            <bgColor theme="0"/>
          </patternFill>
        </fill>
        <alignment horizontal="center" readingOrder="0"/>
      </dxf>
    </rfmt>
    <rfmt sheetId="1" sqref="B1993" start="0" length="0">
      <dxf>
        <fill>
          <patternFill patternType="solid">
            <bgColor theme="0"/>
          </patternFill>
        </fill>
      </dxf>
    </rfmt>
    <rfmt sheetId="1" sqref="C1993" start="0" length="0">
      <dxf>
        <fill>
          <patternFill patternType="solid">
            <bgColor theme="0"/>
          </patternFill>
        </fill>
      </dxf>
    </rfmt>
    <rfmt sheetId="1" sqref="D1993" start="0" length="0">
      <dxf>
        <fill>
          <patternFill patternType="solid">
            <bgColor theme="0"/>
          </patternFill>
        </fill>
      </dxf>
    </rfmt>
    <rfmt sheetId="1" sqref="E1993" start="0" length="0">
      <dxf>
        <fill>
          <patternFill patternType="solid">
            <bgColor theme="0"/>
          </patternFill>
        </fill>
      </dxf>
    </rfmt>
    <rfmt sheetId="1" sqref="F1993" start="0" length="0">
      <dxf>
        <fill>
          <patternFill patternType="solid">
            <bgColor theme="0"/>
          </patternFill>
        </fill>
      </dxf>
    </rfmt>
    <rfmt sheetId="1" sqref="G1993" start="0" length="0">
      <dxf>
        <fill>
          <patternFill patternType="solid">
            <bgColor theme="0"/>
          </patternFill>
        </fill>
      </dxf>
    </rfmt>
    <rfmt sheetId="1" sqref="H1993" start="0" length="0">
      <dxf>
        <fill>
          <patternFill patternType="solid">
            <bgColor theme="0"/>
          </patternFill>
        </fill>
      </dxf>
    </rfmt>
    <rfmt sheetId="1" sqref="I1993" start="0" length="0">
      <dxf>
        <fill>
          <patternFill patternType="solid">
            <bgColor theme="0"/>
          </patternFill>
        </fill>
      </dxf>
    </rfmt>
    <rfmt sheetId="1" sqref="J1993" start="0" length="0">
      <dxf>
        <fill>
          <patternFill patternType="solid">
            <bgColor theme="0"/>
          </patternFill>
        </fill>
      </dxf>
    </rfmt>
    <rfmt sheetId="1" sqref="K1993" start="0" length="0">
      <dxf>
        <fill>
          <patternFill patternType="solid">
            <bgColor theme="0"/>
          </patternFill>
        </fill>
        <alignment horizontal="right" readingOrder="0"/>
      </dxf>
    </rfmt>
    <rfmt sheetId="1" sqref="L1993" start="0" length="0">
      <dxf>
        <fill>
          <patternFill patternType="solid">
            <bgColor theme="0"/>
          </patternFill>
        </fill>
      </dxf>
    </rfmt>
    <rfmt sheetId="1" sqref="M1993" start="0" length="0">
      <dxf>
        <fill>
          <patternFill patternType="solid">
            <bgColor theme="0"/>
          </patternFill>
        </fill>
      </dxf>
    </rfmt>
    <rfmt sheetId="1" sqref="N1993" start="0" length="0">
      <dxf>
        <fill>
          <patternFill patternType="solid">
            <bgColor theme="0"/>
          </patternFill>
        </fill>
      </dxf>
    </rfmt>
    <rfmt sheetId="1" sqref="O1993" start="0" length="0">
      <dxf>
        <fill>
          <patternFill patternType="solid">
            <bgColor theme="0"/>
          </patternFill>
        </fill>
      </dxf>
    </rfmt>
    <rfmt sheetId="1" sqref="P1993" start="0" length="0">
      <dxf>
        <fill>
          <patternFill patternType="solid">
            <bgColor theme="0"/>
          </patternFill>
        </fill>
      </dxf>
    </rfmt>
    <rfmt sheetId="1" sqref="Q1993" start="0" length="0">
      <dxf>
        <fill>
          <patternFill patternType="solid">
            <bgColor theme="0"/>
          </patternFill>
        </fill>
      </dxf>
    </rfmt>
    <rfmt sheetId="1" sqref="R1993" start="0" length="0">
      <dxf>
        <fill>
          <patternFill patternType="solid">
            <bgColor theme="0"/>
          </patternFill>
        </fill>
      </dxf>
    </rfmt>
    <rfmt sheetId="1" sqref="S1993" start="0" length="0">
      <dxf>
        <fill>
          <patternFill patternType="solid">
            <bgColor theme="0"/>
          </patternFill>
        </fill>
      </dxf>
    </rfmt>
  </rrc>
  <rcc rId="48920" sId="1" numFmtId="4">
    <oc r="A1993">
      <v>2</v>
    </oc>
    <nc r="A1993">
      <v>1</v>
    </nc>
  </rcc>
  <rcc rId="48921" sId="1" numFmtId="4">
    <oc r="A1996">
      <v>1</v>
    </oc>
    <nc r="A1996">
      <v>2</v>
    </nc>
  </rcc>
  <rcc rId="48922" sId="1">
    <oc r="C1992">
      <f>C1996+C1993</f>
    </oc>
    <nc r="C1992">
      <f>C1993</f>
    </nc>
  </rcc>
  <rcc rId="48923" sId="1" odxf="1" dxf="1">
    <oc r="D1992">
      <f>D1996+D1993</f>
    </oc>
    <nc r="D1992">
      <f>D1993</f>
    </nc>
    <odxf>
      <border outline="0">
        <right style="thin">
          <color indexed="64"/>
        </right>
      </border>
    </odxf>
    <ndxf>
      <border outline="0">
        <right/>
      </border>
    </ndxf>
  </rcc>
  <rcc rId="48924" sId="1" odxf="1" dxf="1">
    <oc r="E1992">
      <f>E1996+E1993</f>
    </oc>
    <nc r="E1992">
      <f>E1993</f>
    </nc>
    <odxf>
      <numFmt numFmtId="3" formatCode="#,##0"/>
      <alignment horizontal="center" readingOrder="0"/>
      <border outline="0">
        <right style="thin">
          <color indexed="64"/>
        </right>
      </border>
    </odxf>
    <ndxf>
      <numFmt numFmtId="4" formatCode="#,##0.00"/>
      <alignment horizontal="right" readingOrder="0"/>
      <border outline="0">
        <right/>
      </border>
    </ndxf>
  </rcc>
  <rcc rId="48925" sId="1" odxf="1" dxf="1">
    <oc r="F1992">
      <f>F1996+F1993</f>
    </oc>
    <nc r="F1992">
      <f>F1993</f>
    </nc>
    <odxf>
      <border outline="0">
        <right style="thin">
          <color indexed="64"/>
        </right>
      </border>
    </odxf>
    <ndxf>
      <border outline="0">
        <right/>
      </border>
    </ndxf>
  </rcc>
  <rcc rId="48926" sId="1" odxf="1" dxf="1">
    <oc r="G1992">
      <f>G1996+G1993</f>
    </oc>
    <nc r="G1992">
      <f>G1993</f>
    </nc>
    <odxf>
      <border outline="0">
        <right style="thin">
          <color indexed="64"/>
        </right>
      </border>
    </odxf>
    <ndxf>
      <border outline="0">
        <right/>
      </border>
    </ndxf>
  </rcc>
  <rcc rId="48927" sId="1" odxf="1" dxf="1">
    <oc r="H1992">
      <f>H1996+H1993</f>
    </oc>
    <nc r="H1992">
      <f>H1993</f>
    </nc>
    <odxf>
      <border outline="0">
        <right style="thin">
          <color indexed="64"/>
        </right>
      </border>
    </odxf>
    <ndxf>
      <border outline="0">
        <right/>
      </border>
    </ndxf>
  </rcc>
  <rcc rId="48928" sId="1" odxf="1" dxf="1">
    <oc r="I1992">
      <f>I1996+I1993</f>
    </oc>
    <nc r="I1992">
      <f>I1993</f>
    </nc>
    <odxf>
      <border outline="0">
        <right style="thin">
          <color indexed="64"/>
        </right>
      </border>
    </odxf>
    <ndxf>
      <border outline="0">
        <right/>
      </border>
    </ndxf>
  </rcc>
  <rcc rId="48929" sId="1" odxf="1" dxf="1">
    <oc r="J1992">
      <f>J1996+J1993</f>
    </oc>
    <nc r="J1992">
      <f>J1993</f>
    </nc>
    <odxf>
      <border outline="0">
        <right style="thin">
          <color indexed="64"/>
        </right>
      </border>
    </odxf>
    <ndxf>
      <border outline="0">
        <right/>
      </border>
    </ndxf>
  </rcc>
  <rcc rId="48930" sId="1" odxf="1" dxf="1">
    <oc r="K1992">
      <f>K1996+K1993</f>
    </oc>
    <nc r="K1992">
      <f>K1993</f>
    </nc>
    <odxf>
      <border outline="0">
        <right style="thin">
          <color indexed="64"/>
        </right>
      </border>
    </odxf>
    <ndxf>
      <border outline="0">
        <right/>
      </border>
    </ndxf>
  </rcc>
  <rcc rId="48931" sId="1" odxf="1" dxf="1">
    <oc r="L1992">
      <f>L1996+L1993</f>
    </oc>
    <nc r="L1992">
      <f>L1993</f>
    </nc>
    <odxf>
      <border outline="0">
        <right style="thin">
          <color indexed="64"/>
        </right>
      </border>
    </odxf>
    <ndxf>
      <border outline="0">
        <right/>
      </border>
    </ndxf>
  </rcc>
  <rcc rId="48932" sId="1" odxf="1" dxf="1">
    <oc r="M1992">
      <f>M1996+M1993</f>
    </oc>
    <nc r="M1992">
      <f>M1993</f>
    </nc>
    <odxf>
      <border outline="0">
        <right style="thin">
          <color indexed="64"/>
        </right>
      </border>
    </odxf>
    <ndxf>
      <border outline="0">
        <right/>
      </border>
    </ndxf>
  </rcc>
  <rcc rId="48933" sId="1" odxf="1" dxf="1">
    <oc r="N1992">
      <f>N1996+N1993</f>
    </oc>
    <nc r="N1992">
      <f>N1993</f>
    </nc>
    <odxf>
      <border outline="0">
        <right style="thin">
          <color indexed="64"/>
        </right>
      </border>
    </odxf>
    <ndxf>
      <border outline="0">
        <right/>
      </border>
    </ndxf>
  </rcc>
  <rcc rId="48934" sId="1" odxf="1" dxf="1">
    <oc r="O1992">
      <f>O1996+O1993</f>
    </oc>
    <nc r="O1992">
      <f>O1993</f>
    </nc>
    <odxf>
      <border outline="0">
        <right style="thin">
          <color indexed="64"/>
        </right>
      </border>
    </odxf>
    <ndxf>
      <border outline="0">
        <right/>
      </border>
    </ndxf>
  </rcc>
  <rcc rId="48935" sId="1">
    <oc r="P1992">
      <f>P1996+P1993</f>
    </oc>
    <nc r="P1992">
      <f>P1993</f>
    </nc>
  </rcc>
  <rcc rId="48936" sId="1" odxf="1" dxf="1">
    <oc r="Q1992">
      <f>Q1996+Q1993</f>
    </oc>
    <nc r="Q1992">
      <f>Q1993</f>
    </nc>
    <odxf>
      <border outline="0">
        <right style="thin">
          <color indexed="64"/>
        </right>
      </border>
    </odxf>
    <ndxf>
      <border outline="0">
        <right/>
      </border>
    </ndxf>
  </rcc>
  <rfmt sheetId="1" sqref="Q1992" start="0" length="0">
    <dxf>
      <border>
        <right style="thin">
          <color indexed="64"/>
        </right>
      </border>
    </dxf>
  </rfmt>
  <rcc rId="48937" sId="1">
    <oc r="D1994">
      <f>SUM(D1995:D1997)</f>
    </oc>
    <nc r="D1994">
      <f>SUM(D1995:D1997)</f>
    </nc>
  </rcc>
  <rcc rId="48938" sId="1" odxf="1" dxf="1">
    <oc r="E1994">
      <f>SUM(E1995:E1997)</f>
    </oc>
    <nc r="E1994">
      <f>SUM(E1995:E1997)</f>
    </nc>
    <odxf>
      <numFmt numFmtId="3" formatCode="#,##0"/>
      <alignment horizontal="center" readingOrder="0"/>
    </odxf>
    <ndxf>
      <numFmt numFmtId="4" formatCode="#,##0.00"/>
      <alignment horizontal="right" readingOrder="0"/>
    </ndxf>
  </rcc>
  <rcc rId="48939" sId="1">
    <oc r="F1994">
      <f>SUM(F1995:F1997)</f>
    </oc>
    <nc r="F1994">
      <f>SUM(F1995:F1997)</f>
    </nc>
  </rcc>
  <rcc rId="48940" sId="1">
    <oc r="G1994">
      <f>SUM(G1995:G1997)</f>
    </oc>
    <nc r="G1994">
      <f>SUM(G1995:G1997)</f>
    </nc>
  </rcc>
  <rcc rId="48941" sId="1">
    <oc r="H1994">
      <f>SUM(H1995:H1997)</f>
    </oc>
    <nc r="H1994">
      <f>SUM(H1995:H1997)</f>
    </nc>
  </rcc>
  <rcc rId="48942" sId="1">
    <oc r="I1994">
      <f>SUM(I1995:I1997)</f>
    </oc>
    <nc r="I1994">
      <f>SUM(I1995:I1997)</f>
    </nc>
  </rcc>
  <rcc rId="48943" sId="1">
    <oc r="J1994">
      <f>SUM(J1995:J1997)</f>
    </oc>
    <nc r="J1994">
      <f>SUM(J1995:J1997)</f>
    </nc>
  </rcc>
  <rcc rId="48944" sId="1">
    <oc r="K1994">
      <f>SUM(K1995:K1997)</f>
    </oc>
    <nc r="K1994">
      <f>SUM(K1995:K1997)</f>
    </nc>
  </rcc>
  <rcc rId="48945" sId="1">
    <oc r="L1994">
      <f>SUM(L1995:L1997)</f>
    </oc>
    <nc r="L1994">
      <f>SUM(L1995:L1997)</f>
    </nc>
  </rcc>
  <rcc rId="48946" sId="1">
    <oc r="M1994">
      <f>SUM(M1995:M1997)</f>
    </oc>
    <nc r="M1994">
      <f>SUM(M1995:M1997)</f>
    </nc>
  </rcc>
  <rcc rId="48947" sId="1">
    <oc r="N1994">
      <f>SUM(N1995:N1997)</f>
    </oc>
    <nc r="N1994">
      <f>SUM(N1995:N1997)</f>
    </nc>
  </rcc>
  <rcc rId="48948" sId="1">
    <oc r="O1994">
      <f>SUM(O1995:O1997)</f>
    </oc>
    <nc r="O1994">
      <f>SUM(O1995:O1997)</f>
    </nc>
  </rcc>
  <rcc rId="48949" sId="1">
    <oc r="P1994">
      <f>SUM(P1995:P1997)</f>
    </oc>
    <nc r="P1994">
      <f>SUM(P1995:P1997)</f>
    </nc>
  </rcc>
  <rcc rId="48950" sId="1" odxf="1" dxf="1">
    <oc r="Q1994">
      <f>SUM(Q1995:Q1997)</f>
    </oc>
    <nc r="Q1994">
      <f>SUM(Q1995:Q1997)</f>
    </nc>
    <odxf>
      <border outline="0">
        <right style="thin">
          <color indexed="64"/>
        </right>
      </border>
    </odxf>
    <ndxf>
      <border outline="0">
        <right/>
      </border>
    </ndxf>
  </rcc>
  <rfmt sheetId="1" sqref="Q1994" start="0" length="0">
    <dxf>
      <border>
        <right style="thin">
          <color indexed="64"/>
        </right>
      </border>
    </dxf>
  </rfmt>
  <rcc rId="48951" sId="1" numFmtId="4">
    <oc r="G1993">
      <v>676</v>
    </oc>
    <nc r="G1993">
      <v>315.12</v>
    </nc>
  </rcc>
  <rcc rId="48952" sId="1" numFmtId="4">
    <oc r="H1993">
      <v>1838491</v>
    </oc>
    <nc r="H1993">
      <v>958938.52</v>
    </nc>
  </rcc>
  <rrc rId="48953" sId="1" ref="A1997:XFD1997" action="insertRow"/>
  <rcc rId="48954" sId="1">
    <nc r="B1997" t="inlineStr">
      <is>
        <t>Усть-Пристанский район, с. Усть-Чарышская Пристань, 
ул. Королева, д. 54</t>
      </is>
    </nc>
  </rcc>
  <rcc rId="48955" sId="1">
    <nc r="C1997">
      <f>D1997+F1997+H1997+J1997+L1997+N1997+P1997+Q1997</f>
    </nc>
  </rcc>
  <rcc rId="48956" sId="1" numFmtId="4">
    <nc r="K1997">
      <v>500</v>
    </nc>
  </rcc>
  <rcc rId="48957" sId="1" numFmtId="4">
    <nc r="L1997">
      <v>488555</v>
    </nc>
  </rcc>
  <rcc rId="48958" sId="1">
    <oc r="C1994">
      <f>SUM(C1995:C1997)</f>
    </oc>
    <nc r="C1994">
      <f>SUM(C1995:C1998)</f>
    </nc>
  </rcc>
  <rcc rId="48959" sId="1" numFmtId="4">
    <oc r="K1993">
      <v>500</v>
    </oc>
    <nc r="K1993"/>
  </rcc>
  <rcc rId="48960" sId="1" numFmtId="4">
    <oc r="L1993">
      <v>488555</v>
    </oc>
    <nc r="L1993"/>
  </rcc>
  <rcc rId="48961" sId="1" numFmtId="4">
    <nc r="A1997">
      <v>3</v>
    </nc>
  </rcc>
  <rcc rId="48962" sId="1" odxf="1" dxf="1" numFmtId="4">
    <oc r="A1998">
      <v>2</v>
    </oc>
    <nc r="A1998">
      <v>4</v>
    </nc>
    <ndxf>
      <font>
        <sz val="14"/>
        <color theme="1"/>
        <name val="Times New Roman"/>
        <scheme val="none"/>
      </font>
      <numFmt numFmtId="1" formatCode="0"/>
      <fill>
        <patternFill>
          <bgColor theme="0"/>
        </patternFill>
      </fill>
    </ndxf>
  </rcc>
  <rfmt sheetId="1" sqref="A1991:Q1998">
    <dxf>
      <fill>
        <patternFill>
          <bgColor rgb="FF92D050"/>
        </patternFill>
      </fill>
    </dxf>
  </rfmt>
  <rrc rId="48963" sId="1" ref="A2005:XFD2005" action="insertRow"/>
  <rm rId="48964" sheetId="1" source="A2001:XFD2001" destination="A2005:XFD2005" sourceSheetId="1">
    <rfmt sheetId="1" xfDxf="1" sqref="A2005:XFD2005" start="0" length="0">
      <dxf>
        <font>
          <sz val="14"/>
          <name val="Times New Roman"/>
          <scheme val="none"/>
        </font>
      </dxf>
    </rfmt>
    <rfmt sheetId="1" s="1" sqref="A2005" start="0" length="0">
      <dxf>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B2005" start="0" length="0">
      <dxf>
        <font>
          <sz val="14"/>
          <color theme="1"/>
          <name val="Times New Roman"/>
          <scheme val="none"/>
        </font>
        <fill>
          <patternFill patternType="solid">
            <bgColor theme="0"/>
          </patternFill>
        </fill>
        <alignment horizontal="left" wrapText="1" readingOrder="1"/>
        <border outline="0">
          <left style="thin">
            <color indexed="64"/>
          </left>
          <right style="thin">
            <color indexed="64"/>
          </right>
          <top style="thin">
            <color indexed="64"/>
          </top>
          <bottom style="thin">
            <color indexed="64"/>
          </bottom>
        </border>
      </dxf>
    </rfmt>
    <rfmt sheetId="1" sqref="C2005" start="0" length="0">
      <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dxf>
    </rfmt>
    <rfmt sheetId="1" sqref="D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005"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005"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005" start="0" length="0">
      <dxf>
        <fill>
          <patternFill patternType="solid">
            <bgColor theme="0"/>
          </patternFill>
        </fill>
      </dxf>
    </rfmt>
    <rfmt sheetId="1" sqref="S2005" start="0" length="0">
      <dxf>
        <fill>
          <patternFill patternType="solid">
            <bgColor theme="0"/>
          </patternFill>
        </fill>
      </dxf>
    </rfmt>
  </rm>
  <rrc rId="48965" sId="1" ref="A2001:XFD2001" action="deleteRow">
    <undo index="0" exp="area" dr="Q2001:Q2002" r="Q2000" sId="1"/>
    <undo index="0" exp="area" dr="P2001:P2002" r="P2000" sId="1"/>
    <undo index="0" exp="area" dr="O2001:O2002" r="O2000" sId="1"/>
    <undo index="0" exp="area" dr="N2001:N2002" r="N2000" sId="1"/>
    <undo index="0" exp="area" dr="M2001:M2002" r="M2000" sId="1"/>
    <undo index="0" exp="area" dr="L2001:L2002" r="L2000" sId="1"/>
    <undo index="0" exp="area" dr="K2001:K2002" r="K2000" sId="1"/>
    <undo index="0" exp="area" dr="J2001:J2002" r="J2000" sId="1"/>
    <undo index="0" exp="area" dr="I2001:I2002" r="I2000" sId="1"/>
    <undo index="0" exp="area" dr="H2001:H2002" r="H2000" sId="1"/>
    <undo index="0" exp="area" dr="G2001:G2002" r="G2000" sId="1"/>
    <undo index="0" exp="area" dr="F2001:F2002" r="F2000" sId="1"/>
    <undo index="0" exp="area" dr="E2001:E2002" r="E2000" sId="1"/>
    <undo index="0" exp="area" dr="D2001:D2002" r="D2000" sId="1"/>
    <undo index="0" exp="area" dr="C2001:C2002" r="C2000" sId="1"/>
    <rfmt sheetId="1" xfDxf="1" sqref="A2001:XFD2001" start="0" length="0">
      <dxf>
        <font>
          <sz val="14"/>
          <name val="Times New Roman"/>
          <scheme val="none"/>
        </font>
      </dxf>
    </rfmt>
    <rfmt sheetId="1" sqref="A2001" start="0" length="0">
      <dxf>
        <fill>
          <patternFill patternType="solid">
            <bgColor theme="0"/>
          </patternFill>
        </fill>
        <alignment horizontal="center" readingOrder="0"/>
      </dxf>
    </rfmt>
    <rfmt sheetId="1" sqref="B2001" start="0" length="0">
      <dxf>
        <fill>
          <patternFill patternType="solid">
            <bgColor theme="0"/>
          </patternFill>
        </fill>
      </dxf>
    </rfmt>
    <rfmt sheetId="1" sqref="C2001" start="0" length="0">
      <dxf>
        <fill>
          <patternFill patternType="solid">
            <bgColor theme="0"/>
          </patternFill>
        </fill>
      </dxf>
    </rfmt>
    <rfmt sheetId="1" sqref="D2001" start="0" length="0">
      <dxf>
        <fill>
          <patternFill patternType="solid">
            <bgColor theme="0"/>
          </patternFill>
        </fill>
      </dxf>
    </rfmt>
    <rfmt sheetId="1" sqref="E2001" start="0" length="0">
      <dxf>
        <fill>
          <patternFill patternType="solid">
            <bgColor theme="0"/>
          </patternFill>
        </fill>
      </dxf>
    </rfmt>
    <rfmt sheetId="1" sqref="F2001" start="0" length="0">
      <dxf>
        <fill>
          <patternFill patternType="solid">
            <bgColor theme="0"/>
          </patternFill>
        </fill>
      </dxf>
    </rfmt>
    <rfmt sheetId="1" sqref="G2001" start="0" length="0">
      <dxf>
        <fill>
          <patternFill patternType="solid">
            <bgColor theme="0"/>
          </patternFill>
        </fill>
      </dxf>
    </rfmt>
    <rfmt sheetId="1" sqref="H2001" start="0" length="0">
      <dxf>
        <fill>
          <patternFill patternType="solid">
            <bgColor theme="0"/>
          </patternFill>
        </fill>
      </dxf>
    </rfmt>
    <rfmt sheetId="1" sqref="I2001" start="0" length="0">
      <dxf>
        <fill>
          <patternFill patternType="solid">
            <bgColor theme="0"/>
          </patternFill>
        </fill>
      </dxf>
    </rfmt>
    <rfmt sheetId="1" sqref="J2001" start="0" length="0">
      <dxf>
        <fill>
          <patternFill patternType="solid">
            <bgColor theme="0"/>
          </patternFill>
        </fill>
      </dxf>
    </rfmt>
    <rfmt sheetId="1" sqref="K2001" start="0" length="0">
      <dxf>
        <fill>
          <patternFill patternType="solid">
            <bgColor theme="0"/>
          </patternFill>
        </fill>
        <alignment horizontal="right" readingOrder="0"/>
      </dxf>
    </rfmt>
    <rfmt sheetId="1" sqref="L2001" start="0" length="0">
      <dxf>
        <fill>
          <patternFill patternType="solid">
            <bgColor theme="0"/>
          </patternFill>
        </fill>
      </dxf>
    </rfmt>
    <rfmt sheetId="1" sqref="M2001" start="0" length="0">
      <dxf>
        <fill>
          <patternFill patternType="solid">
            <bgColor theme="0"/>
          </patternFill>
        </fill>
      </dxf>
    </rfmt>
    <rfmt sheetId="1" sqref="N2001" start="0" length="0">
      <dxf>
        <fill>
          <patternFill patternType="solid">
            <bgColor theme="0"/>
          </patternFill>
        </fill>
      </dxf>
    </rfmt>
    <rfmt sheetId="1" sqref="O2001" start="0" length="0">
      <dxf>
        <fill>
          <patternFill patternType="solid">
            <bgColor theme="0"/>
          </patternFill>
        </fill>
      </dxf>
    </rfmt>
    <rfmt sheetId="1" sqref="P2001" start="0" length="0">
      <dxf>
        <fill>
          <patternFill patternType="solid">
            <bgColor theme="0"/>
          </patternFill>
        </fill>
      </dxf>
    </rfmt>
    <rfmt sheetId="1" sqref="Q2001" start="0" length="0">
      <dxf>
        <fill>
          <patternFill patternType="solid">
            <bgColor theme="0"/>
          </patternFill>
        </fill>
      </dxf>
    </rfmt>
    <rfmt sheetId="1" sqref="R2001" start="0" length="0">
      <dxf>
        <fill>
          <patternFill patternType="solid">
            <bgColor theme="0"/>
          </patternFill>
        </fill>
      </dxf>
    </rfmt>
    <rfmt sheetId="1" sqref="S2001" start="0" length="0">
      <dxf>
        <fill>
          <patternFill patternType="solid">
            <bgColor theme="0"/>
          </patternFill>
        </fill>
      </dxf>
    </rfmt>
  </rrc>
  <rcc rId="48966" sId="1" numFmtId="4">
    <nc r="D2003">
      <v>720000</v>
    </nc>
  </rcc>
  <rcc rId="48967" sId="1" numFmtId="4">
    <nc r="G2003">
      <v>340</v>
    </nc>
  </rcc>
  <rcc rId="48968" sId="1" numFmtId="4">
    <nc r="H2003">
      <v>1020000</v>
    </nc>
  </rcc>
  <rrc rId="48969" sId="1" ref="A2004:XFD2004" action="deleteRow">
    <rfmt sheetId="1" xfDxf="1" sqref="A2004:XFD2004" start="0" length="0">
      <dxf>
        <font>
          <sz val="14"/>
          <name val="Times New Roman"/>
          <scheme val="none"/>
        </font>
      </dxf>
    </rfmt>
    <rcc rId="0" sId="1" s="1" dxf="1">
      <nc r="A2004">
        <v>1</v>
      </nc>
      <ndxf>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2004" t="inlineStr">
        <is>
          <t>Хабарский район, с. Мартовка, ул. Ленина, д. 58</t>
        </is>
      </nc>
      <ndxf>
        <font>
          <sz val="14"/>
          <color theme="1"/>
          <name val="Times New Roman"/>
          <scheme val="none"/>
        </font>
        <fill>
          <patternFill patternType="solid">
            <bgColor theme="0"/>
          </patternFill>
        </fill>
        <alignment horizontal="left" wrapText="1" readingOrder="1"/>
        <border outline="0">
          <left style="thin">
            <color indexed="64"/>
          </left>
          <right style="thin">
            <color indexed="64"/>
          </right>
          <top style="thin">
            <color indexed="64"/>
          </top>
          <bottom style="thin">
            <color indexed="64"/>
          </bottom>
        </border>
      </ndxf>
    </rcc>
    <rcc rId="0" sId="1" dxf="1">
      <nc r="C2004">
        <f>D2004+F2004+H2004+J2004+L2004+N2004+P2004+Q2004</f>
      </nc>
      <ndxf>
        <font>
          <sz val="14"/>
          <color indexed="8"/>
          <name val="Times New Roman"/>
          <scheme val="none"/>
        </font>
        <numFmt numFmtId="4" formatCode="#,##0.00"/>
        <fill>
          <patternFill patternType="solid">
            <bgColor theme="0"/>
          </patternFill>
        </fill>
        <alignment horizontal="right" wrapText="1" readingOrder="0"/>
        <border outline="0">
          <left style="thin">
            <color indexed="64"/>
          </left>
          <top style="thin">
            <color indexed="64"/>
          </top>
          <bottom style="thin">
            <color indexed="64"/>
          </bottom>
        </border>
      </ndxf>
    </rcc>
    <rcc rId="0" sId="1" dxf="1" numFmtId="4">
      <nc r="D2004">
        <v>720000</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2004"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0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G2004">
        <v>340</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H2004">
        <v>1020000</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I20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0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0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0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0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0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0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0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00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c r="R2004" t="inlineStr">
        <is>
          <t>на 19</t>
        </is>
      </nc>
      <ndxf>
        <fill>
          <patternFill patternType="solid">
            <bgColor theme="0"/>
          </patternFill>
        </fill>
      </ndxf>
    </rcc>
    <rfmt sheetId="1" sqref="S2004" start="0" length="0">
      <dxf>
        <fill>
          <patternFill patternType="solid">
            <bgColor theme="0"/>
          </patternFill>
        </fill>
      </dxf>
    </rfmt>
  </rrc>
  <rcc rId="48970" sId="1">
    <oc r="A2001">
      <v>2</v>
    </oc>
    <nc r="A2001">
      <v>1</v>
    </nc>
  </rcc>
  <rcc rId="48971" sId="1" numFmtId="4">
    <oc r="G2001">
      <v>310</v>
    </oc>
    <nc r="G2001">
      <v>241.5</v>
    </nc>
  </rcc>
  <rcc rId="48972" sId="1" numFmtId="4">
    <oc r="H2001">
      <v>930000</v>
    </oc>
    <nc r="H2001">
      <v>734906.24</v>
    </nc>
  </rcc>
  <rcc rId="48973" sId="1" numFmtId="4">
    <oc r="L2001">
      <v>516000</v>
    </oc>
    <nc r="L2001">
      <v>396458.47</v>
    </nc>
  </rcc>
  <rcc rId="48974" sId="1" numFmtId="4">
    <oc r="P2001">
      <v>103200</v>
    </oc>
    <nc r="P2001">
      <v>991824.4</v>
    </nc>
  </rcc>
  <rfmt sheetId="1" sqref="A1999:Q2004">
    <dxf>
      <fill>
        <patternFill>
          <bgColor rgb="FF92D050"/>
        </patternFill>
      </fill>
    </dxf>
  </rfmt>
  <rrc rId="48975" sId="1" ref="A2010:XFD2010" action="insertRow"/>
  <rm rId="48976" sheetId="1" source="A2007:XFD2007" destination="A2010:XFD2010" sourceSheetId="1">
    <rfmt sheetId="1" xfDxf="1" sqref="A2010:XFD2010" start="0" length="0">
      <dxf>
        <font>
          <sz val="14"/>
          <name val="Times New Roman"/>
          <scheme val="none"/>
        </font>
      </dxf>
    </rfmt>
    <rfmt sheetId="1" sqref="A2010" start="0" length="0">
      <dxf>
        <font>
          <sz val="14"/>
          <color indexed="8"/>
          <name val="Times New Roman"/>
          <scheme val="none"/>
        </font>
        <fill>
          <patternFill patternType="solid">
            <bgColor theme="0"/>
          </patternFill>
        </fill>
        <alignment horizontal="center" wrapText="1" readingOrder="0"/>
        <border outline="0">
          <left style="thin">
            <color indexed="64"/>
          </left>
          <top style="thin">
            <color indexed="64"/>
          </top>
          <bottom style="thin">
            <color indexed="64"/>
          </bottom>
        </border>
      </dxf>
    </rfmt>
    <rfmt sheetId="1" sqref="B2010" start="0" length="0">
      <dxf>
        <font>
          <sz val="14"/>
          <color indexed="8"/>
          <name val="Times New Roman"/>
          <scheme val="none"/>
        </font>
        <fill>
          <patternFill patternType="solid">
            <bgColor theme="0"/>
          </patternFill>
        </fill>
        <alignment horizontal="left" wrapText="1" readingOrder="0"/>
        <border outline="0">
          <top style="thin">
            <color indexed="64"/>
          </top>
          <bottom style="thin">
            <color indexed="64"/>
          </bottom>
        </border>
      </dxf>
    </rfmt>
    <rfmt sheetId="1" sqref="C201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201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010"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01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01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010"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01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01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01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01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01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01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01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010"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010"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010" start="0" length="0">
      <dxf>
        <fill>
          <patternFill patternType="solid">
            <bgColor theme="0"/>
          </patternFill>
        </fill>
      </dxf>
    </rfmt>
    <rfmt sheetId="1" sqref="S2010" start="0" length="0">
      <dxf>
        <fill>
          <patternFill patternType="solid">
            <bgColor theme="0"/>
          </patternFill>
        </fill>
      </dxf>
    </rfmt>
  </rm>
  <rrc rId="48977" sId="1" ref="A2007:XFD2007" action="deleteRow">
    <rfmt sheetId="1" xfDxf="1" sqref="A2007:XFD2007" start="0" length="0">
      <dxf>
        <font>
          <sz val="14"/>
          <name val="Times New Roman"/>
          <scheme val="none"/>
        </font>
      </dxf>
    </rfmt>
    <rfmt sheetId="1" sqref="A2007" start="0" length="0">
      <dxf>
        <fill>
          <patternFill patternType="solid">
            <bgColor theme="0"/>
          </patternFill>
        </fill>
        <alignment horizontal="center" readingOrder="0"/>
      </dxf>
    </rfmt>
    <rfmt sheetId="1" sqref="B2007" start="0" length="0">
      <dxf>
        <fill>
          <patternFill patternType="solid">
            <bgColor theme="0"/>
          </patternFill>
        </fill>
      </dxf>
    </rfmt>
    <rfmt sheetId="1" sqref="C2007" start="0" length="0">
      <dxf>
        <fill>
          <patternFill patternType="solid">
            <bgColor theme="0"/>
          </patternFill>
        </fill>
      </dxf>
    </rfmt>
    <rfmt sheetId="1" sqref="D2007" start="0" length="0">
      <dxf>
        <fill>
          <patternFill patternType="solid">
            <bgColor theme="0"/>
          </patternFill>
        </fill>
      </dxf>
    </rfmt>
    <rfmt sheetId="1" sqref="E2007" start="0" length="0">
      <dxf>
        <fill>
          <patternFill patternType="solid">
            <bgColor theme="0"/>
          </patternFill>
        </fill>
      </dxf>
    </rfmt>
    <rfmt sheetId="1" sqref="F2007" start="0" length="0">
      <dxf>
        <fill>
          <patternFill patternType="solid">
            <bgColor theme="0"/>
          </patternFill>
        </fill>
      </dxf>
    </rfmt>
    <rfmt sheetId="1" sqref="G2007" start="0" length="0">
      <dxf>
        <fill>
          <patternFill patternType="solid">
            <bgColor theme="0"/>
          </patternFill>
        </fill>
      </dxf>
    </rfmt>
    <rfmt sheetId="1" sqref="H2007" start="0" length="0">
      <dxf>
        <fill>
          <patternFill patternType="solid">
            <bgColor theme="0"/>
          </patternFill>
        </fill>
      </dxf>
    </rfmt>
    <rfmt sheetId="1" sqref="I2007" start="0" length="0">
      <dxf>
        <fill>
          <patternFill patternType="solid">
            <bgColor theme="0"/>
          </patternFill>
        </fill>
      </dxf>
    </rfmt>
    <rfmt sheetId="1" sqref="J2007" start="0" length="0">
      <dxf>
        <fill>
          <patternFill patternType="solid">
            <bgColor theme="0"/>
          </patternFill>
        </fill>
      </dxf>
    </rfmt>
    <rfmt sheetId="1" sqref="K2007" start="0" length="0">
      <dxf>
        <fill>
          <patternFill patternType="solid">
            <bgColor theme="0"/>
          </patternFill>
        </fill>
        <alignment horizontal="right" readingOrder="0"/>
      </dxf>
    </rfmt>
    <rfmt sheetId="1" sqref="L2007" start="0" length="0">
      <dxf>
        <fill>
          <patternFill patternType="solid">
            <bgColor theme="0"/>
          </patternFill>
        </fill>
      </dxf>
    </rfmt>
    <rfmt sheetId="1" sqref="M2007" start="0" length="0">
      <dxf>
        <fill>
          <patternFill patternType="solid">
            <bgColor theme="0"/>
          </patternFill>
        </fill>
      </dxf>
    </rfmt>
    <rfmt sheetId="1" sqref="N2007" start="0" length="0">
      <dxf>
        <fill>
          <patternFill patternType="solid">
            <bgColor theme="0"/>
          </patternFill>
        </fill>
      </dxf>
    </rfmt>
    <rfmt sheetId="1" sqref="O2007" start="0" length="0">
      <dxf>
        <fill>
          <patternFill patternType="solid">
            <bgColor theme="0"/>
          </patternFill>
        </fill>
      </dxf>
    </rfmt>
    <rfmt sheetId="1" sqref="P2007" start="0" length="0">
      <dxf>
        <fill>
          <patternFill patternType="solid">
            <bgColor theme="0"/>
          </patternFill>
        </fill>
      </dxf>
    </rfmt>
    <rfmt sheetId="1" sqref="Q2007" start="0" length="0">
      <dxf>
        <fill>
          <patternFill patternType="solid">
            <bgColor theme="0"/>
          </patternFill>
        </fill>
      </dxf>
    </rfmt>
    <rfmt sheetId="1" sqref="R2007" start="0" length="0">
      <dxf>
        <fill>
          <patternFill patternType="solid">
            <bgColor theme="0"/>
          </patternFill>
        </fill>
      </dxf>
    </rfmt>
    <rfmt sheetId="1" sqref="S2007" start="0" length="0">
      <dxf>
        <fill>
          <patternFill patternType="solid">
            <bgColor theme="0"/>
          </patternFill>
        </fill>
      </dxf>
    </rfmt>
  </rrc>
  <rcc rId="48978" sId="1">
    <oc r="A2009">
      <v>1</v>
    </oc>
    <nc r="A2009">
      <v>2</v>
    </nc>
  </rcc>
  <rrc rId="48979" sId="1" ref="A2006:XFD2006" action="deleteRow">
    <undo index="0" exp="ref" v="1" dr="Q2006" r="Q2005" sId="1"/>
    <undo index="0" exp="ref" v="1" dr="P2006" r="P2005" sId="1"/>
    <undo index="0" exp="ref" v="1" dr="O2006" r="O2005" sId="1"/>
    <undo index="0" exp="ref" v="1" dr="N2006" r="N2005" sId="1"/>
    <undo index="0" exp="ref" v="1" dr="M2006" r="M2005" sId="1"/>
    <undo index="0" exp="ref" v="1" dr="L2006" r="L2005" sId="1"/>
    <undo index="0" exp="ref" v="1" dr="K2006" r="K2005" sId="1"/>
    <undo index="0" exp="ref" v="1" dr="J2006" r="J2005" sId="1"/>
    <undo index="0" exp="ref" v="1" dr="I2006" r="I2005" sId="1"/>
    <undo index="0" exp="ref" v="1" dr="H2006" r="H2005" sId="1"/>
    <undo index="0" exp="ref" v="1" dr="G2006" r="G2005" sId="1"/>
    <undo index="0" exp="ref" v="1" dr="F2006" r="F2005" sId="1"/>
    <undo index="0" exp="ref" v="1" dr="E2006" r="E2005" sId="1"/>
    <undo index="0" exp="ref" v="1" dr="D2006" r="D2005" sId="1"/>
    <undo index="0" exp="ref" v="1" dr="C2006" r="C2005" sId="1"/>
    <undo index="53" exp="ref" v="1" dr="Q2006" r="Q19" sId="1"/>
    <undo index="53" exp="ref" v="1" dr="P2006" r="P19" sId="1"/>
    <undo index="53" exp="ref" v="1" dr="O2006" r="O19" sId="1"/>
    <undo index="53" exp="ref" v="1" dr="N2006" r="N19" sId="1"/>
    <undo index="53" exp="ref" v="1" dr="M2006" r="M19" sId="1"/>
    <undo index="53" exp="ref" v="1" dr="L2006" r="L19" sId="1"/>
    <undo index="53" exp="ref" v="1" dr="K2006" r="K19" sId="1"/>
    <undo index="53" exp="ref" v="1" dr="J2006" r="J19" sId="1"/>
    <undo index="53" exp="ref" v="1" dr="I2006" r="I19" sId="1"/>
    <undo index="53" exp="ref" v="1" dr="H2006" r="H19" sId="1"/>
    <undo index="53" exp="ref" v="1" dr="G2006" r="G19" sId="1"/>
    <undo index="53" exp="ref" v="1" dr="F2006" r="F19" sId="1"/>
    <undo index="53" exp="ref" v="1" dr="E2006" r="E19" sId="1"/>
    <undo index="53" exp="ref" v="1" dr="D2006" r="D19" sId="1"/>
    <undo index="53" exp="ref" v="1" dr="C2006" r="C19" sId="1"/>
    <rfmt sheetId="1" xfDxf="1" sqref="A2006:XFD2006" start="0" length="0">
      <dxf>
        <font>
          <sz val="14"/>
          <name val="Times New Roman"/>
          <scheme val="none"/>
        </font>
      </dxf>
    </rfmt>
    <rcc rId="0" sId="1" dxf="1">
      <nc r="A2006" t="inlineStr">
        <is>
          <t>Итого по Целинному району 2017 год</t>
        </is>
      </nc>
      <ndxf>
        <font>
          <b/>
          <sz val="14"/>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ndxf>
    </rcc>
    <rfmt sheetId="1" sqref="B2006" start="0" length="0">
      <dxf>
        <font>
          <b/>
          <sz val="14"/>
          <name val="Times New Roman"/>
          <scheme val="none"/>
        </font>
        <fill>
          <patternFill patternType="solid">
            <bgColor theme="0"/>
          </patternFill>
        </fill>
        <alignment horizontal="left" readingOrder="0"/>
        <border outline="0">
          <top style="thin">
            <color indexed="64"/>
          </top>
          <bottom style="thin">
            <color indexed="64"/>
          </bottom>
        </border>
      </dxf>
    </rfmt>
    <rcc rId="0" sId="1" dxf="1">
      <nc r="C2006">
        <f>C2009</f>
      </nc>
      <n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D200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006" start="0" length="0">
      <dxf>
        <font>
          <b/>
          <sz val="14"/>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00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c r="G2006">
        <f>G2009</f>
      </nc>
      <n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c r="H2006">
        <f>H2009</f>
      </nc>
      <n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I200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00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00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00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00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00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00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006" start="0" length="0">
      <dxf>
        <font>
          <b/>
          <sz val="14"/>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006" start="0" length="0">
      <dxf>
        <font>
          <b/>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006" start="0" length="0">
      <dxf>
        <fill>
          <patternFill patternType="solid">
            <bgColor theme="0"/>
          </patternFill>
        </fill>
      </dxf>
    </rfmt>
    <rfmt sheetId="1" sqref="S2006" start="0" length="0">
      <dxf>
        <fill>
          <patternFill patternType="solid">
            <bgColor theme="0"/>
          </patternFill>
        </fill>
      </dxf>
    </rfmt>
  </rrc>
  <rcc rId="48980" sId="1" numFmtId="4">
    <oc r="G2007">
      <v>320</v>
    </oc>
    <nc r="G2007">
      <v>258.42</v>
    </nc>
  </rcc>
  <rcc rId="48981" sId="1" numFmtId="4">
    <oc r="H2007">
      <v>886554</v>
    </oc>
    <nc r="H2007">
      <v>786395.32</v>
    </nc>
  </rcc>
  <rcc rId="48982" sId="1" numFmtId="4">
    <oc r="H2008">
      <v>1551469</v>
    </oc>
    <nc r="H2008">
      <v>1578519.83</v>
    </nc>
  </rcc>
  <rcc rId="48983" sId="1">
    <oc r="C2006">
      <f>C2007</f>
    </oc>
    <nc r="C2006">
      <f>SUM(C2007:C2008)</f>
    </nc>
  </rcc>
  <rcc rId="48984" sId="1" odxf="1" dxf="1">
    <oc r="D2006">
      <f>D2007</f>
    </oc>
    <nc r="D2006">
      <f>SUM(D2007:D2008)</f>
    </nc>
    <odxf>
      <border outline="0">
        <right style="thin">
          <color indexed="64"/>
        </right>
      </border>
    </odxf>
    <ndxf>
      <border outline="0">
        <right/>
      </border>
    </ndxf>
  </rcc>
  <rcc rId="48985" sId="1" odxf="1" dxf="1">
    <oc r="E2006">
      <f>E2007</f>
    </oc>
    <nc r="E2006">
      <f>SUM(E2007:E2008)</f>
    </nc>
    <odxf>
      <numFmt numFmtId="3" formatCode="#,##0"/>
      <alignment horizontal="center" readingOrder="0"/>
      <border outline="0">
        <right style="thin">
          <color indexed="64"/>
        </right>
      </border>
    </odxf>
    <ndxf>
      <numFmt numFmtId="4" formatCode="#,##0.00"/>
      <alignment horizontal="right" readingOrder="0"/>
      <border outline="0">
        <right/>
      </border>
    </ndxf>
  </rcc>
  <rcc rId="48986" sId="1" odxf="1" dxf="1">
    <oc r="F2006">
      <f>F2007</f>
    </oc>
    <nc r="F2006">
      <f>SUM(F2007:F2008)</f>
    </nc>
    <odxf>
      <border outline="0">
        <right style="thin">
          <color indexed="64"/>
        </right>
      </border>
    </odxf>
    <ndxf>
      <border outline="0">
        <right/>
      </border>
    </ndxf>
  </rcc>
  <rcc rId="48987" sId="1" odxf="1" dxf="1">
    <oc r="G2006">
      <f>G2007</f>
    </oc>
    <nc r="G2006">
      <f>SUM(G2007:G2008)</f>
    </nc>
    <odxf>
      <border outline="0">
        <right style="thin">
          <color indexed="64"/>
        </right>
      </border>
    </odxf>
    <ndxf>
      <border outline="0">
        <right/>
      </border>
    </ndxf>
  </rcc>
  <rcc rId="48988" sId="1" odxf="1" dxf="1">
    <oc r="H2006">
      <f>H2007</f>
    </oc>
    <nc r="H2006">
      <f>SUM(H2007:H2008)</f>
    </nc>
    <odxf>
      <border outline="0">
        <right style="thin">
          <color indexed="64"/>
        </right>
      </border>
    </odxf>
    <ndxf>
      <border outline="0">
        <right/>
      </border>
    </ndxf>
  </rcc>
  <rcc rId="48989" sId="1" odxf="1" dxf="1">
    <oc r="I2006">
      <f>I2007</f>
    </oc>
    <nc r="I2006">
      <f>SUM(I2007:I2008)</f>
    </nc>
    <odxf>
      <border outline="0">
        <right style="thin">
          <color indexed="64"/>
        </right>
      </border>
    </odxf>
    <ndxf>
      <border outline="0">
        <right/>
      </border>
    </ndxf>
  </rcc>
  <rcc rId="48990" sId="1" odxf="1" dxf="1">
    <oc r="J2006">
      <f>J2007</f>
    </oc>
    <nc r="J2006">
      <f>SUM(J2007:J2008)</f>
    </nc>
    <odxf>
      <border outline="0">
        <right style="thin">
          <color indexed="64"/>
        </right>
      </border>
    </odxf>
    <ndxf>
      <border outline="0">
        <right/>
      </border>
    </ndxf>
  </rcc>
  <rcc rId="48991" sId="1" odxf="1" dxf="1">
    <oc r="K2006">
      <f>K2007</f>
    </oc>
    <nc r="K2006">
      <f>SUM(K2007:K2008)</f>
    </nc>
    <odxf>
      <border outline="0">
        <right style="thin">
          <color indexed="64"/>
        </right>
      </border>
    </odxf>
    <ndxf>
      <border outline="0">
        <right/>
      </border>
    </ndxf>
  </rcc>
  <rcc rId="48992" sId="1" odxf="1" dxf="1">
    <oc r="L2006">
      <f>L2007</f>
    </oc>
    <nc r="L2006">
      <f>SUM(L2007:L2008)</f>
    </nc>
    <odxf>
      <border outline="0">
        <right style="thin">
          <color indexed="64"/>
        </right>
      </border>
    </odxf>
    <ndxf>
      <border outline="0">
        <right/>
      </border>
    </ndxf>
  </rcc>
  <rcc rId="48993" sId="1" odxf="1" dxf="1">
    <oc r="M2006">
      <f>M2007</f>
    </oc>
    <nc r="M2006">
      <f>SUM(M2007:M2008)</f>
    </nc>
    <odxf>
      <border outline="0">
        <right style="thin">
          <color indexed="64"/>
        </right>
      </border>
    </odxf>
    <ndxf>
      <border outline="0">
        <right/>
      </border>
    </ndxf>
  </rcc>
  <rcc rId="48994" sId="1" odxf="1" dxf="1">
    <oc r="N2006">
      <f>N2007</f>
    </oc>
    <nc r="N2006">
      <f>SUM(N2007:N2008)</f>
    </nc>
    <odxf>
      <border outline="0">
        <right style="thin">
          <color indexed="64"/>
        </right>
      </border>
    </odxf>
    <ndxf>
      <border outline="0">
        <right/>
      </border>
    </ndxf>
  </rcc>
  <rcc rId="48995" sId="1" odxf="1" dxf="1">
    <oc r="O2006">
      <f>O2007</f>
    </oc>
    <nc r="O2006">
      <f>SUM(O2007:O2008)</f>
    </nc>
    <odxf>
      <border outline="0">
        <right style="thin">
          <color indexed="64"/>
        </right>
      </border>
    </odxf>
    <ndxf>
      <border outline="0">
        <right/>
      </border>
    </ndxf>
  </rcc>
  <rcc rId="48996" sId="1">
    <oc r="P2006">
      <f>P2007</f>
    </oc>
    <nc r="P2006">
      <f>SUM(P2007:P2008)</f>
    </nc>
  </rcc>
  <rcc rId="48997" sId="1" odxf="1" dxf="1">
    <oc r="Q2006">
      <f>Q2007</f>
    </oc>
    <nc r="Q2006">
      <f>SUM(Q2007:Q2008)</f>
    </nc>
    <odxf>
      <border outline="0">
        <right style="thin">
          <color indexed="64"/>
        </right>
      </border>
    </odxf>
    <ndxf>
      <border outline="0">
        <right/>
      </border>
    </ndxf>
  </rcc>
  <rfmt sheetId="1" sqref="Q2006" start="0" length="0">
    <dxf>
      <border>
        <right style="thin">
          <color indexed="64"/>
        </right>
      </border>
    </dxf>
  </rfmt>
  <rcc rId="48998" sId="1">
    <oc r="C2009">
      <f>SUM(C2010:C2013)</f>
    </oc>
    <nc r="C2009">
      <f>SUM(C2010:C2013)</f>
    </nc>
  </rcc>
  <rcc rId="48999" sId="1">
    <oc r="C2005">
      <f>#REF!+C2006+C2009</f>
    </oc>
    <nc r="C2005">
      <f>C2006+C2009</f>
    </nc>
  </rcc>
  <rcc rId="49000" sId="1" odxf="1" dxf="1">
    <oc r="D2005">
      <f>#REF!+D2006+D2009</f>
    </oc>
    <nc r="D2005">
      <f>D2006+D2009</f>
    </nc>
    <odxf>
      <border outline="0">
        <right style="thin">
          <color indexed="64"/>
        </right>
      </border>
    </odxf>
    <ndxf>
      <border outline="0">
        <right/>
      </border>
    </ndxf>
  </rcc>
  <rcc rId="49001" sId="1" odxf="1" dxf="1">
    <oc r="E2005">
      <f>#REF!+E2006+E2009</f>
    </oc>
    <nc r="E2005">
      <f>E2006+E2009</f>
    </nc>
    <odxf>
      <numFmt numFmtId="3" formatCode="#,##0"/>
      <alignment horizontal="center" readingOrder="0"/>
      <border outline="0">
        <right style="thin">
          <color indexed="64"/>
        </right>
      </border>
    </odxf>
    <ndxf>
      <numFmt numFmtId="4" formatCode="#,##0.00"/>
      <alignment horizontal="right" readingOrder="0"/>
      <border outline="0">
        <right/>
      </border>
    </ndxf>
  </rcc>
  <rcc rId="49002" sId="1" odxf="1" dxf="1">
    <oc r="F2005">
      <f>#REF!+F2006+F2009</f>
    </oc>
    <nc r="F2005">
      <f>F2006+F2009</f>
    </nc>
    <odxf>
      <border outline="0">
        <right style="thin">
          <color indexed="64"/>
        </right>
      </border>
    </odxf>
    <ndxf>
      <border outline="0">
        <right/>
      </border>
    </ndxf>
  </rcc>
  <rcc rId="49003" sId="1" odxf="1" dxf="1">
    <oc r="G2005">
      <f>#REF!+G2006+G2009</f>
    </oc>
    <nc r="G2005">
      <f>G2006+G2009</f>
    </nc>
    <odxf>
      <border outline="0">
        <right style="thin">
          <color indexed="64"/>
        </right>
      </border>
    </odxf>
    <ndxf>
      <border outline="0">
        <right/>
      </border>
    </ndxf>
  </rcc>
  <rcc rId="49004" sId="1" odxf="1" dxf="1">
    <oc r="H2005">
      <f>#REF!+H2006+H2009</f>
    </oc>
    <nc r="H2005">
      <f>H2006+H2009</f>
    </nc>
    <odxf>
      <border outline="0">
        <right style="thin">
          <color indexed="64"/>
        </right>
      </border>
    </odxf>
    <ndxf>
      <border outline="0">
        <right/>
      </border>
    </ndxf>
  </rcc>
  <rcc rId="49005" sId="1" odxf="1" dxf="1">
    <oc r="I2005">
      <f>#REF!+I2006+I2009</f>
    </oc>
    <nc r="I2005">
      <f>I2006+I2009</f>
    </nc>
    <odxf>
      <border outline="0">
        <right style="thin">
          <color indexed="64"/>
        </right>
      </border>
    </odxf>
    <ndxf>
      <border outline="0">
        <right/>
      </border>
    </ndxf>
  </rcc>
  <rcc rId="49006" sId="1" odxf="1" dxf="1">
    <oc r="J2005">
      <f>#REF!+J2006+J2009</f>
    </oc>
    <nc r="J2005">
      <f>J2006+J2009</f>
    </nc>
    <odxf>
      <border outline="0">
        <right style="thin">
          <color indexed="64"/>
        </right>
      </border>
    </odxf>
    <ndxf>
      <border outline="0">
        <right/>
      </border>
    </ndxf>
  </rcc>
  <rcc rId="49007" sId="1" odxf="1" dxf="1">
    <oc r="K2005">
      <f>#REF!+K2006+K2009</f>
    </oc>
    <nc r="K2005">
      <f>K2006+K2009</f>
    </nc>
    <odxf>
      <border outline="0">
        <right style="thin">
          <color indexed="64"/>
        </right>
      </border>
    </odxf>
    <ndxf>
      <border outline="0">
        <right/>
      </border>
    </ndxf>
  </rcc>
  <rcc rId="49008" sId="1" odxf="1" dxf="1">
    <oc r="L2005">
      <f>#REF!+L2006+L2009</f>
    </oc>
    <nc r="L2005">
      <f>L2006+L2009</f>
    </nc>
    <odxf>
      <border outline="0">
        <right style="thin">
          <color indexed="64"/>
        </right>
      </border>
    </odxf>
    <ndxf>
      <border outline="0">
        <right/>
      </border>
    </ndxf>
  </rcc>
  <rcc rId="49009" sId="1" odxf="1" dxf="1">
    <oc r="M2005">
      <f>#REF!+M2006+M2009</f>
    </oc>
    <nc r="M2005">
      <f>M2006+M2009</f>
    </nc>
    <odxf>
      <border outline="0">
        <right style="thin">
          <color indexed="64"/>
        </right>
      </border>
    </odxf>
    <ndxf>
      <border outline="0">
        <right/>
      </border>
    </ndxf>
  </rcc>
  <rcc rId="49010" sId="1" odxf="1" dxf="1">
    <oc r="N2005">
      <f>#REF!+N2006+N2009</f>
    </oc>
    <nc r="N2005">
      <f>N2006+N2009</f>
    </nc>
    <odxf>
      <border outline="0">
        <right style="thin">
          <color indexed="64"/>
        </right>
      </border>
    </odxf>
    <ndxf>
      <border outline="0">
        <right/>
      </border>
    </ndxf>
  </rcc>
  <rcc rId="49011" sId="1" odxf="1" dxf="1">
    <oc r="O2005">
      <f>#REF!+O2006+O2009</f>
    </oc>
    <nc r="O2005">
      <f>O2006+O2009</f>
    </nc>
    <odxf>
      <border outline="0">
        <right style="thin">
          <color indexed="64"/>
        </right>
      </border>
    </odxf>
    <ndxf>
      <border outline="0">
        <right/>
      </border>
    </ndxf>
  </rcc>
  <rcc rId="49012" sId="1">
    <oc r="P2005">
      <f>#REF!+P2006+P2009</f>
    </oc>
    <nc r="P2005">
      <f>P2006+P2009</f>
    </nc>
  </rcc>
  <rcc rId="49013" sId="1" odxf="1" dxf="1">
    <oc r="Q2005">
      <f>#REF!+Q2006+Q2009</f>
    </oc>
    <nc r="Q2005">
      <f>Q2006+Q2009</f>
    </nc>
    <odxf>
      <border outline="0">
        <right style="thin">
          <color indexed="64"/>
        </right>
      </border>
    </odxf>
    <ndxf>
      <border outline="0">
        <right/>
      </border>
    </ndxf>
  </rcc>
  <rfmt sheetId="1" sqref="Q2005" start="0" length="0">
    <dxf>
      <border>
        <right style="thin">
          <color indexed="64"/>
        </right>
      </border>
    </dxf>
  </rfmt>
  <rfmt sheetId="1" sqref="A2005:Q2013">
    <dxf>
      <fill>
        <patternFill>
          <bgColor rgb="FF92D050"/>
        </patternFill>
      </fill>
    </dxf>
  </rfmt>
  <rrc rId="49014" sId="1" ref="A2015:XFD2016" action="insertRow"/>
  <rfmt sheetId="1" sqref="A2015" start="0" length="0">
    <dxf>
      <alignment horizontal="general" readingOrder="0"/>
    </dxf>
  </rfmt>
  <rfmt sheetId="1" sqref="B2015" start="0" length="0">
    <dxf>
      <font>
        <b val="0"/>
        <sz val="14"/>
        <name val="Times New Roman"/>
        <scheme val="none"/>
      </font>
    </dxf>
  </rfmt>
  <rfmt sheetId="1" sqref="A2016" start="0" length="0">
    <dxf>
      <font>
        <b val="0"/>
        <sz val="14"/>
        <name val="Times New Roman"/>
        <scheme val="none"/>
      </font>
      <border outline="0">
        <right style="thin">
          <color indexed="64"/>
        </right>
      </border>
    </dxf>
  </rfmt>
  <rfmt sheetId="1" sqref="B2016" start="0" length="0">
    <dxf>
      <font>
        <b val="0"/>
        <sz val="14"/>
        <color rgb="FF000000"/>
        <name val="Times New Roman"/>
        <scheme val="none"/>
      </font>
      <alignment wrapText="1" readingOrder="0"/>
      <border outline="0">
        <left style="thin">
          <color indexed="64"/>
        </left>
        <right style="thin">
          <color indexed="64"/>
        </right>
        <top style="thin">
          <color indexed="64"/>
        </top>
        <bottom style="thin">
          <color indexed="64"/>
        </bottom>
      </border>
    </dxf>
  </rfmt>
  <rfmt sheetId="1" sqref="C2016" start="0" length="0">
    <dxf>
      <font>
        <b val="0"/>
        <sz val="14"/>
        <color rgb="FF000000"/>
        <name val="Times New Roman"/>
        <scheme val="none"/>
      </font>
    </dxf>
  </rfmt>
  <rfmt sheetId="1" sqref="D2016" start="0" length="0">
    <dxf>
      <font>
        <b val="0"/>
        <sz val="14"/>
        <color rgb="FF000000"/>
        <name val="Times New Roman"/>
        <scheme val="none"/>
      </font>
      <border outline="0">
        <right style="thin">
          <color indexed="64"/>
        </right>
      </border>
    </dxf>
  </rfmt>
  <rfmt sheetId="1" sqref="E2016" start="0" length="0">
    <dxf>
      <font>
        <b val="0"/>
        <sz val="14"/>
        <color rgb="FF000000"/>
        <name val="Times New Roman"/>
        <scheme val="none"/>
      </font>
      <border outline="0">
        <right style="thin">
          <color indexed="64"/>
        </right>
      </border>
    </dxf>
  </rfmt>
  <rfmt sheetId="1" sqref="F2016" start="0" length="0">
    <dxf>
      <font>
        <b val="0"/>
        <sz val="14"/>
        <color rgb="FF000000"/>
        <name val="Times New Roman"/>
        <scheme val="none"/>
      </font>
      <border outline="0">
        <right style="thin">
          <color indexed="64"/>
        </right>
      </border>
    </dxf>
  </rfmt>
  <rfmt sheetId="1" sqref="G2016" start="0" length="0">
    <dxf>
      <font>
        <b val="0"/>
        <sz val="14"/>
        <color theme="1"/>
        <name val="Times New Roman"/>
        <scheme val="none"/>
      </font>
      <alignment wrapText="0" readingOrder="0"/>
      <border outline="0">
        <right style="thin">
          <color indexed="64"/>
        </right>
      </border>
    </dxf>
  </rfmt>
  <rfmt sheetId="1" sqref="H2016" start="0" length="0">
    <dxf>
      <font>
        <b val="0"/>
        <sz val="14"/>
        <color rgb="FF000000"/>
        <name val="Times New Roman"/>
        <scheme val="none"/>
      </font>
      <border outline="0">
        <right style="thin">
          <color indexed="64"/>
        </right>
      </border>
    </dxf>
  </rfmt>
  <rfmt sheetId="1" sqref="I2016" start="0" length="0">
    <dxf>
      <font>
        <b val="0"/>
        <sz val="14"/>
        <color rgb="FF000000"/>
        <name val="Times New Roman"/>
        <scheme val="none"/>
      </font>
      <border outline="0">
        <right style="thin">
          <color indexed="64"/>
        </right>
      </border>
    </dxf>
  </rfmt>
  <rfmt sheetId="1" sqref="J2016" start="0" length="0">
    <dxf>
      <font>
        <b val="0"/>
        <sz val="14"/>
        <color rgb="FF000000"/>
        <name val="Times New Roman"/>
        <scheme val="none"/>
      </font>
      <border outline="0">
        <right style="thin">
          <color indexed="64"/>
        </right>
      </border>
    </dxf>
  </rfmt>
  <rfmt sheetId="1" sqref="K2016" start="0" length="0">
    <dxf>
      <font>
        <b val="0"/>
        <sz val="14"/>
        <color theme="1"/>
        <name val="Times New Roman"/>
        <scheme val="none"/>
      </font>
      <alignment wrapText="0" readingOrder="0"/>
      <border outline="0">
        <right style="thin">
          <color indexed="64"/>
        </right>
      </border>
    </dxf>
  </rfmt>
  <rfmt sheetId="1" sqref="L2016" start="0" length="0">
    <dxf>
      <font>
        <b val="0"/>
        <sz val="14"/>
        <color rgb="FF000000"/>
        <name val="Times New Roman"/>
        <scheme val="none"/>
      </font>
      <border outline="0">
        <right style="thin">
          <color indexed="64"/>
        </right>
      </border>
    </dxf>
  </rfmt>
  <rfmt sheetId="1" sqref="M2016" start="0" length="0">
    <dxf>
      <font>
        <b val="0"/>
        <sz val="14"/>
        <color theme="1"/>
        <name val="Times New Roman"/>
        <scheme val="none"/>
      </font>
      <alignment wrapText="0" readingOrder="0"/>
      <border outline="0">
        <right style="thin">
          <color indexed="64"/>
        </right>
      </border>
    </dxf>
  </rfmt>
  <rfmt sheetId="1" sqref="N2016" start="0" length="0">
    <dxf>
      <font>
        <b val="0"/>
        <sz val="14"/>
        <color rgb="FF000000"/>
        <name val="Times New Roman"/>
        <scheme val="none"/>
      </font>
      <border outline="0">
        <right style="thin">
          <color indexed="64"/>
        </right>
      </border>
    </dxf>
  </rfmt>
  <rfmt sheetId="1" sqref="O2016" start="0" length="0">
    <dxf>
      <font>
        <b val="0"/>
        <sz val="14"/>
        <color rgb="FF000000"/>
        <name val="Times New Roman"/>
        <scheme val="none"/>
      </font>
      <border outline="0">
        <right style="thin">
          <color indexed="64"/>
        </right>
      </border>
    </dxf>
  </rfmt>
  <rfmt sheetId="1" sqref="P2016" start="0" length="0">
    <dxf>
      <font>
        <b val="0"/>
        <sz val="14"/>
        <color rgb="FF000000"/>
        <name val="Times New Roman"/>
        <scheme val="none"/>
      </font>
    </dxf>
  </rfmt>
  <rfmt sheetId="1" sqref="Q2016" start="0" length="0">
    <dxf>
      <font>
        <b val="0"/>
        <sz val="14"/>
        <color rgb="FF000000"/>
        <name val="Times New Roman"/>
        <scheme val="none"/>
      </font>
      <alignment vertical="center" readingOrder="0"/>
    </dxf>
  </rfmt>
  <rcc rId="49015" sId="1">
    <nc r="A2015" t="inlineStr">
      <is>
        <t>Итого по Чарышскому району 2018 год</t>
      </is>
    </nc>
  </rcc>
  <rcc rId="49016" sId="1">
    <nc r="B2016" t="inlineStr">
      <is>
        <t>Чарышский район, с. Чарышское, ул. Советская, д. 26а</t>
      </is>
    </nc>
  </rcc>
  <rcc rId="49017" sId="1">
    <nc r="C2016">
      <f>D2016+F2016+H2016+J2016+L2016+N2016+P2016+Q2016</f>
    </nc>
  </rcc>
  <rfmt sheetId="1" sqref="G2016" start="0" length="0">
    <dxf>
      <font>
        <sz val="14"/>
        <color rgb="FF000000"/>
        <name val="Times New Roman"/>
        <scheme val="none"/>
      </font>
      <alignment wrapText="1" readingOrder="0"/>
    </dxf>
  </rfmt>
  <rfmt sheetId="1" sqref="K2016" start="0" length="0">
    <dxf>
      <font>
        <sz val="14"/>
        <color rgb="FF000000"/>
        <name val="Times New Roman"/>
        <scheme val="none"/>
      </font>
      <alignment wrapText="1" readingOrder="0"/>
    </dxf>
  </rfmt>
  <rfmt sheetId="1" sqref="M2016" start="0" length="0">
    <dxf>
      <font>
        <sz val="14"/>
        <color rgb="FF000000"/>
        <name val="Times New Roman"/>
        <scheme val="none"/>
      </font>
      <alignment wrapText="1" readingOrder="0"/>
    </dxf>
  </rfmt>
  <rcc rId="49018" sId="1">
    <nc r="A2016">
      <v>1</v>
    </nc>
  </rcc>
  <rcc rId="49019" sId="1" numFmtId="4">
    <nc r="G2016">
      <v>221.88</v>
    </nc>
  </rcc>
  <rcc rId="49020" sId="1" numFmtId="4">
    <nc r="H2016">
      <v>675200.81</v>
    </nc>
  </rcc>
  <rcc rId="49021" sId="1" numFmtId="4">
    <oc r="G2021">
      <v>335</v>
    </oc>
    <nc r="G2021"/>
  </rcc>
  <rcc rId="49022" sId="1">
    <oc r="H2021">
      <f>1521.55*G2021</f>
    </oc>
    <nc r="H2021"/>
  </rcc>
  <rcc rId="49023" sId="1">
    <oc r="C2017">
      <f>SUM(C2018:C2021)</f>
    </oc>
    <nc r="C2017">
      <f>SUM(C2018:C2021)</f>
    </nc>
  </rcc>
  <rcc rId="49024" sId="1">
    <nc r="C2015">
      <f>C2016</f>
    </nc>
  </rcc>
  <rcc rId="49025" sId="1">
    <nc r="D2015">
      <f>D2016</f>
    </nc>
  </rcc>
  <rcc rId="49026" sId="1" odxf="1" dxf="1">
    <nc r="E2015">
      <f>E2016</f>
    </nc>
    <ndxf>
      <numFmt numFmtId="4" formatCode="#,##0.00"/>
      <alignment horizontal="right" readingOrder="0"/>
    </ndxf>
  </rcc>
  <rcc rId="49027" sId="1">
    <nc r="F2015">
      <f>F2016</f>
    </nc>
  </rcc>
  <rcc rId="49028" sId="1">
    <nc r="G2015">
      <f>G2016</f>
    </nc>
  </rcc>
  <rcc rId="49029" sId="1">
    <nc r="H2015">
      <f>H2016</f>
    </nc>
  </rcc>
  <rcc rId="49030" sId="1">
    <nc r="I2015">
      <f>I2016</f>
    </nc>
  </rcc>
  <rcc rId="49031" sId="1">
    <nc r="J2015">
      <f>J2016</f>
    </nc>
  </rcc>
  <rcc rId="49032" sId="1">
    <nc r="K2015">
      <f>K2016</f>
    </nc>
  </rcc>
  <rcc rId="49033" sId="1">
    <nc r="L2015">
      <f>L2016</f>
    </nc>
  </rcc>
  <rcc rId="49034" sId="1">
    <nc r="M2015">
      <f>M2016</f>
    </nc>
  </rcc>
  <rcc rId="49035" sId="1">
    <nc r="N2015">
      <f>N2016</f>
    </nc>
  </rcc>
  <rcc rId="49036" sId="1">
    <nc r="O2015">
      <f>O2016</f>
    </nc>
  </rcc>
  <rcc rId="49037" sId="1">
    <nc r="P2015">
      <f>P2016</f>
    </nc>
  </rcc>
  <rcc rId="49038" sId="1" odxf="1" dxf="1">
    <nc r="Q2015">
      <f>Q2016</f>
    </nc>
    <ndxf>
      <border outline="0">
        <right/>
      </border>
    </ndxf>
  </rcc>
  <rfmt sheetId="1" sqref="Q2015" start="0" length="0">
    <dxf>
      <border>
        <right style="thin">
          <color indexed="64"/>
        </right>
      </border>
    </dxf>
  </rfmt>
  <rcc rId="49039" sId="1">
    <oc r="C2014">
      <f>C2017</f>
    </oc>
    <nc r="C2014">
      <f>C2015+C2017</f>
    </nc>
  </rcc>
  <rcc rId="49040" sId="1" odxf="1" dxf="1">
    <oc r="D2014">
      <f>D2017</f>
    </oc>
    <nc r="D2014">
      <f>D2015+D2017</f>
    </nc>
    <odxf>
      <border outline="0">
        <right style="thin">
          <color indexed="64"/>
        </right>
      </border>
    </odxf>
    <ndxf>
      <border outline="0">
        <right/>
      </border>
    </ndxf>
  </rcc>
  <rcc rId="49041" sId="1" odxf="1" dxf="1">
    <oc r="E2014">
      <f>E2017</f>
    </oc>
    <nc r="E2014">
      <f>E2015+E2017</f>
    </nc>
    <odxf>
      <numFmt numFmtId="3" formatCode="#,##0"/>
      <alignment horizontal="center" readingOrder="0"/>
      <border outline="0">
        <right style="thin">
          <color indexed="64"/>
        </right>
      </border>
    </odxf>
    <ndxf>
      <numFmt numFmtId="4" formatCode="#,##0.00"/>
      <alignment horizontal="right" readingOrder="0"/>
      <border outline="0">
        <right/>
      </border>
    </ndxf>
  </rcc>
  <rcc rId="49042" sId="1" odxf="1" dxf="1">
    <oc r="F2014">
      <f>F2017</f>
    </oc>
    <nc r="F2014">
      <f>F2015+F2017</f>
    </nc>
    <odxf>
      <border outline="0">
        <right style="thin">
          <color indexed="64"/>
        </right>
      </border>
    </odxf>
    <ndxf>
      <border outline="0">
        <right/>
      </border>
    </ndxf>
  </rcc>
  <rcc rId="49043" sId="1" odxf="1" dxf="1">
    <oc r="G2014">
      <f>G2017</f>
    </oc>
    <nc r="G2014">
      <f>G2015+G2017</f>
    </nc>
    <odxf>
      <border outline="0">
        <right style="thin">
          <color indexed="64"/>
        </right>
      </border>
    </odxf>
    <ndxf>
      <border outline="0">
        <right/>
      </border>
    </ndxf>
  </rcc>
  <rcc rId="49044" sId="1" odxf="1" dxf="1">
    <oc r="H2014">
      <f>H2017</f>
    </oc>
    <nc r="H2014">
      <f>H2015+H2017</f>
    </nc>
    <odxf>
      <border outline="0">
        <right style="thin">
          <color indexed="64"/>
        </right>
      </border>
    </odxf>
    <ndxf>
      <border outline="0">
        <right/>
      </border>
    </ndxf>
  </rcc>
  <rcc rId="49045" sId="1" odxf="1" dxf="1">
    <oc r="I2014">
      <f>I2017</f>
    </oc>
    <nc r="I2014">
      <f>I2015+I2017</f>
    </nc>
    <odxf>
      <border outline="0">
        <right style="thin">
          <color indexed="64"/>
        </right>
      </border>
    </odxf>
    <ndxf>
      <border outline="0">
        <right/>
      </border>
    </ndxf>
  </rcc>
  <rcc rId="49046" sId="1" odxf="1" dxf="1">
    <oc r="J2014">
      <f>J2017</f>
    </oc>
    <nc r="J2014">
      <f>J2015+J2017</f>
    </nc>
    <odxf>
      <border outline="0">
        <right style="thin">
          <color indexed="64"/>
        </right>
      </border>
    </odxf>
    <ndxf>
      <border outline="0">
        <right/>
      </border>
    </ndxf>
  </rcc>
  <rcc rId="49047" sId="1" odxf="1" dxf="1">
    <oc r="K2014">
      <f>K2017</f>
    </oc>
    <nc r="K2014">
      <f>K2015+K2017</f>
    </nc>
    <odxf>
      <border outline="0">
        <right style="thin">
          <color indexed="64"/>
        </right>
      </border>
    </odxf>
    <ndxf>
      <border outline="0">
        <right/>
      </border>
    </ndxf>
  </rcc>
  <rcc rId="49048" sId="1" odxf="1" dxf="1">
    <oc r="L2014">
      <f>L2017</f>
    </oc>
    <nc r="L2014">
      <f>L2015+L2017</f>
    </nc>
    <odxf>
      <border outline="0">
        <right style="thin">
          <color indexed="64"/>
        </right>
      </border>
    </odxf>
    <ndxf>
      <border outline="0">
        <right/>
      </border>
    </ndxf>
  </rcc>
  <rcc rId="49049" sId="1" odxf="1" dxf="1">
    <oc r="M2014">
      <f>M2017</f>
    </oc>
    <nc r="M2014">
      <f>M2015+M2017</f>
    </nc>
    <odxf>
      <border outline="0">
        <right style="thin">
          <color indexed="64"/>
        </right>
      </border>
    </odxf>
    <ndxf>
      <border outline="0">
        <right/>
      </border>
    </ndxf>
  </rcc>
  <rcc rId="49050" sId="1" odxf="1" dxf="1">
    <oc r="N2014">
      <f>N2017</f>
    </oc>
    <nc r="N2014">
      <f>N2015+N2017</f>
    </nc>
    <odxf>
      <border outline="0">
        <right style="thin">
          <color indexed="64"/>
        </right>
      </border>
    </odxf>
    <ndxf>
      <border outline="0">
        <right/>
      </border>
    </ndxf>
  </rcc>
  <rcc rId="49051" sId="1" odxf="1" dxf="1">
    <oc r="O2014">
      <f>O2017</f>
    </oc>
    <nc r="O2014">
      <f>O2015+O2017</f>
    </nc>
    <odxf>
      <border outline="0">
        <right style="thin">
          <color indexed="64"/>
        </right>
      </border>
    </odxf>
    <ndxf>
      <border outline="0">
        <right/>
      </border>
    </ndxf>
  </rcc>
  <rcc rId="49052" sId="1">
    <oc r="P2014">
      <f>P2017</f>
    </oc>
    <nc r="P2014">
      <f>P2015+P2017</f>
    </nc>
  </rcc>
  <rcc rId="49053" sId="1" odxf="1" dxf="1">
    <oc r="Q2014">
      <f>Q2017</f>
    </oc>
    <nc r="Q2014">
      <f>Q2015+Q2017</f>
    </nc>
    <odxf>
      <border outline="0">
        <right style="thin">
          <color indexed="64"/>
        </right>
      </border>
    </odxf>
    <ndxf>
      <border outline="0">
        <right/>
      </border>
    </ndxf>
  </rcc>
  <rfmt sheetId="1" sqref="Q2014" start="0" length="0">
    <dxf>
      <border>
        <right style="thin">
          <color indexed="64"/>
        </right>
      </border>
    </dxf>
  </rfmt>
  <rfmt sheetId="1" sqref="A2014:Q2021">
    <dxf>
      <fill>
        <patternFill>
          <bgColor rgb="FF92D050"/>
        </patternFill>
      </fill>
    </dxf>
  </rfmt>
  <rrc rId="49054" sId="1" ref="A2031:XFD2033" action="insertRow"/>
  <rm rId="49055" sheetId="1" source="A2024:XFD2026" destination="A2031:XFD2033" sourceSheetId="1">
    <rfmt sheetId="1" xfDxf="1" sqref="A2031:XFD2031" start="0" length="0">
      <dxf>
        <font>
          <sz val="14"/>
          <name val="Times New Roman"/>
          <scheme val="none"/>
        </font>
      </dxf>
    </rfmt>
    <rfmt sheetId="1" xfDxf="1" sqref="A2032:XFD2032" start="0" length="0">
      <dxf>
        <font>
          <sz val="14"/>
          <name val="Times New Roman"/>
          <scheme val="none"/>
        </font>
      </dxf>
    </rfmt>
    <rfmt sheetId="1" xfDxf="1" sqref="A2033:XFD2033" start="0" length="0">
      <dxf>
        <font>
          <sz val="14"/>
          <name val="Times New Roman"/>
          <scheme val="none"/>
        </font>
      </dxf>
    </rfmt>
    <rfmt sheetId="1" sqref="A2031"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2031" start="0" length="0">
      <dxf>
        <font>
          <b/>
          <sz val="14"/>
          <color indexed="8"/>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031"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031"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031" start="0" length="0">
      <dxf>
        <font>
          <b/>
          <sz val="12"/>
          <color indexed="8"/>
          <name val="Times New Roman"/>
          <scheme val="none"/>
        </font>
        <numFmt numFmtId="3" formatCode="#,##0"/>
        <fill>
          <patternFill patternType="solid">
            <bgColor theme="0"/>
          </patternFill>
        </fill>
        <alignment horizontal="right" readingOrder="0"/>
      </dxf>
    </rfmt>
    <rfmt sheetId="1" sqref="S2031" start="0" length="0">
      <dxf>
        <fill>
          <patternFill patternType="solid">
            <bgColor theme="0"/>
          </patternFill>
        </fill>
      </dxf>
    </rfmt>
    <rfmt sheetId="1" sqref="A2032"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2032" start="0" length="0">
      <dxf>
        <font>
          <b/>
          <sz val="14"/>
          <color indexed="8"/>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032"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032"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032" start="0" length="0">
      <dxf>
        <font>
          <b/>
          <sz val="12"/>
          <color indexed="8"/>
          <name val="Times New Roman"/>
          <scheme val="none"/>
        </font>
        <numFmt numFmtId="3" formatCode="#,##0"/>
        <fill>
          <patternFill patternType="solid">
            <bgColor theme="0"/>
          </patternFill>
        </fill>
        <alignment horizontal="right" readingOrder="0"/>
      </dxf>
    </rfmt>
    <rfmt sheetId="1" sqref="S2032" start="0" length="0">
      <dxf>
        <fill>
          <patternFill patternType="solid">
            <bgColor theme="0"/>
          </patternFill>
        </fill>
      </dxf>
    </rfmt>
    <rfmt sheetId="1" sqref="A2033" start="0" length="0">
      <dxf>
        <font>
          <b/>
          <sz val="14"/>
          <color indexed="8"/>
          <name val="Times New Roman"/>
          <scheme val="none"/>
        </font>
        <fill>
          <patternFill patternType="solid">
            <bgColor theme="0"/>
          </patternFill>
        </fill>
        <alignment horizontal="left" readingOrder="0"/>
        <border outline="0">
          <left style="thin">
            <color indexed="64"/>
          </left>
          <top style="thin">
            <color indexed="64"/>
          </top>
          <bottom style="thin">
            <color indexed="64"/>
          </bottom>
        </border>
      </dxf>
    </rfmt>
    <rfmt sheetId="1" sqref="B2033" start="0" length="0">
      <dxf>
        <font>
          <b/>
          <sz val="14"/>
          <color indexed="8"/>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fmt sheetId="1" sqref="C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033" start="0" length="0">
      <dxf>
        <font>
          <b/>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033" start="0" length="0">
      <dxf>
        <font>
          <b/>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033" start="0" length="0">
      <dxf>
        <font>
          <b/>
          <sz val="12"/>
          <color indexed="8"/>
          <name val="Times New Roman"/>
          <scheme val="none"/>
        </font>
        <numFmt numFmtId="3" formatCode="#,##0"/>
        <fill>
          <patternFill patternType="solid">
            <bgColor theme="0"/>
          </patternFill>
        </fill>
        <alignment horizontal="right" readingOrder="0"/>
      </dxf>
    </rfmt>
    <rfmt sheetId="1" sqref="S2033" start="0" length="0">
      <dxf>
        <fill>
          <patternFill patternType="solid">
            <bgColor theme="0"/>
          </patternFill>
        </fill>
      </dxf>
    </rfmt>
  </rm>
  <rrc rId="49056" sId="1" ref="A2024:XFD2024" action="deleteRow">
    <undo index="0" exp="area" dr="Q2024:Q2029" r="Q2023" sId="1"/>
    <undo index="0" exp="area" dr="P2024:P2029" r="P2023" sId="1"/>
    <undo index="0" exp="area" dr="O2024:O2029" r="O2023" sId="1"/>
    <undo index="0" exp="area" dr="N2024:N2029" r="N2023" sId="1"/>
    <undo index="0" exp="area" dr="M2024:M2029" r="M2023" sId="1"/>
    <undo index="0" exp="area" dr="L2024:L2029" r="L2023" sId="1"/>
    <undo index="0" exp="area" dr="K2024:K2029" r="K2023" sId="1"/>
    <undo index="0" exp="area" dr="J2024:J2029" r="J2023" sId="1"/>
    <undo index="0" exp="area" dr="I2024:I2029" r="I2023" sId="1"/>
    <undo index="0" exp="area" dr="H2024:H2029" r="H2023" sId="1"/>
    <undo index="0" exp="area" dr="G2024:G2029" r="G2023" sId="1"/>
    <undo index="0" exp="area" dr="F2024:F2029" r="F2023" sId="1"/>
    <undo index="0" exp="area" dr="E2024:E2029" r="E2023" sId="1"/>
    <undo index="0" exp="area" dr="D2024:D2029" r="D2023" sId="1"/>
    <undo index="0" exp="area" dr="C2024:C2029" r="C2023" sId="1"/>
    <rfmt sheetId="1" xfDxf="1" sqref="A2024:XFD2024" start="0" length="0">
      <dxf>
        <font>
          <sz val="14"/>
          <name val="Times New Roman"/>
          <scheme val="none"/>
        </font>
      </dxf>
    </rfmt>
    <rfmt sheetId="1" sqref="A2024" start="0" length="0">
      <dxf>
        <fill>
          <patternFill patternType="solid">
            <bgColor theme="0"/>
          </patternFill>
        </fill>
        <alignment horizontal="center" readingOrder="0"/>
      </dxf>
    </rfmt>
    <rfmt sheetId="1" sqref="B2024" start="0" length="0">
      <dxf>
        <fill>
          <patternFill patternType="solid">
            <bgColor theme="0"/>
          </patternFill>
        </fill>
      </dxf>
    </rfmt>
    <rfmt sheetId="1" sqref="C2024" start="0" length="0">
      <dxf>
        <fill>
          <patternFill patternType="solid">
            <bgColor theme="0"/>
          </patternFill>
        </fill>
      </dxf>
    </rfmt>
    <rfmt sheetId="1" sqref="D2024" start="0" length="0">
      <dxf>
        <fill>
          <patternFill patternType="solid">
            <bgColor theme="0"/>
          </patternFill>
        </fill>
      </dxf>
    </rfmt>
    <rfmt sheetId="1" sqref="E2024" start="0" length="0">
      <dxf>
        <fill>
          <patternFill patternType="solid">
            <bgColor theme="0"/>
          </patternFill>
        </fill>
      </dxf>
    </rfmt>
    <rfmt sheetId="1" sqref="F2024" start="0" length="0">
      <dxf>
        <fill>
          <patternFill patternType="solid">
            <bgColor theme="0"/>
          </patternFill>
        </fill>
      </dxf>
    </rfmt>
    <rfmt sheetId="1" sqref="G2024" start="0" length="0">
      <dxf>
        <fill>
          <patternFill patternType="solid">
            <bgColor theme="0"/>
          </patternFill>
        </fill>
      </dxf>
    </rfmt>
    <rfmt sheetId="1" sqref="H2024" start="0" length="0">
      <dxf>
        <fill>
          <patternFill patternType="solid">
            <bgColor theme="0"/>
          </patternFill>
        </fill>
      </dxf>
    </rfmt>
    <rfmt sheetId="1" sqref="I2024" start="0" length="0">
      <dxf>
        <fill>
          <patternFill patternType="solid">
            <bgColor theme="0"/>
          </patternFill>
        </fill>
      </dxf>
    </rfmt>
    <rfmt sheetId="1" sqref="J2024" start="0" length="0">
      <dxf>
        <fill>
          <patternFill patternType="solid">
            <bgColor theme="0"/>
          </patternFill>
        </fill>
      </dxf>
    </rfmt>
    <rfmt sheetId="1" sqref="K2024" start="0" length="0">
      <dxf>
        <fill>
          <patternFill patternType="solid">
            <bgColor theme="0"/>
          </patternFill>
        </fill>
        <alignment horizontal="right" readingOrder="0"/>
      </dxf>
    </rfmt>
    <rfmt sheetId="1" sqref="L2024" start="0" length="0">
      <dxf>
        <fill>
          <patternFill patternType="solid">
            <bgColor theme="0"/>
          </patternFill>
        </fill>
      </dxf>
    </rfmt>
    <rfmt sheetId="1" sqref="M2024" start="0" length="0">
      <dxf>
        <fill>
          <patternFill patternType="solid">
            <bgColor theme="0"/>
          </patternFill>
        </fill>
      </dxf>
    </rfmt>
    <rfmt sheetId="1" sqref="N2024" start="0" length="0">
      <dxf>
        <fill>
          <patternFill patternType="solid">
            <bgColor theme="0"/>
          </patternFill>
        </fill>
      </dxf>
    </rfmt>
    <rfmt sheetId="1" sqref="O2024" start="0" length="0">
      <dxf>
        <fill>
          <patternFill patternType="solid">
            <bgColor theme="0"/>
          </patternFill>
        </fill>
      </dxf>
    </rfmt>
    <rfmt sheetId="1" sqref="P2024" start="0" length="0">
      <dxf>
        <fill>
          <patternFill patternType="solid">
            <bgColor theme="0"/>
          </patternFill>
        </fill>
      </dxf>
    </rfmt>
    <rfmt sheetId="1" sqref="Q2024" start="0" length="0">
      <dxf>
        <fill>
          <patternFill patternType="solid">
            <bgColor theme="0"/>
          </patternFill>
        </fill>
      </dxf>
    </rfmt>
    <rfmt sheetId="1" sqref="R2024" start="0" length="0">
      <dxf>
        <fill>
          <patternFill patternType="solid">
            <bgColor theme="0"/>
          </patternFill>
        </fill>
      </dxf>
    </rfmt>
    <rfmt sheetId="1" sqref="S2024" start="0" length="0">
      <dxf>
        <fill>
          <patternFill patternType="solid">
            <bgColor theme="0"/>
          </patternFill>
        </fill>
      </dxf>
    </rfmt>
  </rrc>
  <rrc rId="49057" sId="1" ref="A2024:XFD2024" action="deleteRow">
    <undo index="0" exp="area" dr="Q2024:Q2028" r="Q2023" sId="1"/>
    <undo index="0" exp="area" dr="P2024:P2028" r="P2023" sId="1"/>
    <undo index="0" exp="area" dr="O2024:O2028" r="O2023" sId="1"/>
    <undo index="0" exp="area" dr="N2024:N2028" r="N2023" sId="1"/>
    <undo index="0" exp="area" dr="M2024:M2028" r="M2023" sId="1"/>
    <undo index="0" exp="area" dr="L2024:L2028" r="L2023" sId="1"/>
    <undo index="0" exp="area" dr="K2024:K2028" r="K2023" sId="1"/>
    <undo index="0" exp="area" dr="J2024:J2028" r="J2023" sId="1"/>
    <undo index="0" exp="area" dr="I2024:I2028" r="I2023" sId="1"/>
    <undo index="0" exp="area" dr="H2024:H2028" r="H2023" sId="1"/>
    <undo index="0" exp="area" dr="G2024:G2028" r="G2023" sId="1"/>
    <undo index="0" exp="area" dr="F2024:F2028" r="F2023" sId="1"/>
    <undo index="0" exp="area" dr="E2024:E2028" r="E2023" sId="1"/>
    <undo index="0" exp="area" dr="D2024:D2028" r="D2023" sId="1"/>
    <undo index="0" exp="area" dr="C2024:C2028" r="C2023" sId="1"/>
    <rfmt sheetId="1" xfDxf="1" sqref="A2024:XFD2024" start="0" length="0">
      <dxf>
        <font>
          <sz val="14"/>
          <name val="Times New Roman"/>
          <scheme val="none"/>
        </font>
      </dxf>
    </rfmt>
    <rfmt sheetId="1" sqref="A2024" start="0" length="0">
      <dxf>
        <fill>
          <patternFill patternType="solid">
            <bgColor theme="0"/>
          </patternFill>
        </fill>
        <alignment horizontal="center" readingOrder="0"/>
      </dxf>
    </rfmt>
    <rfmt sheetId="1" sqref="B2024" start="0" length="0">
      <dxf>
        <fill>
          <patternFill patternType="solid">
            <bgColor theme="0"/>
          </patternFill>
        </fill>
      </dxf>
    </rfmt>
    <rfmt sheetId="1" sqref="C2024" start="0" length="0">
      <dxf>
        <fill>
          <patternFill patternType="solid">
            <bgColor theme="0"/>
          </patternFill>
        </fill>
      </dxf>
    </rfmt>
    <rfmt sheetId="1" sqref="D2024" start="0" length="0">
      <dxf>
        <fill>
          <patternFill patternType="solid">
            <bgColor theme="0"/>
          </patternFill>
        </fill>
      </dxf>
    </rfmt>
    <rfmt sheetId="1" sqref="E2024" start="0" length="0">
      <dxf>
        <fill>
          <patternFill patternType="solid">
            <bgColor theme="0"/>
          </patternFill>
        </fill>
      </dxf>
    </rfmt>
    <rfmt sheetId="1" sqref="F2024" start="0" length="0">
      <dxf>
        <fill>
          <patternFill patternType="solid">
            <bgColor theme="0"/>
          </patternFill>
        </fill>
      </dxf>
    </rfmt>
    <rfmt sheetId="1" sqref="G2024" start="0" length="0">
      <dxf>
        <fill>
          <patternFill patternType="solid">
            <bgColor theme="0"/>
          </patternFill>
        </fill>
      </dxf>
    </rfmt>
    <rfmt sheetId="1" sqref="H2024" start="0" length="0">
      <dxf>
        <fill>
          <patternFill patternType="solid">
            <bgColor theme="0"/>
          </patternFill>
        </fill>
      </dxf>
    </rfmt>
    <rfmt sheetId="1" sqref="I2024" start="0" length="0">
      <dxf>
        <fill>
          <patternFill patternType="solid">
            <bgColor theme="0"/>
          </patternFill>
        </fill>
      </dxf>
    </rfmt>
    <rfmt sheetId="1" sqref="J2024" start="0" length="0">
      <dxf>
        <fill>
          <patternFill patternType="solid">
            <bgColor theme="0"/>
          </patternFill>
        </fill>
      </dxf>
    </rfmt>
    <rfmt sheetId="1" sqref="K2024" start="0" length="0">
      <dxf>
        <fill>
          <patternFill patternType="solid">
            <bgColor theme="0"/>
          </patternFill>
        </fill>
        <alignment horizontal="right" readingOrder="0"/>
      </dxf>
    </rfmt>
    <rfmt sheetId="1" sqref="L2024" start="0" length="0">
      <dxf>
        <fill>
          <patternFill patternType="solid">
            <bgColor theme="0"/>
          </patternFill>
        </fill>
      </dxf>
    </rfmt>
    <rfmt sheetId="1" sqref="M2024" start="0" length="0">
      <dxf>
        <fill>
          <patternFill patternType="solid">
            <bgColor theme="0"/>
          </patternFill>
        </fill>
      </dxf>
    </rfmt>
    <rfmt sheetId="1" sqref="N2024" start="0" length="0">
      <dxf>
        <fill>
          <patternFill patternType="solid">
            <bgColor theme="0"/>
          </patternFill>
        </fill>
      </dxf>
    </rfmt>
    <rfmt sheetId="1" sqref="O2024" start="0" length="0">
      <dxf>
        <fill>
          <patternFill patternType="solid">
            <bgColor theme="0"/>
          </patternFill>
        </fill>
      </dxf>
    </rfmt>
    <rfmt sheetId="1" sqref="P2024" start="0" length="0">
      <dxf>
        <fill>
          <patternFill patternType="solid">
            <bgColor theme="0"/>
          </patternFill>
        </fill>
      </dxf>
    </rfmt>
    <rfmt sheetId="1" sqref="Q2024" start="0" length="0">
      <dxf>
        <fill>
          <patternFill patternType="solid">
            <bgColor theme="0"/>
          </patternFill>
        </fill>
      </dxf>
    </rfmt>
    <rfmt sheetId="1" sqref="R2024" start="0" length="0">
      <dxf>
        <fill>
          <patternFill patternType="solid">
            <bgColor theme="0"/>
          </patternFill>
        </fill>
      </dxf>
    </rfmt>
    <rfmt sheetId="1" sqref="S2024" start="0" length="0">
      <dxf>
        <fill>
          <patternFill patternType="solid">
            <bgColor theme="0"/>
          </patternFill>
        </fill>
      </dxf>
    </rfmt>
  </rrc>
  <rrc rId="49058" sId="1" ref="A2024:XFD2024" action="deleteRow">
    <undo index="0" exp="area" dr="Q2024:Q2027" r="Q2023" sId="1"/>
    <undo index="0" exp="area" dr="P2024:P2027" r="P2023" sId="1"/>
    <undo index="0" exp="area" dr="O2024:O2027" r="O2023" sId="1"/>
    <undo index="0" exp="area" dr="N2024:N2027" r="N2023" sId="1"/>
    <undo index="0" exp="area" dr="M2024:M2027" r="M2023" sId="1"/>
    <undo index="0" exp="area" dr="L2024:L2027" r="L2023" sId="1"/>
    <undo index="0" exp="area" dr="K2024:K2027" r="K2023" sId="1"/>
    <undo index="0" exp="area" dr="J2024:J2027" r="J2023" sId="1"/>
    <undo index="0" exp="area" dr="I2024:I2027" r="I2023" sId="1"/>
    <undo index="0" exp="area" dr="H2024:H2027" r="H2023" sId="1"/>
    <undo index="0" exp="area" dr="G2024:G2027" r="G2023" sId="1"/>
    <undo index="0" exp="area" dr="F2024:F2027" r="F2023" sId="1"/>
    <undo index="0" exp="area" dr="E2024:E2027" r="E2023" sId="1"/>
    <undo index="0" exp="area" dr="D2024:D2027" r="D2023" sId="1"/>
    <undo index="0" exp="area" dr="C2024:C2027" r="C2023" sId="1"/>
    <rfmt sheetId="1" xfDxf="1" sqref="A2024:XFD2024" start="0" length="0">
      <dxf>
        <font>
          <sz val="14"/>
          <name val="Times New Roman"/>
          <scheme val="none"/>
        </font>
      </dxf>
    </rfmt>
    <rfmt sheetId="1" sqref="A2024" start="0" length="0">
      <dxf>
        <fill>
          <patternFill patternType="solid">
            <bgColor theme="0"/>
          </patternFill>
        </fill>
        <alignment horizontal="center" readingOrder="0"/>
      </dxf>
    </rfmt>
    <rfmt sheetId="1" sqref="B2024" start="0" length="0">
      <dxf>
        <fill>
          <patternFill patternType="solid">
            <bgColor theme="0"/>
          </patternFill>
        </fill>
      </dxf>
    </rfmt>
    <rfmt sheetId="1" sqref="C2024" start="0" length="0">
      <dxf>
        <fill>
          <patternFill patternType="solid">
            <bgColor theme="0"/>
          </patternFill>
        </fill>
      </dxf>
    </rfmt>
    <rfmt sheetId="1" sqref="D2024" start="0" length="0">
      <dxf>
        <fill>
          <patternFill patternType="solid">
            <bgColor theme="0"/>
          </patternFill>
        </fill>
      </dxf>
    </rfmt>
    <rfmt sheetId="1" sqref="E2024" start="0" length="0">
      <dxf>
        <fill>
          <patternFill patternType="solid">
            <bgColor theme="0"/>
          </patternFill>
        </fill>
      </dxf>
    </rfmt>
    <rfmt sheetId="1" sqref="F2024" start="0" length="0">
      <dxf>
        <fill>
          <patternFill patternType="solid">
            <bgColor theme="0"/>
          </patternFill>
        </fill>
      </dxf>
    </rfmt>
    <rfmt sheetId="1" sqref="G2024" start="0" length="0">
      <dxf>
        <fill>
          <patternFill patternType="solid">
            <bgColor theme="0"/>
          </patternFill>
        </fill>
      </dxf>
    </rfmt>
    <rfmt sheetId="1" sqref="H2024" start="0" length="0">
      <dxf>
        <fill>
          <patternFill patternType="solid">
            <bgColor theme="0"/>
          </patternFill>
        </fill>
      </dxf>
    </rfmt>
    <rfmt sheetId="1" sqref="I2024" start="0" length="0">
      <dxf>
        <fill>
          <patternFill patternType="solid">
            <bgColor theme="0"/>
          </patternFill>
        </fill>
      </dxf>
    </rfmt>
    <rfmt sheetId="1" sqref="J2024" start="0" length="0">
      <dxf>
        <fill>
          <patternFill patternType="solid">
            <bgColor theme="0"/>
          </patternFill>
        </fill>
      </dxf>
    </rfmt>
    <rfmt sheetId="1" sqref="K2024" start="0" length="0">
      <dxf>
        <fill>
          <patternFill patternType="solid">
            <bgColor theme="0"/>
          </patternFill>
        </fill>
        <alignment horizontal="right" readingOrder="0"/>
      </dxf>
    </rfmt>
    <rfmt sheetId="1" sqref="L2024" start="0" length="0">
      <dxf>
        <fill>
          <patternFill patternType="solid">
            <bgColor theme="0"/>
          </patternFill>
        </fill>
      </dxf>
    </rfmt>
    <rfmt sheetId="1" sqref="M2024" start="0" length="0">
      <dxf>
        <fill>
          <patternFill patternType="solid">
            <bgColor theme="0"/>
          </patternFill>
        </fill>
      </dxf>
    </rfmt>
    <rfmt sheetId="1" sqref="N2024" start="0" length="0">
      <dxf>
        <fill>
          <patternFill patternType="solid">
            <bgColor theme="0"/>
          </patternFill>
        </fill>
      </dxf>
    </rfmt>
    <rfmt sheetId="1" sqref="O2024" start="0" length="0">
      <dxf>
        <fill>
          <patternFill patternType="solid">
            <bgColor theme="0"/>
          </patternFill>
        </fill>
      </dxf>
    </rfmt>
    <rfmt sheetId="1" sqref="P2024" start="0" length="0">
      <dxf>
        <fill>
          <patternFill patternType="solid">
            <bgColor theme="0"/>
          </patternFill>
        </fill>
      </dxf>
    </rfmt>
    <rfmt sheetId="1" sqref="Q2024" start="0" length="0">
      <dxf>
        <fill>
          <patternFill patternType="solid">
            <bgColor theme="0"/>
          </patternFill>
        </fill>
      </dxf>
    </rfmt>
    <rfmt sheetId="1" sqref="R2024" start="0" length="0">
      <dxf>
        <fill>
          <patternFill patternType="solid">
            <bgColor theme="0"/>
          </patternFill>
        </fill>
      </dxf>
    </rfmt>
    <rfmt sheetId="1" sqref="S2024" start="0" length="0">
      <dxf>
        <fill>
          <patternFill patternType="solid">
            <bgColor theme="0"/>
          </patternFill>
        </fill>
      </dxf>
    </rfmt>
  </rrc>
  <rrc rId="49059" sId="1" ref="A2032:XFD2032" action="insertRow"/>
  <rm rId="49060" sheetId="1" source="A2026:XFD2026" destination="A2032:XFD2032" sourceSheetId="1">
    <undo index="0" exp="area" dr="C2024:C2026" r="C2023" sId="1"/>
    <undo index="0" exp="area" dr="D2024:D2026" r="D2023" sId="1"/>
    <undo index="0" exp="area" dr="E2024:E2026" r="E2023" sId="1"/>
    <undo index="0" exp="area" dr="F2024:F2026" r="F2023" sId="1"/>
    <undo index="0" exp="area" dr="G2024:G2026" r="G2023" sId="1"/>
    <undo index="0" exp="area" dr="H2024:H2026" r="H2023" sId="1"/>
    <undo index="0" exp="area" dr="I2024:I2026" r="I2023" sId="1"/>
    <undo index="0" exp="area" dr="J2024:J2026" r="J2023" sId="1"/>
    <undo index="0" exp="area" dr="K2024:K2026" r="K2023" sId="1"/>
    <undo index="0" exp="area" dr="L2024:L2026" r="L2023" sId="1"/>
    <undo index="0" exp="area" dr="M2024:M2026" r="M2023" sId="1"/>
    <undo index="0" exp="area" dr="N2024:N2026" r="N2023" sId="1"/>
    <undo index="0" exp="area" dr="O2024:O2026" r="O2023" sId="1"/>
    <undo index="0" exp="area" dr="P2024:P2026" r="P2023" sId="1"/>
    <undo index="0" exp="area" dr="Q2024:Q2026" r="Q2023" sId="1"/>
    <rfmt sheetId="1" xfDxf="1" sqref="A2032:XFD2032" start="0" length="0">
      <dxf>
        <font>
          <sz val="14"/>
          <name val="Times New Roman"/>
          <scheme val="none"/>
        </font>
      </dxf>
    </rfmt>
    <rfmt sheetId="1" sqref="A2032" start="0" length="0">
      <dxf>
        <font>
          <sz val="14"/>
          <color indexed="8"/>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2032" start="0" length="0">
      <dxf>
        <font>
          <sz val="14"/>
          <color indexed="8"/>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032"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032" start="0" length="0">
      <dxf>
        <font>
          <sz val="14"/>
          <color rgb="FFFF0000"/>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032"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032" start="0" length="0">
      <dxf>
        <font>
          <sz val="12"/>
          <color indexed="8"/>
          <name val="Times New Roman"/>
          <scheme val="none"/>
        </font>
        <numFmt numFmtId="3" formatCode="#,##0"/>
        <fill>
          <patternFill patternType="solid">
            <bgColor theme="0"/>
          </patternFill>
        </fill>
        <alignment horizontal="right" readingOrder="0"/>
      </dxf>
    </rfmt>
    <rfmt sheetId="1" sqref="S2032" start="0" length="0">
      <dxf>
        <fill>
          <patternFill patternType="solid">
            <bgColor theme="0"/>
          </patternFill>
        </fill>
      </dxf>
    </rfmt>
  </rm>
  <rrc rId="49061" sId="1" ref="A2026:XFD2026" action="deleteRow">
    <rfmt sheetId="1" xfDxf="1" sqref="A2026:XFD2026" start="0" length="0">
      <dxf>
        <font>
          <sz val="14"/>
          <name val="Times New Roman"/>
          <scheme val="none"/>
        </font>
      </dxf>
    </rfmt>
    <rfmt sheetId="1" sqref="A2026" start="0" length="0">
      <dxf>
        <fill>
          <patternFill patternType="solid">
            <bgColor theme="0"/>
          </patternFill>
        </fill>
        <alignment horizontal="center" readingOrder="0"/>
      </dxf>
    </rfmt>
    <rfmt sheetId="1" sqref="B2026" start="0" length="0">
      <dxf>
        <fill>
          <patternFill patternType="solid">
            <bgColor theme="0"/>
          </patternFill>
        </fill>
      </dxf>
    </rfmt>
    <rfmt sheetId="1" sqref="C2026" start="0" length="0">
      <dxf>
        <fill>
          <patternFill patternType="solid">
            <bgColor theme="0"/>
          </patternFill>
        </fill>
      </dxf>
    </rfmt>
    <rfmt sheetId="1" sqref="D2026" start="0" length="0">
      <dxf>
        <fill>
          <patternFill patternType="solid">
            <bgColor theme="0"/>
          </patternFill>
        </fill>
      </dxf>
    </rfmt>
    <rfmt sheetId="1" sqref="E2026" start="0" length="0">
      <dxf>
        <fill>
          <patternFill patternType="solid">
            <bgColor theme="0"/>
          </patternFill>
        </fill>
      </dxf>
    </rfmt>
    <rfmt sheetId="1" sqref="F2026" start="0" length="0">
      <dxf>
        <fill>
          <patternFill patternType="solid">
            <bgColor theme="0"/>
          </patternFill>
        </fill>
      </dxf>
    </rfmt>
    <rfmt sheetId="1" sqref="G2026" start="0" length="0">
      <dxf>
        <fill>
          <patternFill patternType="solid">
            <bgColor theme="0"/>
          </patternFill>
        </fill>
      </dxf>
    </rfmt>
    <rfmt sheetId="1" sqref="H2026" start="0" length="0">
      <dxf>
        <fill>
          <patternFill patternType="solid">
            <bgColor theme="0"/>
          </patternFill>
        </fill>
      </dxf>
    </rfmt>
    <rfmt sheetId="1" sqref="I2026" start="0" length="0">
      <dxf>
        <fill>
          <patternFill patternType="solid">
            <bgColor theme="0"/>
          </patternFill>
        </fill>
      </dxf>
    </rfmt>
    <rfmt sheetId="1" sqref="J2026" start="0" length="0">
      <dxf>
        <fill>
          <patternFill patternType="solid">
            <bgColor theme="0"/>
          </patternFill>
        </fill>
      </dxf>
    </rfmt>
    <rfmt sheetId="1" sqref="K2026" start="0" length="0">
      <dxf>
        <fill>
          <patternFill patternType="solid">
            <bgColor theme="0"/>
          </patternFill>
        </fill>
        <alignment horizontal="right" readingOrder="0"/>
      </dxf>
    </rfmt>
    <rfmt sheetId="1" sqref="L2026" start="0" length="0">
      <dxf>
        <fill>
          <patternFill patternType="solid">
            <bgColor theme="0"/>
          </patternFill>
        </fill>
      </dxf>
    </rfmt>
    <rfmt sheetId="1" sqref="M2026" start="0" length="0">
      <dxf>
        <fill>
          <patternFill patternType="solid">
            <bgColor theme="0"/>
          </patternFill>
        </fill>
      </dxf>
    </rfmt>
    <rfmt sheetId="1" sqref="N2026" start="0" length="0">
      <dxf>
        <fill>
          <patternFill patternType="solid">
            <bgColor theme="0"/>
          </patternFill>
        </fill>
      </dxf>
    </rfmt>
    <rfmt sheetId="1" sqref="O2026" start="0" length="0">
      <dxf>
        <fill>
          <patternFill patternType="solid">
            <bgColor theme="0"/>
          </patternFill>
        </fill>
      </dxf>
    </rfmt>
    <rfmt sheetId="1" sqref="P2026" start="0" length="0">
      <dxf>
        <fill>
          <patternFill patternType="solid">
            <bgColor theme="0"/>
          </patternFill>
        </fill>
      </dxf>
    </rfmt>
    <rfmt sheetId="1" sqref="Q2026" start="0" length="0">
      <dxf>
        <fill>
          <patternFill patternType="solid">
            <bgColor theme="0"/>
          </patternFill>
        </fill>
      </dxf>
    </rfmt>
    <rfmt sheetId="1" sqref="R2026" start="0" length="0">
      <dxf>
        <fill>
          <patternFill patternType="solid">
            <bgColor theme="0"/>
          </patternFill>
        </fill>
      </dxf>
    </rfmt>
    <rfmt sheetId="1" sqref="S2026" start="0" length="0">
      <dxf>
        <fill>
          <patternFill patternType="solid">
            <bgColor theme="0"/>
          </patternFill>
        </fill>
      </dxf>
    </rfmt>
  </rrc>
  <rcc rId="49062" sId="1">
    <oc r="C2023">
      <f>SUM(C2024:C2031)</f>
    </oc>
    <nc r="C2023">
      <f>SUM(C2024:C2025)</f>
    </nc>
  </rcc>
  <rcc rId="49063" sId="1">
    <oc r="D2023">
      <f>SUM(D2024:D2031)</f>
    </oc>
    <nc r="D2023">
      <f>SUM(D2024:D2025)</f>
    </nc>
  </rcc>
  <rcc rId="49064" sId="1" odxf="1" dxf="1">
    <oc r="E2023">
      <f>SUM(E2024:E2031)</f>
    </oc>
    <nc r="E2023">
      <f>SUM(E2024:E2025)</f>
    </nc>
    <odxf>
      <numFmt numFmtId="3" formatCode="#,##0"/>
      <alignment horizontal="center" readingOrder="0"/>
    </odxf>
    <ndxf>
      <numFmt numFmtId="4" formatCode="#,##0.00"/>
      <alignment horizontal="right" readingOrder="0"/>
    </ndxf>
  </rcc>
  <rcc rId="49065" sId="1">
    <oc r="F2023">
      <f>SUM(F2024:F2031)</f>
    </oc>
    <nc r="F2023">
      <f>SUM(F2024:F2025)</f>
    </nc>
  </rcc>
  <rcc rId="49066" sId="1">
    <oc r="G2023">
      <f>SUM(G2024:G2031)</f>
    </oc>
    <nc r="G2023">
      <f>SUM(G2024:G2025)</f>
    </nc>
  </rcc>
  <rcc rId="49067" sId="1">
    <oc r="H2023">
      <f>SUM(H2024:H2031)</f>
    </oc>
    <nc r="H2023">
      <f>SUM(H2024:H2025)</f>
    </nc>
  </rcc>
  <rcc rId="49068" sId="1">
    <oc r="I2023">
      <f>SUM(I2024:I2031)</f>
    </oc>
    <nc r="I2023">
      <f>SUM(I2024:I2025)</f>
    </nc>
  </rcc>
  <rcc rId="49069" sId="1">
    <oc r="J2023">
      <f>SUM(J2024:J2031)</f>
    </oc>
    <nc r="J2023">
      <f>SUM(J2024:J2025)</f>
    </nc>
  </rcc>
  <rcc rId="49070" sId="1">
    <oc r="K2023">
      <f>SUM(K2024:K2031)</f>
    </oc>
    <nc r="K2023">
      <f>SUM(K2024:K2025)</f>
    </nc>
  </rcc>
  <rcc rId="49071" sId="1">
    <oc r="L2023">
      <f>SUM(L2024:L2031)</f>
    </oc>
    <nc r="L2023">
      <f>SUM(L2024:L2025)</f>
    </nc>
  </rcc>
  <rcc rId="49072" sId="1">
    <oc r="M2023">
      <f>SUM(M2024:M2031)</f>
    </oc>
    <nc r="M2023">
      <f>SUM(M2024:M2025)</f>
    </nc>
  </rcc>
  <rcc rId="49073" sId="1">
    <oc r="N2023">
      <f>SUM(N2024:N2031)</f>
    </oc>
    <nc r="N2023">
      <f>SUM(N2024:N2025)</f>
    </nc>
  </rcc>
  <rcc rId="49074" sId="1">
    <oc r="O2023">
      <f>SUM(O2024:O2031)</f>
    </oc>
    <nc r="O2023">
      <f>SUM(O2024:O2025)</f>
    </nc>
  </rcc>
  <rcc rId="49075" sId="1">
    <oc r="P2023">
      <f>SUM(P2024:P2031)</f>
    </oc>
    <nc r="P2023">
      <f>SUM(P2024:P2025)</f>
    </nc>
  </rcc>
  <rcc rId="49076" sId="1" odxf="1" dxf="1">
    <oc r="Q2023">
      <f>SUM(Q2024:Q2031)</f>
    </oc>
    <nc r="Q2023">
      <f>SUM(Q2024:Q2025)</f>
    </nc>
    <odxf>
      <border outline="0">
        <right style="thin">
          <color indexed="64"/>
        </right>
      </border>
    </odxf>
    <ndxf>
      <border outline="0">
        <right/>
      </border>
    </ndxf>
  </rcc>
  <rcc rId="49077" sId="1">
    <oc r="C2026">
      <f>C2030+C2032</f>
    </oc>
    <nc r="C2026">
      <f>SUM(C2027:C2032)</f>
    </nc>
  </rcc>
  <rcc rId="49078" sId="1" odxf="1" dxf="1">
    <oc r="D2026">
      <f>D2030+D2032</f>
    </oc>
    <nc r="D2026">
      <f>SUM(D2027:D2032)</f>
    </nc>
    <odxf>
      <border outline="0">
        <right style="thin">
          <color indexed="64"/>
        </right>
      </border>
    </odxf>
    <ndxf>
      <border outline="0">
        <right/>
      </border>
    </ndxf>
  </rcc>
  <rcc rId="49079" sId="1" odxf="1" dxf="1">
    <oc r="E2026">
      <f>E2030+E2032</f>
    </oc>
    <nc r="E2026">
      <f>SUM(E2027:E2032)</f>
    </nc>
    <odxf>
      <numFmt numFmtId="3" formatCode="#,##0"/>
      <alignment horizontal="center" readingOrder="0"/>
      <border outline="0">
        <right style="thin">
          <color indexed="64"/>
        </right>
      </border>
    </odxf>
    <ndxf>
      <numFmt numFmtId="4" formatCode="#,##0.00"/>
      <alignment horizontal="right" readingOrder="0"/>
      <border outline="0">
        <right/>
      </border>
    </ndxf>
  </rcc>
  <rcc rId="49080" sId="1" odxf="1" dxf="1">
    <oc r="F2026">
      <f>F2030+F2032</f>
    </oc>
    <nc r="F2026">
      <f>SUM(F2027:F2032)</f>
    </nc>
    <odxf>
      <border outline="0">
        <right style="thin">
          <color indexed="64"/>
        </right>
      </border>
    </odxf>
    <ndxf>
      <border outline="0">
        <right/>
      </border>
    </ndxf>
  </rcc>
  <rcc rId="49081" sId="1" odxf="1" dxf="1">
    <oc r="G2026">
      <f>G2030+G2032</f>
    </oc>
    <nc r="G2026">
      <f>SUM(G2027:G2032)</f>
    </nc>
    <odxf>
      <border outline="0">
        <right style="thin">
          <color indexed="64"/>
        </right>
      </border>
    </odxf>
    <ndxf>
      <border outline="0">
        <right/>
      </border>
    </ndxf>
  </rcc>
  <rcc rId="49082" sId="1" odxf="1" dxf="1">
    <oc r="H2026">
      <f>H2030+H2032</f>
    </oc>
    <nc r="H2026">
      <f>SUM(H2027:H2032)</f>
    </nc>
    <odxf>
      <border outline="0">
        <right style="thin">
          <color indexed="64"/>
        </right>
      </border>
    </odxf>
    <ndxf>
      <border outline="0">
        <right/>
      </border>
    </ndxf>
  </rcc>
  <rcc rId="49083" sId="1" odxf="1" dxf="1">
    <oc r="I2026">
      <f>I2030+I2032</f>
    </oc>
    <nc r="I2026">
      <f>SUM(I2027:I2032)</f>
    </nc>
    <odxf>
      <border outline="0">
        <right style="thin">
          <color indexed="64"/>
        </right>
      </border>
    </odxf>
    <ndxf>
      <border outline="0">
        <right/>
      </border>
    </ndxf>
  </rcc>
  <rcc rId="49084" sId="1" odxf="1" dxf="1">
    <oc r="J2026">
      <f>J2030+J2032</f>
    </oc>
    <nc r="J2026">
      <f>SUM(J2027:J2032)</f>
    </nc>
    <odxf>
      <border outline="0">
        <right style="thin">
          <color indexed="64"/>
        </right>
      </border>
    </odxf>
    <ndxf>
      <border outline="0">
        <right/>
      </border>
    </ndxf>
  </rcc>
  <rcc rId="49085" sId="1" odxf="1" dxf="1">
    <oc r="K2026">
      <f>K2030+K2032</f>
    </oc>
    <nc r="K2026">
      <f>SUM(K2027:K2032)</f>
    </nc>
    <odxf>
      <border outline="0">
        <right style="thin">
          <color indexed="64"/>
        </right>
      </border>
    </odxf>
    <ndxf>
      <border outline="0">
        <right/>
      </border>
    </ndxf>
  </rcc>
  <rcc rId="49086" sId="1" odxf="1" dxf="1">
    <oc r="L2026">
      <f>L2030+L2032</f>
    </oc>
    <nc r="L2026">
      <f>SUM(L2027:L2032)</f>
    </nc>
    <odxf>
      <border outline="0">
        <right style="thin">
          <color indexed="64"/>
        </right>
      </border>
    </odxf>
    <ndxf>
      <border outline="0">
        <right/>
      </border>
    </ndxf>
  </rcc>
  <rcc rId="49087" sId="1" odxf="1" dxf="1">
    <oc r="M2026">
      <f>M2030+M2032</f>
    </oc>
    <nc r="M2026">
      <f>SUM(M2027:M2032)</f>
    </nc>
    <odxf>
      <border outline="0">
        <right style="thin">
          <color indexed="64"/>
        </right>
      </border>
    </odxf>
    <ndxf>
      <border outline="0">
        <right/>
      </border>
    </ndxf>
  </rcc>
  <rcc rId="49088" sId="1" odxf="1" dxf="1">
    <oc r="N2026">
      <f>N2030+N2032</f>
    </oc>
    <nc r="N2026">
      <f>SUM(N2027:N2032)</f>
    </nc>
    <odxf>
      <border outline="0">
        <right style="thin">
          <color indexed="64"/>
        </right>
      </border>
    </odxf>
    <ndxf>
      <border outline="0">
        <right/>
      </border>
    </ndxf>
  </rcc>
  <rcc rId="49089" sId="1" odxf="1" dxf="1">
    <oc r="O2026">
      <f>O2030+O2032</f>
    </oc>
    <nc r="O2026">
      <f>SUM(O2027:O2032)</f>
    </nc>
    <odxf>
      <border outline="0">
        <right style="thin">
          <color indexed="64"/>
        </right>
      </border>
    </odxf>
    <ndxf>
      <border outline="0">
        <right/>
      </border>
    </ndxf>
  </rcc>
  <rcc rId="49090" sId="1">
    <oc r="P2026">
      <f>P2030+P2032</f>
    </oc>
    <nc r="P2026">
      <f>SUM(P2027:P2032)</f>
    </nc>
  </rcc>
  <rcc rId="49091" sId="1" odxf="1" dxf="1">
    <oc r="Q2026">
      <f>Q2030+Q2032</f>
    </oc>
    <nc r="Q2026">
      <f>SUM(Q2027:Q2032)</f>
    </nc>
    <odxf>
      <border outline="0">
        <right style="thin">
          <color indexed="64"/>
        </right>
      </border>
    </odxf>
    <ndxf>
      <border outline="0">
        <right/>
      </border>
    </ndxf>
  </rcc>
  <rfmt sheetId="1" sqref="Q2026" start="0" length="0">
    <dxf>
      <border>
        <right style="thin">
          <color indexed="64"/>
        </right>
      </border>
    </dxf>
  </rfmt>
  <rfmt sheetId="1" sqref="Q2023" start="0" length="0">
    <dxf>
      <border>
        <left style="thin">
          <color indexed="64"/>
        </left>
        <right style="thin">
          <color indexed="64"/>
        </right>
        <top style="thin">
          <color indexed="64"/>
        </top>
        <bottom style="thin">
          <color indexed="64"/>
        </bottom>
      </border>
    </dxf>
  </rfmt>
  <rcc rId="49092" sId="1">
    <oc r="A2030">
      <v>1</v>
    </oc>
    <nc r="A2030">
      <v>4</v>
    </nc>
  </rcc>
  <rcc rId="49093" sId="1">
    <oc r="A2031">
      <v>6</v>
    </oc>
    <nc r="A2031">
      <v>5</v>
    </nc>
  </rcc>
  <rcc rId="49094" sId="1">
    <oc r="A2032">
      <v>2</v>
    </oc>
    <nc r="A2032">
      <v>6</v>
    </nc>
  </rcc>
  <rcc rId="49095" sId="1">
    <oc r="A2024">
      <v>4</v>
    </oc>
    <nc r="A2024">
      <v>1</v>
    </nc>
  </rcc>
  <rcc rId="49096" sId="1">
    <oc r="A2025">
      <v>5</v>
    </oc>
    <nc r="A2025">
      <v>2</v>
    </nc>
  </rcc>
  <rfmt sheetId="1" sqref="A2022:Q2032">
    <dxf>
      <fill>
        <patternFill>
          <bgColor rgb="FF92D050"/>
        </patternFill>
      </fill>
    </dxf>
  </rfmt>
  <rrc rId="49097" sId="1" ref="A2036:XFD2036" action="insertRow"/>
  <rm rId="49098" sheetId="1" source="A2039:XFD2039" destination="A2036:XFD2036" sourceSheetId="1">
    <rfmt sheetId="1" xfDxf="1" sqref="A2036:XFD2036" start="0" length="0">
      <dxf>
        <font>
          <sz val="14"/>
          <name val="Times New Roman"/>
          <scheme val="none"/>
        </font>
      </dxf>
    </rfmt>
    <rfmt sheetId="1" sqref="A2036"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036" start="0" length="0">
      <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03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203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036"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03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03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03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03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03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03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03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03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03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036"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036" start="0" length="0">
      <dxf>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036"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036" start="0" length="0">
      <dxf>
        <font>
          <sz val="14"/>
          <color indexed="8"/>
          <name val="Times New Roman"/>
          <scheme val="none"/>
        </font>
        <numFmt numFmtId="3" formatCode="#,##0"/>
        <fill>
          <patternFill patternType="solid">
            <bgColor theme="0"/>
          </patternFill>
        </fill>
        <alignment horizontal="right" readingOrder="0"/>
      </dxf>
    </rfmt>
    <rfmt sheetId="1" sqref="S2036" start="0" length="0">
      <dxf>
        <fill>
          <patternFill patternType="solid">
            <bgColor theme="0"/>
          </patternFill>
        </fill>
      </dxf>
    </rfmt>
  </rm>
  <rrc rId="49099" sId="1" ref="A2039:XFD2039" action="deleteRow">
    <rfmt sheetId="1" xfDxf="1" sqref="A2039:XFD2039" start="0" length="0">
      <dxf>
        <font>
          <sz val="14"/>
          <name val="Times New Roman"/>
          <scheme val="none"/>
        </font>
      </dxf>
    </rfmt>
    <rfmt sheetId="1" sqref="A2039" start="0" length="0">
      <dxf>
        <fill>
          <patternFill patternType="solid">
            <bgColor theme="0"/>
          </patternFill>
        </fill>
        <alignment horizontal="center" readingOrder="0"/>
      </dxf>
    </rfmt>
    <rfmt sheetId="1" sqref="B2039" start="0" length="0">
      <dxf>
        <fill>
          <patternFill patternType="solid">
            <bgColor theme="0"/>
          </patternFill>
        </fill>
      </dxf>
    </rfmt>
    <rfmt sheetId="1" sqref="C2039" start="0" length="0">
      <dxf>
        <fill>
          <patternFill patternType="solid">
            <bgColor theme="0"/>
          </patternFill>
        </fill>
      </dxf>
    </rfmt>
    <rfmt sheetId="1" sqref="D2039" start="0" length="0">
      <dxf>
        <fill>
          <patternFill patternType="solid">
            <bgColor theme="0"/>
          </patternFill>
        </fill>
      </dxf>
    </rfmt>
    <rfmt sheetId="1" sqref="E2039" start="0" length="0">
      <dxf>
        <fill>
          <patternFill patternType="solid">
            <bgColor theme="0"/>
          </patternFill>
        </fill>
      </dxf>
    </rfmt>
    <rfmt sheetId="1" sqref="F2039" start="0" length="0">
      <dxf>
        <fill>
          <patternFill patternType="solid">
            <bgColor theme="0"/>
          </patternFill>
        </fill>
      </dxf>
    </rfmt>
    <rfmt sheetId="1" sqref="G2039" start="0" length="0">
      <dxf>
        <fill>
          <patternFill patternType="solid">
            <bgColor theme="0"/>
          </patternFill>
        </fill>
      </dxf>
    </rfmt>
    <rfmt sheetId="1" sqref="H2039" start="0" length="0">
      <dxf>
        <fill>
          <patternFill patternType="solid">
            <bgColor theme="0"/>
          </patternFill>
        </fill>
      </dxf>
    </rfmt>
    <rfmt sheetId="1" sqref="I2039" start="0" length="0">
      <dxf>
        <fill>
          <patternFill patternType="solid">
            <bgColor theme="0"/>
          </patternFill>
        </fill>
      </dxf>
    </rfmt>
    <rfmt sheetId="1" sqref="J2039" start="0" length="0">
      <dxf>
        <fill>
          <patternFill patternType="solid">
            <bgColor theme="0"/>
          </patternFill>
        </fill>
      </dxf>
    </rfmt>
    <rfmt sheetId="1" sqref="K2039" start="0" length="0">
      <dxf>
        <fill>
          <patternFill patternType="solid">
            <bgColor theme="0"/>
          </patternFill>
        </fill>
        <alignment horizontal="right" readingOrder="0"/>
      </dxf>
    </rfmt>
    <rfmt sheetId="1" sqref="L2039" start="0" length="0">
      <dxf>
        <fill>
          <patternFill patternType="solid">
            <bgColor theme="0"/>
          </patternFill>
        </fill>
      </dxf>
    </rfmt>
    <rfmt sheetId="1" sqref="M2039" start="0" length="0">
      <dxf>
        <fill>
          <patternFill patternType="solid">
            <bgColor theme="0"/>
          </patternFill>
        </fill>
      </dxf>
    </rfmt>
    <rfmt sheetId="1" sqref="N2039" start="0" length="0">
      <dxf>
        <fill>
          <patternFill patternType="solid">
            <bgColor theme="0"/>
          </patternFill>
        </fill>
      </dxf>
    </rfmt>
    <rfmt sheetId="1" sqref="O2039" start="0" length="0">
      <dxf>
        <fill>
          <patternFill patternType="solid">
            <bgColor theme="0"/>
          </patternFill>
        </fill>
      </dxf>
    </rfmt>
    <rfmt sheetId="1" sqref="P2039" start="0" length="0">
      <dxf>
        <fill>
          <patternFill patternType="solid">
            <bgColor theme="0"/>
          </patternFill>
        </fill>
      </dxf>
    </rfmt>
    <rfmt sheetId="1" sqref="Q2039" start="0" length="0">
      <dxf>
        <fill>
          <patternFill patternType="solid">
            <bgColor theme="0"/>
          </patternFill>
        </fill>
      </dxf>
    </rfmt>
    <rfmt sheetId="1" sqref="R2039" start="0" length="0">
      <dxf>
        <fill>
          <patternFill patternType="solid">
            <bgColor theme="0"/>
          </patternFill>
        </fill>
      </dxf>
    </rfmt>
    <rfmt sheetId="1" sqref="S2039" start="0" length="0">
      <dxf>
        <fill>
          <patternFill patternType="solid">
            <bgColor theme="0"/>
          </patternFill>
        </fill>
      </dxf>
    </rfmt>
  </rrc>
  <rrc rId="49100" sId="1" ref="A2037:XFD2037" action="insertRow"/>
  <rcc rId="49101" sId="1">
    <nc r="C2037">
      <f>D2037+F2037+H2037+J2037+L2037+N2037+P2037+Q2037</f>
    </nc>
  </rcc>
  <rfmt sheetId="1" sqref="K2037" start="0" length="0">
    <dxf>
      <font>
        <sz val="14"/>
        <color indexed="8"/>
        <name val="Times New Roman"/>
        <scheme val="none"/>
      </font>
    </dxf>
  </rfmt>
  <rfmt sheetId="1" sqref="L2037" start="0" length="0">
    <dxf>
      <font>
        <sz val="14"/>
        <color indexed="8"/>
        <name val="Times New Roman"/>
        <scheme val="none"/>
      </font>
    </dxf>
  </rfmt>
  <rfmt sheetId="1" sqref="M2037" start="0" length="0">
    <dxf>
      <font>
        <sz val="14"/>
        <color indexed="8"/>
        <name val="Times New Roman"/>
        <scheme val="none"/>
      </font>
    </dxf>
  </rfmt>
  <rfmt sheetId="1" sqref="N2037" start="0" length="0">
    <dxf>
      <font>
        <sz val="14"/>
        <color indexed="8"/>
        <name val="Times New Roman"/>
        <scheme val="none"/>
      </font>
    </dxf>
  </rfmt>
  <rfmt sheetId="1" sqref="O2037" start="0" length="0">
    <dxf>
      <font>
        <sz val="14"/>
        <color indexed="8"/>
        <name val="Times New Roman"/>
        <scheme val="none"/>
      </font>
    </dxf>
  </rfmt>
  <rfmt sheetId="1" sqref="P2037" start="0" length="0">
    <dxf>
      <font>
        <sz val="14"/>
        <color indexed="8"/>
        <name val="Times New Roman"/>
        <scheme val="none"/>
      </font>
    </dxf>
  </rfmt>
  <rrc rId="49102" sId="1" ref="A2049:XFD2049" action="insertRow"/>
  <rm rId="49103" sheetId="1" source="A2035:XFD2035" destination="A2049:XFD2049" sourceSheetId="1">
    <rfmt sheetId="1" xfDxf="1" sqref="A2049:XFD2049" start="0" length="0">
      <dxf>
        <font>
          <sz val="14"/>
          <name val="Times New Roman"/>
          <scheme val="none"/>
        </font>
      </dxf>
    </rfmt>
    <rfmt sheetId="1" sqref="A2049" start="0" length="0">
      <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2049" start="0" length="0">
      <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2049" start="0" length="0">
      <dxf>
        <font>
          <sz val="14"/>
          <color indexed="8"/>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F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Q2049"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2049" start="0" length="0">
      <dxf>
        <font>
          <sz val="14"/>
          <color indexed="8"/>
          <name val="Times New Roman"/>
          <scheme val="none"/>
        </font>
        <numFmt numFmtId="3" formatCode="#,##0"/>
        <fill>
          <patternFill patternType="solid">
            <bgColor theme="0"/>
          </patternFill>
        </fill>
        <alignment horizontal="right" readingOrder="0"/>
      </dxf>
    </rfmt>
    <rfmt sheetId="1" sqref="S2049" start="0" length="0">
      <dxf>
        <fill>
          <patternFill patternType="solid">
            <bgColor theme="0"/>
          </patternFill>
        </fill>
      </dxf>
    </rfmt>
  </rm>
  <rrc rId="49104" sId="1" ref="A2035:XFD2035" action="deleteRow">
    <rfmt sheetId="1" xfDxf="1" sqref="A2035:XFD2035" start="0" length="0">
      <dxf>
        <font>
          <sz val="14"/>
          <name val="Times New Roman"/>
          <scheme val="none"/>
        </font>
      </dxf>
    </rfmt>
    <rfmt sheetId="1" sqref="A2035" start="0" length="0">
      <dxf>
        <fill>
          <patternFill patternType="solid">
            <bgColor theme="0"/>
          </patternFill>
        </fill>
        <alignment horizontal="center" readingOrder="0"/>
      </dxf>
    </rfmt>
    <rfmt sheetId="1" sqref="B2035" start="0" length="0">
      <dxf>
        <fill>
          <patternFill patternType="solid">
            <bgColor theme="0"/>
          </patternFill>
        </fill>
      </dxf>
    </rfmt>
    <rfmt sheetId="1" sqref="C2035" start="0" length="0">
      <dxf>
        <fill>
          <patternFill patternType="solid">
            <bgColor theme="0"/>
          </patternFill>
        </fill>
      </dxf>
    </rfmt>
    <rfmt sheetId="1" sqref="D2035" start="0" length="0">
      <dxf>
        <fill>
          <patternFill patternType="solid">
            <bgColor theme="0"/>
          </patternFill>
        </fill>
      </dxf>
    </rfmt>
    <rfmt sheetId="1" sqref="E2035" start="0" length="0">
      <dxf>
        <fill>
          <patternFill patternType="solid">
            <bgColor theme="0"/>
          </patternFill>
        </fill>
      </dxf>
    </rfmt>
    <rfmt sheetId="1" sqref="F2035" start="0" length="0">
      <dxf>
        <fill>
          <patternFill patternType="solid">
            <bgColor theme="0"/>
          </patternFill>
        </fill>
      </dxf>
    </rfmt>
    <rfmt sheetId="1" sqref="G2035" start="0" length="0">
      <dxf>
        <fill>
          <patternFill patternType="solid">
            <bgColor theme="0"/>
          </patternFill>
        </fill>
      </dxf>
    </rfmt>
    <rfmt sheetId="1" sqref="H2035" start="0" length="0">
      <dxf>
        <fill>
          <patternFill patternType="solid">
            <bgColor theme="0"/>
          </patternFill>
        </fill>
      </dxf>
    </rfmt>
    <rfmt sheetId="1" sqref="I2035" start="0" length="0">
      <dxf>
        <fill>
          <patternFill patternType="solid">
            <bgColor theme="0"/>
          </patternFill>
        </fill>
      </dxf>
    </rfmt>
    <rfmt sheetId="1" sqref="J2035" start="0" length="0">
      <dxf>
        <fill>
          <patternFill patternType="solid">
            <bgColor theme="0"/>
          </patternFill>
        </fill>
      </dxf>
    </rfmt>
    <rfmt sheetId="1" sqref="K2035" start="0" length="0">
      <dxf>
        <fill>
          <patternFill patternType="solid">
            <bgColor theme="0"/>
          </patternFill>
        </fill>
        <alignment horizontal="right" readingOrder="0"/>
      </dxf>
    </rfmt>
    <rfmt sheetId="1" sqref="L2035" start="0" length="0">
      <dxf>
        <fill>
          <patternFill patternType="solid">
            <bgColor theme="0"/>
          </patternFill>
        </fill>
      </dxf>
    </rfmt>
    <rfmt sheetId="1" sqref="M2035" start="0" length="0">
      <dxf>
        <fill>
          <patternFill patternType="solid">
            <bgColor theme="0"/>
          </patternFill>
        </fill>
      </dxf>
    </rfmt>
    <rfmt sheetId="1" sqref="N2035" start="0" length="0">
      <dxf>
        <fill>
          <patternFill patternType="solid">
            <bgColor theme="0"/>
          </patternFill>
        </fill>
      </dxf>
    </rfmt>
    <rfmt sheetId="1" sqref="O2035" start="0" length="0">
      <dxf>
        <fill>
          <patternFill patternType="solid">
            <bgColor theme="0"/>
          </patternFill>
        </fill>
      </dxf>
    </rfmt>
    <rfmt sheetId="1" sqref="P2035" start="0" length="0">
      <dxf>
        <fill>
          <patternFill patternType="solid">
            <bgColor theme="0"/>
          </patternFill>
        </fill>
      </dxf>
    </rfmt>
    <rfmt sheetId="1" sqref="Q2035" start="0" length="0">
      <dxf>
        <fill>
          <patternFill patternType="solid">
            <bgColor theme="0"/>
          </patternFill>
        </fill>
      </dxf>
    </rfmt>
    <rfmt sheetId="1" sqref="R2035" start="0" length="0">
      <dxf>
        <fill>
          <patternFill patternType="solid">
            <bgColor theme="0"/>
          </patternFill>
        </fill>
      </dxf>
    </rfmt>
    <rfmt sheetId="1" sqref="S2035" start="0" length="0">
      <dxf>
        <fill>
          <patternFill patternType="solid">
            <bgColor theme="0"/>
          </patternFill>
        </fill>
      </dxf>
    </rfmt>
  </rrc>
  <rcc rId="49105" sId="1">
    <oc r="A2035">
      <v>2</v>
    </oc>
    <nc r="A2035">
      <v>1</v>
    </nc>
  </rcc>
  <rcc rId="49106" sId="1">
    <nc r="A2036">
      <v>2</v>
    </nc>
  </rcc>
  <rfmt sheetId="1" sqref="B2036" start="0" length="0">
    <dxf>
      <font>
        <sz val="14"/>
        <color indexed="8"/>
        <name val="Times New Roman"/>
        <scheme val="none"/>
      </font>
      <border outline="0">
        <right/>
      </border>
    </dxf>
  </rfmt>
  <rcc rId="49107" sId="1">
    <nc r="B2036" t="inlineStr">
      <is>
        <t>Шипуновский район, c. Шипуново, проезд Путейцев, д. 15</t>
      </is>
    </nc>
  </rcc>
  <rcc rId="49108" sId="1" numFmtId="4">
    <oc r="G2035">
      <v>364</v>
    </oc>
    <nc r="G2035">
      <v>259.63</v>
    </nc>
  </rcc>
  <rcc rId="49109" sId="1" numFmtId="4">
    <oc r="H2035">
      <v>939350</v>
    </oc>
    <nc r="H2035">
      <v>790077.45</v>
    </nc>
  </rcc>
  <rcc rId="49110" sId="1" numFmtId="4">
    <nc r="G2036">
      <v>154.69999999999999</v>
    </nc>
  </rcc>
  <rcc rId="49111" sId="1" numFmtId="4">
    <nc r="H2036">
      <v>470766.02</v>
    </nc>
  </rcc>
  <rcc rId="49112" sId="1">
    <oc r="C2034">
      <f>SUM(C2048)</f>
    </oc>
    <nc r="C2034">
      <f>SUM(C2035:C2036)</f>
    </nc>
  </rcc>
  <rcc rId="49113" sId="1">
    <oc r="D2034">
      <f>SUM(D2048)</f>
    </oc>
    <nc r="D2034">
      <f>SUM(D2035:D2036)</f>
    </nc>
  </rcc>
  <rcc rId="49114" sId="1">
    <oc r="E2034">
      <f>SUM(E2048)</f>
    </oc>
    <nc r="E2034">
      <f>SUM(E2035:E2036)</f>
    </nc>
  </rcc>
  <rcc rId="49115" sId="1">
    <oc r="F2034">
      <f>SUM(F2048)</f>
    </oc>
    <nc r="F2034">
      <f>SUM(F2035:F2036)</f>
    </nc>
  </rcc>
  <rcc rId="49116" sId="1">
    <oc r="G2034">
      <f>SUM(G2048)</f>
    </oc>
    <nc r="G2034">
      <f>SUM(G2035:G2036)</f>
    </nc>
  </rcc>
  <rcc rId="49117" sId="1">
    <oc r="H2034">
      <f>SUM(H2048)</f>
    </oc>
    <nc r="H2034">
      <f>SUM(H2035:H2036)</f>
    </nc>
  </rcc>
  <rcc rId="49118" sId="1">
    <oc r="I2034">
      <f>SUM(I2048)</f>
    </oc>
    <nc r="I2034">
      <f>SUM(I2035:I2036)</f>
    </nc>
  </rcc>
  <rcc rId="49119" sId="1">
    <oc r="J2034">
      <f>SUM(J2048)</f>
    </oc>
    <nc r="J2034">
      <f>SUM(J2035:J2036)</f>
    </nc>
  </rcc>
  <rcc rId="49120" sId="1">
    <oc r="K2034">
      <f>SUM(K2048)</f>
    </oc>
    <nc r="K2034">
      <f>SUM(K2035:K2036)</f>
    </nc>
  </rcc>
  <rcc rId="49121" sId="1">
    <oc r="L2034">
      <f>SUM(L2048)</f>
    </oc>
    <nc r="L2034">
      <f>SUM(L2035:L2036)</f>
    </nc>
  </rcc>
  <rcc rId="49122" sId="1">
    <oc r="M2034">
      <f>SUM(M2048)</f>
    </oc>
    <nc r="M2034">
      <f>SUM(M2035:M2036)</f>
    </nc>
  </rcc>
  <rcc rId="49123" sId="1">
    <oc r="N2034">
      <f>SUM(N2048)</f>
    </oc>
    <nc r="N2034">
      <f>SUM(N2035:N2036)</f>
    </nc>
  </rcc>
  <rcc rId="49124" sId="1">
    <oc r="O2034">
      <f>SUM(O2048)</f>
    </oc>
    <nc r="O2034">
      <f>SUM(O2035:O2036)</f>
    </nc>
  </rcc>
  <rcc rId="49125" sId="1">
    <oc r="P2034">
      <f>SUM(P2048)</f>
    </oc>
    <nc r="P2034">
      <f>SUM(P2035:P2036)</f>
    </nc>
  </rcc>
  <rcc rId="49126" sId="1">
    <oc r="Q2034">
      <f>SUM(Q2048)</f>
    </oc>
    <nc r="Q2034">
      <f>SUM(Q2035:Q2036)</f>
    </nc>
  </rcc>
  <rcc rId="49127" sId="1">
    <oc r="A2039">
      <v>3</v>
    </oc>
    <nc r="A2039">
      <v>2</v>
    </nc>
  </rcc>
  <rcc rId="49128" sId="1">
    <oc r="A2040">
      <v>4</v>
    </oc>
    <nc r="A2040">
      <v>3</v>
    </nc>
  </rcc>
  <rcc rId="49129" sId="1">
    <oc r="A2041">
      <v>5</v>
    </oc>
    <nc r="A2041">
      <v>4</v>
    </nc>
  </rcc>
  <rcc rId="49130" sId="1">
    <oc r="A2042">
      <v>6</v>
    </oc>
    <nc r="A2042">
      <v>5</v>
    </nc>
  </rcc>
  <rcc rId="49131" sId="1">
    <oc r="A2043">
      <v>7</v>
    </oc>
    <nc r="A2043">
      <v>6</v>
    </nc>
  </rcc>
  <rcc rId="49132" sId="1">
    <oc r="A2044">
      <v>8</v>
    </oc>
    <nc r="A2044">
      <v>7</v>
    </nc>
  </rcc>
  <rcc rId="49133" sId="1">
    <oc r="A2045">
      <v>9</v>
    </oc>
    <nc r="A2045">
      <v>8</v>
    </nc>
  </rcc>
  <rcc rId="49134" sId="1">
    <oc r="A2046">
      <v>10</v>
    </oc>
    <nc r="A2046">
      <v>9</v>
    </nc>
  </rcc>
  <rcc rId="49135" sId="1">
    <oc r="A2047">
      <v>11</v>
    </oc>
    <nc r="A2047">
      <v>10</v>
    </nc>
  </rcc>
  <rcc rId="49136" sId="1">
    <oc r="A2048">
      <v>1</v>
    </oc>
    <nc r="A2048">
      <v>11</v>
    </nc>
  </rcc>
  <rcc rId="49137" sId="1">
    <oc r="C2037">
      <f>SUM(C2038:C2051)</f>
    </oc>
    <nc r="C2037">
      <f>SUM(C2038:C2051)</f>
    </nc>
  </rcc>
  <rcc rId="49138" sId="1">
    <oc r="D2037">
      <f>SUM(D2038:D2051)</f>
    </oc>
    <nc r="D2037">
      <f>SUM(D2038:D2051)</f>
    </nc>
  </rcc>
  <rcc rId="49139" sId="1">
    <oc r="E2037">
      <f>SUM(E2038:E2051)</f>
    </oc>
    <nc r="E2037">
      <f>SUM(E2038:E2051)</f>
    </nc>
  </rcc>
  <rcc rId="49140" sId="1">
    <oc r="F2037">
      <f>SUM(F2038:F2051)</f>
    </oc>
    <nc r="F2037">
      <f>SUM(F2038:F2051)</f>
    </nc>
  </rcc>
  <rcc rId="49141" sId="1">
    <oc r="G2037">
      <f>SUM(G2038:G2051)</f>
    </oc>
    <nc r="G2037">
      <f>SUM(G2038:G2051)</f>
    </nc>
  </rcc>
  <rcc rId="49142" sId="1">
    <oc r="H2037">
      <f>SUM(H2038:H2051)</f>
    </oc>
    <nc r="H2037">
      <f>SUM(H2038:H2051)</f>
    </nc>
  </rcc>
  <rcc rId="49143" sId="1">
    <oc r="I2037">
      <f>SUM(I2038:I2051)</f>
    </oc>
    <nc r="I2037">
      <f>SUM(I2038:I2051)</f>
    </nc>
  </rcc>
  <rcc rId="49144" sId="1">
    <oc r="J2037">
      <f>SUM(J2038:J2051)</f>
    </oc>
    <nc r="J2037">
      <f>SUM(J2038:J2051)</f>
    </nc>
  </rcc>
  <rcc rId="49145" sId="1">
    <oc r="K2037">
      <f>SUM(K2038:K2051)</f>
    </oc>
    <nc r="K2037">
      <f>SUM(K2038:K2051)</f>
    </nc>
  </rcc>
  <rcc rId="49146" sId="1">
    <oc r="L2037">
      <f>SUM(L2038:L2051)</f>
    </oc>
    <nc r="L2037">
      <f>SUM(L2038:L2051)</f>
    </nc>
  </rcc>
  <rcc rId="49147" sId="1">
    <oc r="M2037">
      <f>SUM(M2038:M2051)</f>
    </oc>
    <nc r="M2037">
      <f>SUM(M2038:M2051)</f>
    </nc>
  </rcc>
  <rcc rId="49148" sId="1">
    <oc r="N2037">
      <f>SUM(N2038:N2051)</f>
    </oc>
    <nc r="N2037">
      <f>SUM(N2038:N2051)</f>
    </nc>
  </rcc>
  <rcc rId="49149" sId="1">
    <oc r="O2037">
      <f>SUM(O2038:O2051)</f>
    </oc>
    <nc r="O2037">
      <f>SUM(O2038:O2051)</f>
    </nc>
  </rcc>
  <rcc rId="49150" sId="1">
    <oc r="P2037">
      <f>SUM(P2038:P2051)</f>
    </oc>
    <nc r="P2037">
      <f>SUM(P2038:P2051)</f>
    </nc>
  </rcc>
  <rcc rId="49151" sId="1">
    <oc r="Q2037">
      <f>SUM(Q2038:Q2051)</f>
    </oc>
    <nc r="Q2037">
      <f>SUM(Q2038:Q2051)</f>
    </nc>
  </rcc>
  <rfmt sheetId="1" sqref="A2033:Q2051">
    <dxf>
      <fill>
        <patternFill>
          <bgColor rgb="FF92D050"/>
        </patternFill>
      </fill>
    </dxf>
  </rfmt>
  <rcc rId="49152" sId="1" odxf="1" dxf="1" numFmtId="4">
    <nc r="Q1459">
      <v>5109789.3</v>
    </nc>
    <odxf>
      <fill>
        <patternFill>
          <bgColor theme="0"/>
        </patternFill>
      </fill>
    </odxf>
    <ndxf>
      <fill>
        <patternFill>
          <bgColor rgb="FF00B0F0"/>
        </patternFill>
      </fill>
    </ndxf>
  </rcc>
  <rcc rId="49153" sId="1" numFmtId="4">
    <oc r="G1459">
      <v>1712</v>
    </oc>
    <nc r="G1459"/>
  </rcc>
  <rcc rId="49154" sId="1" numFmtId="4">
    <oc r="H1459">
      <v>5209000</v>
    </oc>
    <nc r="H1459"/>
  </rcc>
  <rfmt sheetId="1" sqref="A1454:Q1500">
    <dxf>
      <fill>
        <patternFill>
          <bgColor rgb="FF92D050"/>
        </patternFill>
      </fill>
    </dxf>
  </rfmt>
  <rcc rId="49155" sId="1">
    <oc r="C1454">
      <f>SUM(C1455:C1466)</f>
    </oc>
    <nc r="C1454">
      <f>SUM(C1455:C1466)</f>
    </nc>
  </rcc>
  <rcc rId="49156" sId="1">
    <oc r="C1467">
      <f>SUM(C1472:C1499)</f>
    </oc>
    <nc r="C1467">
      <f>SUM(C1468:C1499)</f>
    </nc>
  </rcc>
  <rcc rId="49157" sId="1" odxf="1" dxf="1">
    <oc r="D1467">
      <f>SUM(D1472:D1499)</f>
    </oc>
    <nc r="D1467">
      <f>SUM(D1468:D1499)</f>
    </nc>
    <odxf>
      <border outline="0">
        <right style="thin">
          <color indexed="64"/>
        </right>
      </border>
    </odxf>
    <ndxf>
      <border outline="0">
        <right/>
      </border>
    </ndxf>
  </rcc>
  <rcc rId="49158" sId="1" odxf="1" dxf="1">
    <oc r="E1467">
      <f>SUM(E1472:E1499)</f>
    </oc>
    <nc r="E1467">
      <f>SUM(E1468:E1499)</f>
    </nc>
    <odxf>
      <numFmt numFmtId="3" formatCode="#,##0"/>
      <alignment horizontal="center" readingOrder="0"/>
      <border outline="0">
        <right style="thin">
          <color indexed="64"/>
        </right>
      </border>
    </odxf>
    <ndxf>
      <numFmt numFmtId="4" formatCode="#,##0.00"/>
      <alignment horizontal="right" readingOrder="0"/>
      <border outline="0">
        <right/>
      </border>
    </ndxf>
  </rcc>
  <rcc rId="49159" sId="1" odxf="1" dxf="1">
    <oc r="F1467">
      <f>SUM(F1472:F1499)</f>
    </oc>
    <nc r="F1467">
      <f>SUM(F1468:F1499)</f>
    </nc>
    <odxf>
      <border outline="0">
        <right style="thin">
          <color indexed="64"/>
        </right>
      </border>
    </odxf>
    <ndxf>
      <border outline="0">
        <right/>
      </border>
    </ndxf>
  </rcc>
  <rcc rId="49160" sId="1" odxf="1" dxf="1">
    <oc r="G1467">
      <f>SUM(G1472:G1499)</f>
    </oc>
    <nc r="G1467">
      <f>SUM(G1468:G1499)</f>
    </nc>
    <odxf>
      <border outline="0">
        <right style="thin">
          <color indexed="64"/>
        </right>
      </border>
    </odxf>
    <ndxf>
      <border outline="0">
        <right/>
      </border>
    </ndxf>
  </rcc>
  <rcc rId="49161" sId="1" odxf="1" dxf="1">
    <oc r="H1467">
      <f>SUM(H1472:H1499)</f>
    </oc>
    <nc r="H1467">
      <f>SUM(H1468:H1499)</f>
    </nc>
    <odxf>
      <border outline="0">
        <right style="thin">
          <color indexed="64"/>
        </right>
      </border>
    </odxf>
    <ndxf>
      <border outline="0">
        <right/>
      </border>
    </ndxf>
  </rcc>
  <rcc rId="49162" sId="1" odxf="1" dxf="1">
    <oc r="I1467">
      <f>SUM(I1472:I1499)</f>
    </oc>
    <nc r="I1467">
      <f>SUM(I1468:I1499)</f>
    </nc>
    <odxf>
      <border outline="0">
        <right style="thin">
          <color indexed="64"/>
        </right>
      </border>
    </odxf>
    <ndxf>
      <border outline="0">
        <right/>
      </border>
    </ndxf>
  </rcc>
  <rcc rId="49163" sId="1" odxf="1" dxf="1">
    <oc r="J1467">
      <f>SUM(J1472:J1499)</f>
    </oc>
    <nc r="J1467">
      <f>SUM(J1468:J1499)</f>
    </nc>
    <odxf>
      <border outline="0">
        <right style="thin">
          <color indexed="64"/>
        </right>
      </border>
    </odxf>
    <ndxf>
      <border outline="0">
        <right/>
      </border>
    </ndxf>
  </rcc>
  <rcc rId="49164" sId="1" odxf="1" dxf="1">
    <oc r="K1467">
      <f>SUM(K1472:K1499)</f>
    </oc>
    <nc r="K1467">
      <f>SUM(K1468:K1499)</f>
    </nc>
    <odxf>
      <border outline="0">
        <right style="thin">
          <color indexed="64"/>
        </right>
      </border>
    </odxf>
    <ndxf>
      <border outline="0">
        <right/>
      </border>
    </ndxf>
  </rcc>
  <rcc rId="49165" sId="1" odxf="1" dxf="1">
    <oc r="L1467">
      <f>SUM(L1472:L1499)</f>
    </oc>
    <nc r="L1467">
      <f>SUM(L1468:L1499)</f>
    </nc>
    <odxf>
      <border outline="0">
        <right style="thin">
          <color indexed="64"/>
        </right>
      </border>
    </odxf>
    <ndxf>
      <border outline="0">
        <right/>
      </border>
    </ndxf>
  </rcc>
  <rcc rId="49166" sId="1" odxf="1" dxf="1">
    <oc r="M1467">
      <f>SUM(M1472:M1499)</f>
    </oc>
    <nc r="M1467">
      <f>SUM(M1468:M1499)</f>
    </nc>
    <odxf>
      <border outline="0">
        <right style="thin">
          <color indexed="64"/>
        </right>
      </border>
    </odxf>
    <ndxf>
      <border outline="0">
        <right/>
      </border>
    </ndxf>
  </rcc>
  <rcc rId="49167" sId="1" odxf="1" dxf="1">
    <oc r="N1467">
      <f>SUM(N1472:N1499)</f>
    </oc>
    <nc r="N1467">
      <f>SUM(N1468:N1499)</f>
    </nc>
    <odxf>
      <border outline="0">
        <right style="thin">
          <color indexed="64"/>
        </right>
      </border>
    </odxf>
    <ndxf>
      <border outline="0">
        <right/>
      </border>
    </ndxf>
  </rcc>
  <rcc rId="49168" sId="1" odxf="1" dxf="1">
    <oc r="O1467">
      <f>SUM(O1472:O1499)</f>
    </oc>
    <nc r="O1467">
      <f>SUM(O1468:O1499)</f>
    </nc>
    <odxf>
      <border outline="0">
        <right style="thin">
          <color indexed="64"/>
        </right>
      </border>
    </odxf>
    <ndxf>
      <border outline="0">
        <right/>
      </border>
    </ndxf>
  </rcc>
  <rcc rId="49169" sId="1">
    <oc r="P1467">
      <f>SUM(P1472:P1499)</f>
    </oc>
    <nc r="P1467">
      <f>SUM(P1468:P1499)</f>
    </nc>
  </rcc>
  <rcc rId="49170" sId="1" odxf="1" dxf="1">
    <oc r="Q1467">
      <f>SUM(Q1472:Q1499)</f>
    </oc>
    <nc r="Q1467">
      <f>SUM(Q1468:Q1499)</f>
    </nc>
    <odxf>
      <border outline="0">
        <right style="thin">
          <color indexed="64"/>
        </right>
      </border>
    </odxf>
    <ndxf>
      <border outline="0">
        <right/>
      </border>
    </ndxf>
  </rcc>
  <rfmt sheetId="1" sqref="Q1467" start="0" length="0">
    <dxf>
      <border>
        <right style="thin">
          <color indexed="64"/>
        </right>
      </border>
    </dxf>
  </rfmt>
  <rfmt sheetId="1" sqref="A1447:Q1448">
    <dxf>
      <fill>
        <patternFill>
          <bgColor rgb="FF92D050"/>
        </patternFill>
      </fill>
    </dxf>
  </rfmt>
  <rcv guid="{52C56C69-E76E-46A4-93DC-3FEF3C34E98B}" action="delete"/>
  <rdn rId="0" localSheetId="1" customView="1" name="Z_52C56C69_E76E_46A4_93DC_3FEF3C34E98B_.wvu.PrintArea" hidden="1" oldHidden="1">
    <formula>'Лист 1'!$A$1:$R$2052</formula>
    <oldFormula>'Лист 1'!$A$1:$R$2052</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1'!$A$14:$S$2051</formula>
    <oldFormula>'Лист 1'!$A$14:$S$2051</oldFormula>
  </rdn>
  <rcv guid="{52C56C69-E76E-46A4-93DC-3FEF3C34E98B}" action="add"/>
</revisions>
</file>

<file path=xl/revisions/revisionLog16.xml><?xml version="1.0" encoding="utf-8"?>
<revisions xmlns="http://schemas.openxmlformats.org/spreadsheetml/2006/main" xmlns:r="http://schemas.openxmlformats.org/officeDocument/2006/relationships">
  <rcc rId="51222" sId="1">
    <oc r="M5" t="inlineStr">
      <is>
        <r>
          <t xml:space="preserve">от   </t>
        </r>
        <r>
          <rPr>
            <u/>
            <sz val="26"/>
            <rFont val="Times New Roman"/>
            <family val="1"/>
            <charset val="204"/>
          </rPr>
          <t xml:space="preserve">  10 марта  </t>
        </r>
        <r>
          <rPr>
            <sz val="26"/>
            <rFont val="Times New Roman"/>
            <family val="1"/>
            <charset val="204"/>
          </rPr>
          <t xml:space="preserve"> 2017   № </t>
        </r>
        <r>
          <rPr>
            <u/>
            <sz val="26"/>
            <rFont val="Times New Roman"/>
            <family val="1"/>
            <charset val="204"/>
          </rPr>
          <t xml:space="preserve"> 146 </t>
        </r>
      </is>
    </oc>
    <nc r="M5" t="inlineStr">
      <is>
        <r>
          <t xml:space="preserve">от   </t>
        </r>
        <r>
          <rPr>
            <sz val="26"/>
            <rFont val="Times New Roman"/>
            <family val="1"/>
            <charset val="204"/>
          </rPr>
          <t xml:space="preserve"> 2017   № </t>
        </r>
      </is>
    </nc>
  </rcc>
  <rcv guid="{52C56C69-E76E-46A4-93DC-3FEF3C34E98B}" action="delete"/>
  <rdn rId="0" localSheetId="1" customView="1" name="Z_52C56C69_E76E_46A4_93DC_3FEF3C34E98B_.wvu.PrintArea" hidden="1" oldHidden="1">
    <formula>'Лист 1'!$A$1:$R$2050</formula>
    <oldFormula>'Лист 1'!$A$1:$R$2050</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1'!$A$14:$S$2049</formula>
    <oldFormula>'Лист 1'!$A$14:$S$2049</oldFormula>
  </rdn>
  <rcv guid="{52C56C69-E76E-46A4-93DC-3FEF3C34E98B}" action="add"/>
</revisions>
</file>

<file path=xl/revisions/revisionLog16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1'!$A$1:$R$2050</formula>
    <oldFormula>'Лист 1'!$A$1:$R$2050</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1'!$A$14:$S$2049</formula>
    <oldFormula>'Лист 1'!$A$14:$S$2049</oldFormula>
  </rdn>
  <rcv guid="{52C56C69-E76E-46A4-93DC-3FEF3C34E98B}" action="add"/>
</revisions>
</file>

<file path=xl/revisions/revisionLog1611.xml><?xml version="1.0" encoding="utf-8"?>
<revisions xmlns="http://schemas.openxmlformats.org/spreadsheetml/2006/main" xmlns:r="http://schemas.openxmlformats.org/officeDocument/2006/relationships">
  <rcc rId="50970" sId="1">
    <oc r="R2000" t="inlineStr">
      <is>
        <t>на 19</t>
      </is>
    </oc>
    <nc r="R2000"/>
  </rcc>
  <rcc rId="50971" sId="1">
    <oc r="R96" t="inlineStr">
      <is>
        <t>проведен конкурс</t>
      </is>
    </oc>
    <nc r="R96"/>
  </rcc>
  <rcc rId="50972" sId="1">
    <oc r="R116" t="inlineStr">
      <is>
        <t>пров конкурс</t>
      </is>
    </oc>
    <nc r="R116"/>
  </rcc>
  <rcc rId="50973" sId="1">
    <oc r="R162" t="inlineStr">
      <is>
        <t>на 17</t>
      </is>
    </oc>
    <nc r="R162"/>
  </rcc>
  <rcc rId="50974" sId="1">
    <oc r="R182" t="inlineStr">
      <is>
        <t>изменили в.р.</t>
      </is>
    </oc>
    <nc r="R182"/>
  </rcc>
  <rcc rId="50975" sId="1">
    <oc r="R245" t="inlineStr">
      <is>
        <t>превыш пр</t>
      </is>
    </oc>
    <nc r="R245"/>
  </rcc>
  <rcc rId="50976" sId="1">
    <oc r="R246" t="inlineStr">
      <is>
        <t>отказ</t>
      </is>
    </oc>
    <nc r="R246"/>
  </rcc>
  <rcc rId="50977" sId="1">
    <oc r="R280" t="inlineStr">
      <is>
        <t>изменено</t>
      </is>
    </oc>
    <nc r="R280"/>
  </rcc>
  <rcc rId="50978" sId="1">
    <oc r="R285" t="inlineStr">
      <is>
        <t>нет проекта</t>
      </is>
    </oc>
    <nc r="R285"/>
  </rcc>
  <rcc rId="50979" sId="1">
    <oc r="R338" t="inlineStr">
      <is>
        <t>отказ</t>
      </is>
    </oc>
    <nc r="R338"/>
  </rcc>
  <rcc rId="50980" sId="1">
    <oc r="R354" t="inlineStr">
      <is>
        <t>отказ</t>
      </is>
    </oc>
    <nc r="R354"/>
  </rcc>
  <rcc rId="50981" sId="1">
    <oc r="R355" t="inlineStr">
      <is>
        <t>прев предел</t>
      </is>
    </oc>
    <nc r="R355"/>
  </rcc>
  <rcc rId="50982" sId="1">
    <oc r="R396" t="inlineStr">
      <is>
        <t>культ.наслед.</t>
      </is>
    </oc>
    <nc r="R396"/>
  </rcc>
  <rcc rId="50983" sId="1">
    <oc r="R402" t="inlineStr">
      <is>
        <t>точно</t>
      </is>
    </oc>
    <nc r="R402"/>
  </rcc>
  <rcc rId="50984" sId="1">
    <oc r="R419" t="inlineStr">
      <is>
        <t xml:space="preserve">дефиицт </t>
      </is>
    </oc>
    <nc r="R419"/>
  </rcc>
  <rcc rId="50985" sId="1">
    <oc r="R422" t="inlineStr">
      <is>
        <t xml:space="preserve">дефиицт </t>
      </is>
    </oc>
    <nc r="R422"/>
  </rcc>
  <rcc rId="50986" sId="1">
    <oc r="R423" t="inlineStr">
      <is>
        <t xml:space="preserve">дефиицт </t>
      </is>
    </oc>
    <nc r="R423"/>
  </rcc>
  <rcc rId="50987" sId="1">
    <oc r="R430" t="inlineStr">
      <is>
        <t>отказ</t>
      </is>
    </oc>
    <nc r="R430"/>
  </rcc>
  <rcc rId="50988" sId="1">
    <oc r="R440" t="inlineStr">
      <is>
        <t xml:space="preserve">дефиицт </t>
      </is>
    </oc>
    <nc r="R440"/>
  </rcc>
  <rcc rId="50989" sId="1">
    <oc r="R479" t="inlineStr">
      <is>
        <t xml:space="preserve">дефиицт </t>
      </is>
    </oc>
    <nc r="R479"/>
  </rcc>
  <rcc rId="50990" sId="1">
    <oc r="R480" t="inlineStr">
      <is>
        <t xml:space="preserve">дефиицт </t>
      </is>
    </oc>
    <nc r="R480"/>
  </rcc>
  <rcc rId="50991" sId="1">
    <oc r="R481" t="inlineStr">
      <is>
        <t xml:space="preserve">дефиицт </t>
      </is>
    </oc>
    <nc r="R481"/>
  </rcc>
  <rcc rId="50992" sId="1">
    <oc r="R482" t="inlineStr">
      <is>
        <t xml:space="preserve">дефиицт </t>
      </is>
    </oc>
    <nc r="R482"/>
  </rcc>
  <rcc rId="50993" sId="1">
    <oc r="R1605" t="inlineStr">
      <is>
        <t>проведен конкурс</t>
      </is>
    </oc>
    <nc r="R1605"/>
  </rcc>
  <rcc rId="50994" sId="1">
    <oc r="R1884" t="inlineStr">
      <is>
        <t>октябт, 9</t>
      </is>
    </oc>
    <nc r="R1884"/>
  </rcc>
  <rrc rId="50995" sId="1" ref="A866:XFD866" action="deleteRow">
    <rfmt sheetId="1" xfDxf="1" sqref="IW847:XFD847 A866:IV866" start="0" length="0">
      <dxf>
        <fill>
          <patternFill patternType="solid">
            <bgColor theme="0"/>
          </patternFill>
        </fill>
      </dxf>
    </rfmt>
    <rcc rId="0" sId="1" dxf="1" numFmtId="4">
      <nc r="A866">
        <v>16</v>
      </nc>
      <n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866" t="inlineStr">
        <is>
          <t>г. Рубцовск, просп. Ленина, д. 127</t>
        </is>
      </nc>
      <ndxf>
        <font>
          <sz val="14"/>
          <color indexed="8"/>
          <name val="Times New Roman"/>
          <scheme val="none"/>
        </font>
        <alignment horizontal="left" vertical="top" wrapText="1" readingOrder="1"/>
        <border outline="0">
          <left style="thin">
            <color indexed="64"/>
          </left>
          <right style="thin">
            <color indexed="64"/>
          </right>
          <top style="thin">
            <color indexed="64"/>
          </top>
          <bottom style="thin">
            <color indexed="64"/>
          </bottom>
        </border>
      </ndxf>
    </rcc>
    <rcc rId="0" sId="1" dxf="1">
      <nc r="C866">
        <f>D866+F866+H866+J866+L866+N866+P866+Q866</f>
      </nc>
      <n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ndxf>
    </rcc>
    <rfmt sheetId="1" sqref="D86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66"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66"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cc rId="0" sId="1" dxf="1" numFmtId="4">
      <nc r="G866">
        <v>390</v>
      </nc>
      <n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1" s="1" dxf="1" numFmtId="4">
      <nc r="H866">
        <v>1186805</v>
      </nc>
      <n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fmt sheetId="1" sqref="I86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6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66"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6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6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6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6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66"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66"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rc>
  <rrc rId="50996" sId="1" ref="A868:XFD868" action="deleteRow">
    <rfmt sheetId="1" xfDxf="1" sqref="IW849:XFD849 A868:IV868" start="0" length="0">
      <dxf>
        <fill>
          <patternFill patternType="solid">
            <bgColor theme="0"/>
          </patternFill>
        </fill>
      </dxf>
    </rfmt>
    <rcc rId="0" sId="1" dxf="1" numFmtId="4">
      <nc r="A868">
        <v>19</v>
      </nc>
      <n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868" t="inlineStr">
        <is>
          <t>г. Рубцовск, просп. Ленина, д. 176</t>
        </is>
      </nc>
      <ndxf>
        <font>
          <sz val="14"/>
          <color indexed="8"/>
          <name val="Times New Roman"/>
          <scheme val="none"/>
        </font>
        <alignment horizontal="left" vertical="top" wrapText="1" readingOrder="1"/>
        <border outline="0">
          <left style="thin">
            <color indexed="64"/>
          </left>
          <right style="thin">
            <color indexed="64"/>
          </right>
          <top style="thin">
            <color indexed="64"/>
          </top>
          <bottom style="thin">
            <color indexed="64"/>
          </bottom>
        </border>
      </ndxf>
    </rcc>
    <rcc rId="0" sId="1" dxf="1">
      <nc r="C868">
        <f>D868+F868+H868+J868+L868+N868+P868+Q868</f>
      </nc>
      <n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ndxf>
    </rcc>
    <rfmt sheetId="1" sqref="D86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68"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68"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cc rId="0" sId="1" dxf="1" numFmtId="4">
      <nc r="G868">
        <v>950</v>
      </nc>
      <n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1" s="1" dxf="1" numFmtId="4">
      <nc r="H868">
        <v>2890935</v>
      </nc>
      <n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fmt sheetId="1" sqref="I86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6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68"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6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6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6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6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68"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68"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rc>
  <rrc rId="50997" sId="1" ref="A879:XFD879" action="deleteRow">
    <rfmt sheetId="1" xfDxf="1" sqref="IW860:XFD860 A879:IV879" start="0" length="0">
      <dxf>
        <fill>
          <patternFill patternType="solid">
            <bgColor theme="0"/>
          </patternFill>
        </fill>
      </dxf>
    </rfmt>
    <rcc rId="0" sId="1" dxf="1" numFmtId="4">
      <nc r="A879">
        <v>31</v>
      </nc>
      <n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879" t="inlineStr">
        <is>
          <t>г. Рубцовск, просп. Ленина, д. 20</t>
        </is>
      </nc>
      <ndxf>
        <font>
          <sz val="14"/>
          <color indexed="8"/>
          <name val="Times New Roman"/>
          <scheme val="none"/>
        </font>
        <alignment horizontal="left" vertical="top" wrapText="1" readingOrder="1"/>
        <border outline="0">
          <left style="thin">
            <color indexed="64"/>
          </left>
          <right style="thin">
            <color indexed="64"/>
          </right>
          <top style="thin">
            <color indexed="64"/>
          </top>
          <bottom style="thin">
            <color indexed="64"/>
          </bottom>
        </border>
      </ndxf>
    </rcc>
    <rcc rId="0" sId="1" dxf="1">
      <nc r="C879">
        <f>D879+F879+H879+J879+L879+N879+P879+Q879</f>
      </nc>
      <ndxf>
        <font>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ndxf>
    </rcc>
    <rfmt sheetId="1" sqref="D87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879" start="0" length="0">
      <dxf>
        <font>
          <sz val="14"/>
          <color auto="1"/>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879" start="0" length="0">
      <dxf>
        <font>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cc rId="0" sId="1" dxf="1" numFmtId="4">
      <nc r="G879">
        <v>600</v>
      </nc>
      <n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1" s="1" dxf="1" numFmtId="4">
      <nc r="H879">
        <v>1825854</v>
      </nc>
      <n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fmt sheetId="1" sqref="I87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87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879"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87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87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87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87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879" start="0" length="0">
      <dxf>
        <font>
          <b/>
          <sz val="14"/>
          <color auto="1"/>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879" start="0" length="0">
      <dxf>
        <font>
          <b/>
          <sz val="14"/>
          <color auto="1"/>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rc>
  <rcc rId="50998" sId="1" numFmtId="4">
    <oc r="G890">
      <v>432</v>
    </oc>
    <nc r="G890"/>
  </rcc>
  <rcc rId="50999" sId="1" numFmtId="4">
    <oc r="H890">
      <v>1114832</v>
    </oc>
    <nc r="H890"/>
  </rcc>
  <rrc rId="51000" sId="1" ref="A955:XFD955" action="deleteRow">
    <rfmt sheetId="1" xfDxf="1" sqref="IW945:XFD945 A955:IV955" start="0" length="0">
      <dxf>
        <font>
          <b/>
        </font>
        <fill>
          <patternFill patternType="solid">
            <bgColor theme="0"/>
          </patternFill>
        </fill>
      </dxf>
    </rfmt>
    <rcc rId="0" sId="1" dxf="1" numFmtId="4">
      <nc r="A955">
        <v>117</v>
      </nc>
      <ndxf>
        <font>
          <b val="0"/>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955" t="inlineStr">
        <is>
          <t>г. Рубцовск, ул. Комсомольская, д. 230</t>
        </is>
      </nc>
      <ndxf>
        <font>
          <b val="0"/>
          <sz val="14"/>
          <name val="Times New Roman"/>
          <scheme val="none"/>
        </font>
        <numFmt numFmtId="1" formatCode="0"/>
        <alignment horizontal="left" vertical="top" wrapText="1" readingOrder="0"/>
        <border outline="0">
          <left style="thin">
            <color indexed="64"/>
          </left>
          <right style="thin">
            <color indexed="64"/>
          </right>
          <top style="thin">
            <color indexed="64"/>
          </top>
          <bottom style="thin">
            <color indexed="64"/>
          </bottom>
        </border>
      </ndxf>
    </rcc>
    <rcc rId="0" sId="1" dxf="1">
      <nc r="C955">
        <f>D955+F955+H955+J955+L955+N955+P955+Q955</f>
      </nc>
      <ndxf>
        <font>
          <b val="0"/>
          <sz val="14"/>
          <name val="Times New Roman"/>
          <scheme val="none"/>
        </font>
        <numFmt numFmtId="4" formatCode="#,##0.00"/>
        <alignment horizontal="right" vertical="top" wrapText="1" readingOrder="0"/>
        <border outline="0">
          <left style="thin">
            <color indexed="64"/>
          </left>
          <top style="thin">
            <color indexed="64"/>
          </top>
          <bottom style="thin">
            <color indexed="64"/>
          </bottom>
        </border>
      </ndxf>
    </rcc>
    <rfmt sheetId="1" sqref="D955" start="0" length="0">
      <dxf>
        <font>
          <b val="0"/>
          <sz val="14"/>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955" start="0" length="0">
      <dxf>
        <font>
          <b val="0"/>
          <sz val="14"/>
          <name val="Times New Roman"/>
          <scheme val="none"/>
        </font>
        <numFmt numFmtId="3" formatCode="#,##0"/>
        <alignment horizontal="center" vertical="top" readingOrder="0"/>
        <border outline="0">
          <left style="thin">
            <color indexed="64"/>
          </left>
          <right style="thin">
            <color indexed="64"/>
          </right>
          <top style="thin">
            <color indexed="64"/>
          </top>
          <bottom style="thin">
            <color indexed="64"/>
          </bottom>
        </border>
      </dxf>
    </rfmt>
    <rfmt sheetId="1" sqref="F955" start="0" length="0">
      <dxf>
        <font>
          <b val="0"/>
          <sz val="14"/>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cc rId="0" sId="1" dxf="1" numFmtId="4">
      <nc r="G955">
        <v>310.97399999999999</v>
      </nc>
      <ndxf>
        <font>
          <b val="0"/>
          <sz val="14"/>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1" dxf="1" numFmtId="4">
      <nc r="H955">
        <v>946321</v>
      </nc>
      <ndxf>
        <font>
          <b val="0"/>
          <sz val="14"/>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fmt sheetId="1" sqref="I955" start="0" length="0">
      <dxf>
        <font>
          <b val="0"/>
          <sz val="14"/>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955" start="0" length="0">
      <dxf>
        <font>
          <b val="0"/>
          <sz val="14"/>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955" start="0" length="0">
      <dxf>
        <font>
          <b val="0"/>
          <sz val="14"/>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955" start="0" length="0">
      <dxf>
        <font>
          <sz val="14"/>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M955" start="0" length="0">
      <dxf>
        <font>
          <sz val="14"/>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N955" start="0" length="0">
      <dxf>
        <font>
          <sz val="14"/>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O955" start="0" length="0">
      <dxf>
        <font>
          <sz val="14"/>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fmt sheetId="1" sqref="P955" start="0" length="0">
      <dxf>
        <font>
          <sz val="14"/>
          <name val="Times New Roman"/>
          <scheme val="none"/>
        </font>
        <numFmt numFmtId="4" formatCode="#,##0.00"/>
        <alignment horizontal="right" vertical="top" wrapText="1" readingOrder="0"/>
        <border outline="0">
          <left style="thin">
            <color indexed="64"/>
          </left>
          <top style="thin">
            <color indexed="64"/>
          </top>
          <bottom style="thin">
            <color indexed="64"/>
          </bottom>
        </border>
      </dxf>
    </rfmt>
    <rfmt sheetId="1" sqref="Q955" start="0" length="0">
      <dxf>
        <font>
          <sz val="14"/>
          <name val="Times New Roman"/>
          <scheme val="none"/>
        </font>
        <numFmt numFmtId="4" formatCode="#,##0.00"/>
        <alignment horizontal="right" vertical="top" wrapText="1" readingOrder="0"/>
        <border outline="0">
          <left style="thin">
            <color indexed="64"/>
          </left>
          <right style="thin">
            <color indexed="64"/>
          </right>
          <top style="thin">
            <color indexed="64"/>
          </top>
          <bottom style="thin">
            <color indexed="64"/>
          </bottom>
        </border>
      </dxf>
    </rfmt>
  </rrc>
  <rcc rId="51001" sId="1" numFmtId="4">
    <oc r="A866">
      <v>17</v>
    </oc>
    <nc r="A866">
      <v>16</v>
    </nc>
  </rcc>
  <rcc rId="51002" sId="1" numFmtId="4">
    <oc r="A867">
      <v>18</v>
    </oc>
    <nc r="A867">
      <v>17</v>
    </nc>
  </rcc>
  <rcc rId="51003" sId="1" numFmtId="4">
    <oc r="A868">
      <v>20</v>
    </oc>
    <nc r="A868">
      <v>18</v>
    </nc>
  </rcc>
  <rcc rId="51004" sId="1" numFmtId="4">
    <oc r="A869">
      <v>21</v>
    </oc>
    <nc r="A869">
      <v>19</v>
    </nc>
  </rcc>
  <rcc rId="51005" sId="1" numFmtId="4">
    <oc r="A870">
      <v>22</v>
    </oc>
    <nc r="A870">
      <v>20</v>
    </nc>
  </rcc>
  <rcc rId="51006" sId="1" numFmtId="4">
    <oc r="A871">
      <v>23</v>
    </oc>
    <nc r="A871">
      <v>21</v>
    </nc>
  </rcc>
  <rcc rId="51007" sId="1" numFmtId="4">
    <oc r="A872">
      <v>24</v>
    </oc>
    <nc r="A872">
      <v>22</v>
    </nc>
  </rcc>
  <rcc rId="51008" sId="1" numFmtId="4">
    <oc r="A873">
      <v>25</v>
    </oc>
    <nc r="A873">
      <v>23</v>
    </nc>
  </rcc>
  <rcc rId="51009" sId="1" numFmtId="4">
    <oc r="A874">
      <v>26</v>
    </oc>
    <nc r="A874">
      <v>24</v>
    </nc>
  </rcc>
  <rcc rId="51010" sId="1" numFmtId="4">
    <oc r="A875">
      <v>27</v>
    </oc>
    <nc r="A875">
      <v>25</v>
    </nc>
  </rcc>
  <rcc rId="51011" sId="1" numFmtId="4">
    <oc r="A876">
      <v>28</v>
    </oc>
    <nc r="A876">
      <v>26</v>
    </nc>
  </rcc>
  <rcc rId="51012" sId="1" numFmtId="4">
    <oc r="A877">
      <v>29</v>
    </oc>
    <nc r="A877">
      <v>27</v>
    </nc>
  </rcc>
  <rcc rId="51013" sId="1" numFmtId="4">
    <oc r="A878">
      <v>30</v>
    </oc>
    <nc r="A878">
      <v>28</v>
    </nc>
  </rcc>
  <rcc rId="51014" sId="1" numFmtId="4">
    <oc r="A879">
      <v>32</v>
    </oc>
    <nc r="A879">
      <v>29</v>
    </nc>
  </rcc>
  <rcc rId="51015" sId="1" numFmtId="4">
    <oc r="A880">
      <v>33</v>
    </oc>
    <nc r="A880">
      <v>30</v>
    </nc>
  </rcc>
  <rcc rId="51016" sId="1" numFmtId="4">
    <oc r="A881">
      <v>34</v>
    </oc>
    <nc r="A881">
      <v>31</v>
    </nc>
  </rcc>
  <rcc rId="51017" sId="1" numFmtId="4">
    <oc r="A882">
      <v>35</v>
    </oc>
    <nc r="A882">
      <v>32</v>
    </nc>
  </rcc>
  <rcc rId="51018" sId="1" numFmtId="4">
    <oc r="A883">
      <v>36</v>
    </oc>
    <nc r="A883">
      <v>33</v>
    </nc>
  </rcc>
  <rcc rId="51019" sId="1" numFmtId="4">
    <oc r="A884">
      <v>37</v>
    </oc>
    <nc r="A884">
      <v>34</v>
    </nc>
  </rcc>
  <rcc rId="51020" sId="1" numFmtId="4">
    <oc r="A885">
      <v>38</v>
    </oc>
    <nc r="A885">
      <v>35</v>
    </nc>
  </rcc>
  <rcc rId="51021" sId="1" numFmtId="4">
    <oc r="A886">
      <v>39</v>
    </oc>
    <nc r="A886">
      <v>36</v>
    </nc>
  </rcc>
  <rcc rId="51022" sId="1" numFmtId="4">
    <oc r="A887">
      <v>40</v>
    </oc>
    <nc r="A887">
      <v>37</v>
    </nc>
  </rcc>
  <rcc rId="51023" sId="1" numFmtId="4">
    <oc r="A888">
      <v>41</v>
    </oc>
    <nc r="A888">
      <v>38</v>
    </nc>
  </rcc>
  <rcc rId="51024" sId="1" numFmtId="4">
    <oc r="A889">
      <v>42</v>
    </oc>
    <nc r="A889">
      <v>39</v>
    </nc>
  </rcc>
  <rcc rId="51025" sId="1" numFmtId="4">
    <oc r="A890">
      <v>43</v>
    </oc>
    <nc r="A890">
      <v>40</v>
    </nc>
  </rcc>
  <rcc rId="51026" sId="1" numFmtId="4">
    <oc r="A891">
      <v>44</v>
    </oc>
    <nc r="A891">
      <v>41</v>
    </nc>
  </rcc>
  <rcc rId="51027" sId="1" numFmtId="4">
    <oc r="A892">
      <v>45</v>
    </oc>
    <nc r="A892">
      <v>42</v>
    </nc>
  </rcc>
  <rcc rId="51028" sId="1" numFmtId="4">
    <oc r="A893">
      <v>46</v>
    </oc>
    <nc r="A893">
      <v>43</v>
    </nc>
  </rcc>
  <rcc rId="51029" sId="1" numFmtId="4">
    <oc r="A894">
      <v>47</v>
    </oc>
    <nc r="A894">
      <v>44</v>
    </nc>
  </rcc>
  <rcc rId="51030" sId="1" numFmtId="4">
    <oc r="A895">
      <v>48</v>
    </oc>
    <nc r="A895">
      <v>45</v>
    </nc>
  </rcc>
  <rcc rId="51031" sId="1" numFmtId="4">
    <oc r="A850">
      <v>49</v>
    </oc>
    <nc r="A850">
      <v>46</v>
    </nc>
  </rcc>
  <rcc rId="51032" sId="1" numFmtId="4">
    <oc r="A896">
      <v>50</v>
    </oc>
    <nc r="A896">
      <v>47</v>
    </nc>
  </rcc>
  <rcc rId="51033" sId="1" numFmtId="4">
    <oc r="A897">
      <v>51</v>
    </oc>
    <nc r="A897">
      <v>48</v>
    </nc>
  </rcc>
  <rcc rId="51034" sId="1" numFmtId="4">
    <oc r="A898">
      <v>52</v>
    </oc>
    <nc r="A898">
      <v>49</v>
    </nc>
  </rcc>
  <rcc rId="51035" sId="1" numFmtId="4">
    <oc r="A899">
      <v>53</v>
    </oc>
    <nc r="A899">
      <v>50</v>
    </nc>
  </rcc>
  <rcc rId="51036" sId="1" numFmtId="4">
    <oc r="A851">
      <v>54</v>
    </oc>
    <nc r="A851">
      <v>51</v>
    </nc>
  </rcc>
  <rcc rId="51037" sId="1" numFmtId="4">
    <oc r="A900">
      <v>55</v>
    </oc>
    <nc r="A900">
      <v>52</v>
    </nc>
  </rcc>
  <rcc rId="51038" sId="1" numFmtId="4">
    <oc r="A852">
      <v>56</v>
    </oc>
    <nc r="A852">
      <v>53</v>
    </nc>
  </rcc>
  <rcc rId="51039" sId="1" numFmtId="4">
    <oc r="A846">
      <v>57</v>
    </oc>
    <nc r="A846">
      <v>54</v>
    </nc>
  </rcc>
  <rcc rId="51040" sId="1" numFmtId="4">
    <oc r="A847">
      <v>58</v>
    </oc>
    <nc r="A847">
      <v>55</v>
    </nc>
  </rcc>
  <rcc rId="51041" sId="1" numFmtId="4">
    <oc r="A901">
      <v>59</v>
    </oc>
    <nc r="A901">
      <v>56</v>
    </nc>
  </rcc>
  <rcc rId="51042" sId="1" numFmtId="4">
    <oc r="A902">
      <v>60</v>
    </oc>
    <nc r="A902">
      <v>57</v>
    </nc>
  </rcc>
  <rcc rId="51043" sId="1" numFmtId="4">
    <oc r="A903">
      <v>61</v>
    </oc>
    <nc r="A903">
      <v>58</v>
    </nc>
  </rcc>
  <rcc rId="51044" sId="1" numFmtId="4">
    <oc r="A904">
      <v>62</v>
    </oc>
    <nc r="A904">
      <v>59</v>
    </nc>
  </rcc>
  <rcc rId="51045" sId="1" numFmtId="4">
    <oc r="A905">
      <v>63</v>
    </oc>
    <nc r="A905">
      <v>60</v>
    </nc>
  </rcc>
  <rcc rId="51046" sId="1" numFmtId="4">
    <oc r="A848">
      <v>64</v>
    </oc>
    <nc r="A848">
      <v>61</v>
    </nc>
  </rcc>
  <rcc rId="51047" sId="1" numFmtId="4">
    <oc r="A906">
      <v>65</v>
    </oc>
    <nc r="A906">
      <v>62</v>
    </nc>
  </rcc>
  <rcc rId="51048" sId="1" numFmtId="4">
    <oc r="A849">
      <v>66</v>
    </oc>
    <nc r="A849">
      <v>63</v>
    </nc>
  </rcc>
  <rcc rId="51049" sId="1" numFmtId="4">
    <oc r="A907">
      <v>67</v>
    </oc>
    <nc r="A907">
      <v>64</v>
    </nc>
  </rcc>
  <rcc rId="51050" sId="1" numFmtId="4">
    <oc r="A908">
      <v>68</v>
    </oc>
    <nc r="A908">
      <v>65</v>
    </nc>
  </rcc>
  <rcc rId="51051" sId="1" numFmtId="4">
    <oc r="A909">
      <v>69</v>
    </oc>
    <nc r="A909">
      <v>66</v>
    </nc>
  </rcc>
  <rcc rId="51052" sId="1" numFmtId="4">
    <oc r="A910">
      <v>70</v>
    </oc>
    <nc r="A910">
      <v>67</v>
    </nc>
  </rcc>
  <rcc rId="51053" sId="1" numFmtId="4">
    <oc r="A911">
      <v>71</v>
    </oc>
    <nc r="A911">
      <v>68</v>
    </nc>
  </rcc>
  <rcc rId="51054" sId="1" numFmtId="4">
    <oc r="A912">
      <v>72</v>
    </oc>
    <nc r="A912">
      <v>69</v>
    </nc>
  </rcc>
  <rcc rId="51055" sId="1" numFmtId="4">
    <oc r="A913">
      <v>73</v>
    </oc>
    <nc r="A913">
      <v>70</v>
    </nc>
  </rcc>
  <rcc rId="51056" sId="1" numFmtId="4">
    <oc r="A914">
      <v>74</v>
    </oc>
    <nc r="A914">
      <v>71</v>
    </nc>
  </rcc>
  <rcc rId="51057" sId="1" numFmtId="4">
    <oc r="A915">
      <v>75</v>
    </oc>
    <nc r="A915">
      <v>72</v>
    </nc>
  </rcc>
  <rcc rId="51058" sId="1" numFmtId="4">
    <oc r="A916">
      <v>76</v>
    </oc>
    <nc r="A916">
      <v>73</v>
    </nc>
  </rcc>
  <rcc rId="51059" sId="1" numFmtId="4">
    <oc r="A917">
      <v>77</v>
    </oc>
    <nc r="A917">
      <v>74</v>
    </nc>
  </rcc>
  <rcc rId="51060" sId="1" numFmtId="4">
    <oc r="A918">
      <v>78</v>
    </oc>
    <nc r="A918">
      <v>75</v>
    </nc>
  </rcc>
  <rcc rId="51061" sId="1" numFmtId="4">
    <oc r="A919">
      <v>79</v>
    </oc>
    <nc r="A919">
      <v>76</v>
    </nc>
  </rcc>
  <rcc rId="51062" sId="1" numFmtId="4">
    <oc r="A920">
      <v>80</v>
    </oc>
    <nc r="A920">
      <v>77</v>
    </nc>
  </rcc>
  <rcc rId="51063" sId="1" numFmtId="4">
    <oc r="A923">
      <v>81</v>
    </oc>
    <nc r="A923">
      <v>78</v>
    </nc>
  </rcc>
  <rcc rId="51064" sId="1" numFmtId="4">
    <oc r="A924">
      <v>82</v>
    </oc>
    <nc r="A924">
      <v>79</v>
    </nc>
  </rcc>
  <rcc rId="51065" sId="1" numFmtId="4">
    <oc r="A925">
      <v>83</v>
    </oc>
    <nc r="A925">
      <v>80</v>
    </nc>
  </rcc>
  <rcc rId="51066" sId="1" numFmtId="4">
    <oc r="A926">
      <v>84</v>
    </oc>
    <nc r="A926">
      <v>81</v>
    </nc>
  </rcc>
  <rcc rId="51067" sId="1" numFmtId="4">
    <oc r="A927">
      <v>85</v>
    </oc>
    <nc r="A927">
      <v>82</v>
    </nc>
  </rcc>
  <rcc rId="51068" sId="1" numFmtId="4">
    <oc r="A928">
      <v>86</v>
    </oc>
    <nc r="A928">
      <v>83</v>
    </nc>
  </rcc>
  <rcc rId="51069" sId="1" numFmtId="4">
    <oc r="A929">
      <v>87</v>
    </oc>
    <nc r="A929">
      <v>84</v>
    </nc>
  </rcc>
  <rcc rId="51070" sId="1" numFmtId="4">
    <oc r="A930">
      <v>88</v>
    </oc>
    <nc r="A930">
      <v>85</v>
    </nc>
  </rcc>
  <rcc rId="51071" sId="1" numFmtId="4">
    <oc r="A931">
      <v>89</v>
    </oc>
    <nc r="A931">
      <v>86</v>
    </nc>
  </rcc>
  <rcc rId="51072" sId="1" numFmtId="4">
    <oc r="A932">
      <v>90</v>
    </oc>
    <nc r="A932">
      <v>87</v>
    </nc>
  </rcc>
  <rcc rId="51073" sId="1" numFmtId="4">
    <oc r="A845">
      <v>91</v>
    </oc>
    <nc r="A845">
      <v>88</v>
    </nc>
  </rcc>
  <rcc rId="51074" sId="1" numFmtId="4">
    <oc r="A933">
      <v>92</v>
    </oc>
    <nc r="A933">
      <v>89</v>
    </nc>
  </rcc>
  <rcc rId="51075" sId="1" numFmtId="4">
    <oc r="A838">
      <v>93</v>
    </oc>
    <nc r="A838">
      <v>90</v>
    </nc>
  </rcc>
  <rcc rId="51076" sId="1" numFmtId="4">
    <oc r="A934">
      <v>94</v>
    </oc>
    <nc r="A934">
      <v>91</v>
    </nc>
  </rcc>
  <rcc rId="51077" sId="1" numFmtId="4">
    <oc r="A843">
      <v>95</v>
    </oc>
    <nc r="A843">
      <v>92</v>
    </nc>
  </rcc>
  <rcc rId="51078" sId="1" numFmtId="4">
    <oc r="A935">
      <v>96</v>
    </oc>
    <nc r="A935">
      <v>93</v>
    </nc>
  </rcc>
  <rcc rId="51079" sId="1" numFmtId="4">
    <oc r="A936">
      <v>97</v>
    </oc>
    <nc r="A936">
      <v>94</v>
    </nc>
  </rcc>
  <rcc rId="51080" sId="1" numFmtId="4">
    <oc r="A937">
      <v>98</v>
    </oc>
    <nc r="A937">
      <v>95</v>
    </nc>
  </rcc>
  <rcc rId="51081" sId="1" numFmtId="4">
    <oc r="A844">
      <v>99</v>
    </oc>
    <nc r="A844">
      <v>96</v>
    </nc>
  </rcc>
  <rcc rId="51082" sId="1" numFmtId="4">
    <oc r="A938">
      <v>100</v>
    </oc>
    <nc r="A938">
      <v>97</v>
    </nc>
  </rcc>
  <rcc rId="51083" sId="1" numFmtId="4">
    <oc r="A939">
      <v>101</v>
    </oc>
    <nc r="A939">
      <v>98</v>
    </nc>
  </rcc>
  <rcc rId="51084" sId="1" numFmtId="4">
    <oc r="A940">
      <v>102</v>
    </oc>
    <nc r="A940">
      <v>99</v>
    </nc>
  </rcc>
  <rcc rId="51085" sId="1" numFmtId="4">
    <oc r="A941">
      <v>103</v>
    </oc>
    <nc r="A941">
      <v>100</v>
    </nc>
  </rcc>
  <rcc rId="51086" sId="1" numFmtId="4">
    <oc r="A942">
      <v>104</v>
    </oc>
    <nc r="A942">
      <v>101</v>
    </nc>
  </rcc>
  <rcc rId="51087" sId="1" numFmtId="4">
    <oc r="A943">
      <v>105</v>
    </oc>
    <nc r="A943">
      <v>102</v>
    </nc>
  </rcc>
  <rcc rId="51088" sId="1" numFmtId="4">
    <oc r="A944">
      <v>106</v>
    </oc>
    <nc r="A944">
      <v>103</v>
    </nc>
  </rcc>
  <rcc rId="51089" sId="1" numFmtId="4">
    <oc r="A945">
      <v>107</v>
    </oc>
    <nc r="A945">
      <v>104</v>
    </nc>
  </rcc>
  <rcc rId="51090" sId="1" numFmtId="4">
    <oc r="A946">
      <v>108</v>
    </oc>
    <nc r="A946">
      <v>105</v>
    </nc>
  </rcc>
  <rcc rId="51091" sId="1" numFmtId="4">
    <oc r="A947">
      <v>109</v>
    </oc>
    <nc r="A947">
      <v>106</v>
    </nc>
  </rcc>
  <rcc rId="51092" sId="1" numFmtId="4">
    <oc r="A948">
      <v>110</v>
    </oc>
    <nc r="A948">
      <v>107</v>
    </nc>
  </rcc>
  <rcc rId="51093" sId="1" numFmtId="4">
    <oc r="A949">
      <v>111</v>
    </oc>
    <nc r="A949">
      <v>108</v>
    </nc>
  </rcc>
  <rcc rId="51094" sId="1" numFmtId="4">
    <oc r="A950">
      <v>112</v>
    </oc>
    <nc r="A950">
      <v>109</v>
    </nc>
  </rcc>
  <rcc rId="51095" sId="1" numFmtId="4">
    <oc r="A951">
      <v>113</v>
    </oc>
    <nc r="A951">
      <v>110</v>
    </nc>
  </rcc>
  <rcc rId="51096" sId="1" numFmtId="4">
    <oc r="A952">
      <v>114</v>
    </oc>
    <nc r="A952">
      <v>111</v>
    </nc>
  </rcc>
  <rcc rId="51097" sId="1" numFmtId="4">
    <oc r="A953">
      <v>115</v>
    </oc>
    <nc r="A953">
      <v>112</v>
    </nc>
  </rcc>
  <rcc rId="51098" sId="1" numFmtId="4">
    <oc r="A954">
      <v>116</v>
    </oc>
    <nc r="A954">
      <v>113</v>
    </nc>
  </rcc>
  <rcc rId="51099" sId="1" numFmtId="4">
    <oc r="A955">
      <v>118</v>
    </oc>
    <nc r="A955">
      <v>114</v>
    </nc>
  </rcc>
  <rcc rId="51100" sId="1" numFmtId="4">
    <oc r="A956">
      <v>119</v>
    </oc>
    <nc r="A956">
      <v>115</v>
    </nc>
  </rcc>
  <rcc rId="51101" sId="1" numFmtId="4">
    <oc r="A957">
      <v>120</v>
    </oc>
    <nc r="A957">
      <v>116</v>
    </nc>
  </rcc>
  <rcc rId="51102" sId="1" numFmtId="4">
    <oc r="A958">
      <v>121</v>
    </oc>
    <nc r="A958">
      <v>117</v>
    </nc>
  </rcc>
  <rcc rId="51103" sId="1" numFmtId="4">
    <oc r="A959">
      <v>122</v>
    </oc>
    <nc r="A959">
      <v>118</v>
    </nc>
  </rcc>
  <rcc rId="51104" sId="1" numFmtId="4">
    <oc r="A960">
      <v>123</v>
    </oc>
    <nc r="A960">
      <v>119</v>
    </nc>
  </rcc>
  <rcc rId="51105" sId="1" numFmtId="4">
    <oc r="A839">
      <v>124</v>
    </oc>
    <nc r="A839">
      <v>120</v>
    </nc>
  </rcc>
  <rcc rId="51106" sId="1" numFmtId="4">
    <oc r="A961">
      <v>125</v>
    </oc>
    <nc r="A961">
      <v>121</v>
    </nc>
  </rcc>
  <rcc rId="51107" sId="1" numFmtId="4">
    <oc r="A962">
      <v>126</v>
    </oc>
    <nc r="A962">
      <v>122</v>
    </nc>
  </rcc>
  <rcc rId="51108" sId="1" numFmtId="4">
    <oc r="A963">
      <v>127</v>
    </oc>
    <nc r="A963">
      <v>123</v>
    </nc>
  </rcc>
  <rcc rId="51109" sId="1" numFmtId="4">
    <oc r="A964">
      <v>128</v>
    </oc>
    <nc r="A964">
      <v>124</v>
    </nc>
  </rcc>
  <rcc rId="51110" sId="1" numFmtId="4">
    <oc r="A965">
      <v>129</v>
    </oc>
    <nc r="A965">
      <v>125</v>
    </nc>
  </rcc>
  <rcc rId="51111" sId="1" numFmtId="4">
    <oc r="A966">
      <v>130</v>
    </oc>
    <nc r="A966">
      <v>126</v>
    </nc>
  </rcc>
  <rcc rId="51112" sId="1" numFmtId="4">
    <oc r="A967">
      <v>131</v>
    </oc>
    <nc r="A967">
      <v>127</v>
    </nc>
  </rcc>
  <rcc rId="51113" sId="1" numFmtId="4">
    <oc r="A968">
      <v>132</v>
    </oc>
    <nc r="A968">
      <v>128</v>
    </nc>
  </rcc>
  <rcc rId="51114" sId="1" numFmtId="4">
    <oc r="A969">
      <v>133</v>
    </oc>
    <nc r="A969">
      <v>129</v>
    </nc>
  </rcc>
  <rcc rId="51115" sId="1" numFmtId="4">
    <oc r="A970">
      <v>134</v>
    </oc>
    <nc r="A970">
      <v>130</v>
    </nc>
  </rcc>
  <rcc rId="51116" sId="1" numFmtId="4">
    <oc r="A971">
      <v>135</v>
    </oc>
    <nc r="A971">
      <v>131</v>
    </nc>
  </rcc>
  <rcc rId="51117" sId="1" numFmtId="4">
    <oc r="A972">
      <v>136</v>
    </oc>
    <nc r="A972">
      <v>132</v>
    </nc>
  </rcc>
  <rcc rId="51118" sId="1" numFmtId="4">
    <oc r="A973">
      <v>137</v>
    </oc>
    <nc r="A973">
      <v>133</v>
    </nc>
  </rcc>
  <rcc rId="51119" sId="1" numFmtId="4">
    <oc r="A974">
      <v>138</v>
    </oc>
    <nc r="A974">
      <v>134</v>
    </nc>
  </rcc>
  <rcc rId="51120" sId="1" numFmtId="4">
    <oc r="A837">
      <v>139</v>
    </oc>
    <nc r="A837">
      <v>135</v>
    </nc>
  </rcc>
  <rcc rId="51121" sId="1" numFmtId="4">
    <oc r="A975">
      <v>140</v>
    </oc>
    <nc r="A975">
      <v>136</v>
    </nc>
  </rcc>
  <rcc rId="51122" sId="1" numFmtId="4">
    <oc r="A976">
      <v>141</v>
    </oc>
    <nc r="A976">
      <v>137</v>
    </nc>
  </rcc>
  <rcc rId="51123" sId="1" numFmtId="4">
    <oc r="A977">
      <v>142</v>
    </oc>
    <nc r="A977">
      <v>138</v>
    </nc>
  </rcc>
  <rcc rId="51124" sId="1" numFmtId="4">
    <oc r="A978">
      <v>143</v>
    </oc>
    <nc r="A978">
      <v>139</v>
    </nc>
  </rcc>
  <rcc rId="51125" sId="1" numFmtId="4">
    <oc r="A979">
      <v>144</v>
    </oc>
    <nc r="A979">
      <v>140</v>
    </nc>
  </rcc>
  <rcc rId="51126" sId="1" numFmtId="4">
    <oc r="A980">
      <v>145</v>
    </oc>
    <nc r="A980">
      <v>141</v>
    </nc>
  </rcc>
  <rcc rId="51127" sId="1" numFmtId="4">
    <oc r="A836">
      <v>146</v>
    </oc>
    <nc r="A836">
      <v>142</v>
    </nc>
  </rcc>
  <rcc rId="51128" sId="1" numFmtId="4">
    <oc r="A981">
      <v>147</v>
    </oc>
    <nc r="A981">
      <v>143</v>
    </nc>
  </rcc>
  <rcc rId="51129" sId="1" numFmtId="4">
    <oc r="A982">
      <v>148</v>
    </oc>
    <nc r="A982">
      <v>144</v>
    </nc>
  </rcc>
  <rcc rId="51130" sId="1" numFmtId="4">
    <oc r="A983">
      <v>149</v>
    </oc>
    <nc r="A983">
      <v>145</v>
    </nc>
  </rcc>
  <rcc rId="51131" sId="1" numFmtId="4">
    <oc r="A984">
      <v>150</v>
    </oc>
    <nc r="A984">
      <v>146</v>
    </nc>
  </rcc>
  <rcc rId="51132" sId="1" numFmtId="4">
    <oc r="A985">
      <v>151</v>
    </oc>
    <nc r="A985">
      <v>147</v>
    </nc>
  </rcc>
  <rcc rId="51133" sId="1" numFmtId="4">
    <oc r="A986">
      <v>152</v>
    </oc>
    <nc r="A986">
      <v>148</v>
    </nc>
  </rcc>
  <rcc rId="51134" sId="1" numFmtId="4">
    <oc r="A987">
      <v>153</v>
    </oc>
    <nc r="A987">
      <v>149</v>
    </nc>
  </rcc>
  <rcc rId="51135" sId="1" numFmtId="4">
    <oc r="A988">
      <v>154</v>
    </oc>
    <nc r="A988">
      <v>150</v>
    </nc>
  </rcc>
  <rcc rId="51136" sId="1" numFmtId="4">
    <oc r="A989">
      <v>155</v>
    </oc>
    <nc r="A989">
      <v>151</v>
    </nc>
  </rcc>
  <rcc rId="51137" sId="1" numFmtId="4">
    <oc r="A990">
      <v>156</v>
    </oc>
    <nc r="A990">
      <v>152</v>
    </nc>
  </rcc>
  <rcc rId="51138" sId="1" numFmtId="4">
    <oc r="A991">
      <v>157</v>
    </oc>
    <nc r="A991">
      <v>153</v>
    </nc>
  </rcc>
  <rcc rId="51139" sId="1" numFmtId="4">
    <oc r="A992">
      <v>158</v>
    </oc>
    <nc r="A992">
      <v>154</v>
    </nc>
  </rcc>
  <rcc rId="51140" sId="1" numFmtId="4">
    <oc r="A993">
      <v>159</v>
    </oc>
    <nc r="A993">
      <v>155</v>
    </nc>
  </rcc>
  <rcc rId="51141" sId="1" numFmtId="4">
    <oc r="A994">
      <v>160</v>
    </oc>
    <nc r="A994">
      <v>156</v>
    </nc>
  </rcc>
  <rcc rId="51142" sId="1" numFmtId="4">
    <oc r="A995">
      <v>161</v>
    </oc>
    <nc r="A995">
      <v>157</v>
    </nc>
  </rcc>
  <rcc rId="51143" sId="1" numFmtId="4">
    <oc r="A996">
      <v>162</v>
    </oc>
    <nc r="A996">
      <v>158</v>
    </nc>
  </rcc>
  <rcc rId="51144" sId="1" numFmtId="4">
    <oc r="A997">
      <v>163</v>
    </oc>
    <nc r="A997">
      <v>159</v>
    </nc>
  </rcc>
  <rcc rId="51145" sId="1" numFmtId="4">
    <oc r="A998">
      <v>164</v>
    </oc>
    <nc r="A998">
      <v>160</v>
    </nc>
  </rcc>
  <rcc rId="51146" sId="1" numFmtId="4">
    <oc r="A999">
      <v>165</v>
    </oc>
    <nc r="A999">
      <v>161</v>
    </nc>
  </rcc>
  <rcc rId="51147" sId="1" numFmtId="4">
    <oc r="A1000">
      <v>166</v>
    </oc>
    <nc r="A1000">
      <v>162</v>
    </nc>
  </rcc>
  <rcc rId="51148" sId="1" numFmtId="4">
    <oc r="A1001">
      <v>167</v>
    </oc>
    <nc r="A1001">
      <v>163</v>
    </nc>
  </rcc>
  <rcc rId="51149" sId="1" numFmtId="4">
    <oc r="A1002">
      <v>168</v>
    </oc>
    <nc r="A1002">
      <v>164</v>
    </nc>
  </rcc>
  <rcc rId="51150" sId="1" numFmtId="4">
    <oc r="A1003">
      <v>169</v>
    </oc>
    <nc r="A1003">
      <v>165</v>
    </nc>
  </rcc>
  <rcc rId="51151" sId="1" numFmtId="4">
    <oc r="A1004">
      <v>170</v>
    </oc>
    <nc r="A1004">
      <v>166</v>
    </nc>
  </rcc>
  <rcc rId="51152" sId="1" numFmtId="4">
    <oc r="A1005">
      <v>171</v>
    </oc>
    <nc r="A1005">
      <v>167</v>
    </nc>
  </rcc>
  <rcc rId="51153" sId="1" numFmtId="4">
    <oc r="A1006">
      <v>172</v>
    </oc>
    <nc r="A1006">
      <v>168</v>
    </nc>
  </rcc>
  <rcc rId="51154" sId="1" numFmtId="4">
    <oc r="A1007">
      <v>173</v>
    </oc>
    <nc r="A1007">
      <v>169</v>
    </nc>
  </rcc>
  <rcc rId="51155" sId="1" numFmtId="4">
    <oc r="A1008">
      <v>174</v>
    </oc>
    <nc r="A1008">
      <v>170</v>
    </nc>
  </rcc>
  <rcc rId="51156" sId="1" numFmtId="4">
    <oc r="A840">
      <v>175</v>
    </oc>
    <nc r="A840">
      <v>171</v>
    </nc>
  </rcc>
  <rcc rId="51157" sId="1" numFmtId="4">
    <oc r="A1009">
      <v>176</v>
    </oc>
    <nc r="A1009">
      <v>172</v>
    </nc>
  </rcc>
  <rcc rId="51158" sId="1" numFmtId="4">
    <oc r="A1010">
      <v>177</v>
    </oc>
    <nc r="A1010">
      <v>173</v>
    </nc>
  </rcc>
  <rcc rId="51159" sId="1" numFmtId="4">
    <oc r="A1011">
      <v>178</v>
    </oc>
    <nc r="A1011">
      <v>174</v>
    </nc>
  </rcc>
  <rcc rId="51160" sId="1" numFmtId="4">
    <oc r="A1012">
      <v>179</v>
    </oc>
    <nc r="A1012">
      <v>175</v>
    </nc>
  </rcc>
  <rcc rId="51161" sId="1" numFmtId="4">
    <oc r="A1013">
      <v>180</v>
    </oc>
    <nc r="A1013">
      <v>176</v>
    </nc>
  </rcc>
  <rcc rId="51162" sId="1" numFmtId="4">
    <oc r="A1014">
      <v>181</v>
    </oc>
    <nc r="A1014">
      <v>177</v>
    </nc>
  </rcc>
  <rcc rId="51163" sId="1" numFmtId="4">
    <oc r="A1015">
      <v>182</v>
    </oc>
    <nc r="A1015">
      <v>178</v>
    </nc>
  </rcc>
  <rcc rId="51164" sId="1" numFmtId="4">
    <oc r="A833">
      <v>183</v>
    </oc>
    <nc r="A833">
      <v>179</v>
    </nc>
  </rcc>
  <rcc rId="51165" sId="1" numFmtId="4">
    <oc r="A1016">
      <v>184</v>
    </oc>
    <nc r="A1016">
      <v>180</v>
    </nc>
  </rcc>
  <rcc rId="51166" sId="1" numFmtId="4">
    <oc r="A1017">
      <v>185</v>
    </oc>
    <nc r="A1017">
      <v>181</v>
    </nc>
  </rcc>
  <rcc rId="51167" sId="1" numFmtId="4">
    <oc r="A1018">
      <v>186</v>
    </oc>
    <nc r="A1018">
      <v>182</v>
    </nc>
  </rcc>
  <rcc rId="51168" sId="1" numFmtId="4">
    <oc r="A1019">
      <v>187</v>
    </oc>
    <nc r="A1019">
      <v>183</v>
    </nc>
  </rcc>
  <rcc rId="51169" sId="1" numFmtId="4">
    <oc r="A834">
      <v>188</v>
    </oc>
    <nc r="A834">
      <v>184</v>
    </nc>
  </rcc>
  <rcc rId="51170" sId="1" numFmtId="4">
    <oc r="A1020">
      <v>189</v>
    </oc>
    <nc r="A1020">
      <v>185</v>
    </nc>
  </rcc>
  <rcc rId="51171" sId="1" numFmtId="4">
    <oc r="A835">
      <v>190</v>
    </oc>
    <nc r="A835">
      <v>186</v>
    </nc>
  </rcc>
  <rcc rId="51172" sId="1" numFmtId="4">
    <oc r="A841">
      <v>191</v>
    </oc>
    <nc r="A841">
      <v>187</v>
    </nc>
  </rcc>
  <rcc rId="51173" sId="1" numFmtId="4">
    <oc r="A1021">
      <v>192</v>
    </oc>
    <nc r="A1021">
      <v>188</v>
    </nc>
  </rcc>
  <rcc rId="51174" sId="1" numFmtId="4">
    <oc r="A1022">
      <v>193</v>
    </oc>
    <nc r="A1022">
      <v>189</v>
    </nc>
  </rcc>
  <rcc rId="51175" sId="1" numFmtId="4">
    <oc r="A1023">
      <v>194</v>
    </oc>
    <nc r="A1023">
      <v>190</v>
    </nc>
  </rcc>
  <rcc rId="51176" sId="1" numFmtId="4">
    <oc r="A832">
      <v>195</v>
    </oc>
    <nc r="A832">
      <v>191</v>
    </nc>
  </rcc>
  <rcc rId="51177" sId="1" numFmtId="4">
    <oc r="A1024">
      <v>196</v>
    </oc>
    <nc r="A1024">
      <v>192</v>
    </nc>
  </rcc>
  <rcc rId="51178" sId="1" numFmtId="4">
    <oc r="A1025">
      <v>197</v>
    </oc>
    <nc r="A1025">
      <v>193</v>
    </nc>
  </rcc>
  <rcc rId="51179" sId="1" numFmtId="4">
    <oc r="A1026">
      <v>198</v>
    </oc>
    <nc r="A1026">
      <v>194</v>
    </nc>
  </rcc>
  <rcc rId="51180" sId="1" numFmtId="4">
    <oc r="A1027">
      <v>199</v>
    </oc>
    <nc r="A1027">
      <v>195</v>
    </nc>
  </rcc>
  <rcc rId="51181" sId="1" numFmtId="4">
    <oc r="A1028">
      <v>200</v>
    </oc>
    <nc r="A1028">
      <v>196</v>
    </nc>
  </rcc>
  <rcc rId="51182" sId="1" numFmtId="4">
    <oc r="A1029">
      <v>201</v>
    </oc>
    <nc r="A1029">
      <v>197</v>
    </nc>
  </rcc>
  <rcc rId="51183" sId="1" numFmtId="4">
    <oc r="A1030">
      <v>202</v>
    </oc>
    <nc r="A1030">
      <v>198</v>
    </nc>
  </rcc>
  <rcc rId="51184" sId="1" numFmtId="4">
    <oc r="A1031">
      <v>203</v>
    </oc>
    <nc r="A1031">
      <v>199</v>
    </nc>
  </rcc>
  <rcc rId="51185" sId="1" numFmtId="4">
    <oc r="A1032">
      <v>204</v>
    </oc>
    <nc r="A1032">
      <v>200</v>
    </nc>
  </rcc>
  <rcc rId="51186" sId="1" numFmtId="4">
    <oc r="A1033">
      <v>205</v>
    </oc>
    <nc r="A1033">
      <v>201</v>
    </nc>
  </rcc>
  <rcc rId="51187" sId="1" numFmtId="4">
    <oc r="A1034">
      <v>206</v>
    </oc>
    <nc r="A1034">
      <v>202</v>
    </nc>
  </rcc>
  <rcc rId="51188" sId="1" numFmtId="4">
    <oc r="A1035">
      <v>207</v>
    </oc>
    <nc r="A1035">
      <v>203</v>
    </nc>
  </rcc>
  <rcc rId="51189" sId="1" numFmtId="4">
    <oc r="A1036">
      <v>208</v>
    </oc>
    <nc r="A1036">
      <v>204</v>
    </nc>
  </rcc>
  <rcc rId="51190" sId="1" numFmtId="4">
    <oc r="A1037">
      <v>209</v>
    </oc>
    <nc r="A1037">
      <v>205</v>
    </nc>
  </rcc>
  <rcc rId="51191" sId="1" numFmtId="4">
    <oc r="A1038">
      <v>210</v>
    </oc>
    <nc r="A1038">
      <v>206</v>
    </nc>
  </rcc>
  <rcc rId="51192" sId="1" numFmtId="4">
    <oc r="A1039">
      <v>211</v>
    </oc>
    <nc r="A1039">
      <v>207</v>
    </nc>
  </rcc>
  <rcc rId="51193" sId="1" numFmtId="4">
    <oc r="A1040">
      <v>212</v>
    </oc>
    <nc r="A1040">
      <v>208</v>
    </nc>
  </rcc>
  <rcc rId="51194" sId="1" numFmtId="4">
    <oc r="A1041">
      <v>213</v>
    </oc>
    <nc r="A1041">
      <v>209</v>
    </nc>
  </rcc>
  <rcc rId="51195" sId="1" numFmtId="4">
    <oc r="A1042">
      <v>214</v>
    </oc>
    <nc r="A1042">
      <v>210</v>
    </nc>
  </rcc>
  <rcc rId="51196" sId="1" numFmtId="4">
    <oc r="A1043">
      <v>215</v>
    </oc>
    <nc r="A1043">
      <v>211</v>
    </nc>
  </rcc>
  <rcc rId="51197" sId="1" numFmtId="4">
    <oc r="A1044">
      <v>216</v>
    </oc>
    <nc r="A1044">
      <v>212</v>
    </nc>
  </rcc>
  <rcc rId="51198" sId="1" numFmtId="4">
    <oc r="A1045">
      <v>217</v>
    </oc>
    <nc r="A1045">
      <v>213</v>
    </nc>
  </rcc>
  <rcc rId="51199" sId="1" numFmtId="4">
    <oc r="A1046">
      <v>218</v>
    </oc>
    <nc r="A1046">
      <v>214</v>
    </nc>
  </rcc>
  <rcc rId="51200" sId="1" numFmtId="4">
    <oc r="A1047">
      <v>219</v>
    </oc>
    <nc r="A1047">
      <v>215</v>
    </nc>
  </rcc>
  <rcc rId="51201" sId="1" numFmtId="4">
    <oc r="A1048">
      <v>220</v>
    </oc>
    <nc r="A1048">
      <v>216</v>
    </nc>
  </rcc>
  <rcc rId="51202" sId="1" numFmtId="4">
    <oc r="A1049">
      <v>221</v>
    </oc>
    <nc r="A1049">
      <v>217</v>
    </nc>
  </rcc>
  <rcc rId="51203" sId="1" numFmtId="4">
    <oc r="A1050">
      <v>222</v>
    </oc>
    <nc r="A1050">
      <v>218</v>
    </nc>
  </rcc>
  <rcc rId="51204" sId="1" numFmtId="4">
    <oc r="A1051">
      <v>223</v>
    </oc>
    <nc r="A1051">
      <v>219</v>
    </nc>
  </rcc>
  <rcc rId="51205" sId="1" numFmtId="4">
    <oc r="A1052">
      <v>224</v>
    </oc>
    <nc r="A1052">
      <v>220</v>
    </nc>
  </rcc>
  <rcc rId="51206" sId="1" numFmtId="4">
    <oc r="A1053">
      <v>225</v>
    </oc>
    <nc r="A1053">
      <v>221</v>
    </nc>
  </rcc>
  <rcc rId="51207" sId="1" numFmtId="4">
    <oc r="A1054">
      <v>226</v>
    </oc>
    <nc r="A1054">
      <v>222</v>
    </nc>
  </rcc>
  <rcc rId="51208" sId="1" numFmtId="4">
    <oc r="A1055">
      <v>227</v>
    </oc>
    <nc r="A1055">
      <v>223</v>
    </nc>
  </rcc>
  <rcc rId="51209" sId="1" numFmtId="4">
    <oc r="A1056">
      <v>228</v>
    </oc>
    <nc r="A1056">
      <v>224</v>
    </nc>
  </rcc>
  <rcc rId="51210" sId="1" numFmtId="4">
    <oc r="A1057">
      <v>229</v>
    </oc>
    <nc r="A1057">
      <v>225</v>
    </nc>
  </rcc>
  <rcc rId="51211" sId="1" numFmtId="4">
    <oc r="A1058">
      <v>230</v>
    </oc>
    <nc r="A1058">
      <v>226</v>
    </nc>
  </rcc>
  <rcc rId="51212" sId="1" numFmtId="4">
    <oc r="A1059">
      <v>231</v>
    </oc>
    <nc r="A1059">
      <v>227</v>
    </nc>
  </rcc>
  <rcc rId="51213" sId="1" numFmtId="4">
    <oc r="A842">
      <v>232</v>
    </oc>
    <nc r="A842">
      <v>228</v>
    </nc>
  </rcc>
  <rcc rId="51214" sId="1" numFmtId="4">
    <oc r="A1060">
      <v>233</v>
    </oc>
    <nc r="A1060">
      <v>229</v>
    </nc>
  </rcc>
  <rcc rId="51215" sId="1" numFmtId="4">
    <oc r="A1061">
      <v>234</v>
    </oc>
    <nc r="A1061">
      <v>230</v>
    </nc>
  </rcc>
  <rcv guid="{52C56C69-E76E-46A4-93DC-3FEF3C34E98B}" action="delete"/>
  <rdn rId="0" localSheetId="1" customView="1" name="Z_52C56C69_E76E_46A4_93DC_3FEF3C34E98B_.wvu.PrintArea" hidden="1" oldHidden="1">
    <formula>'Лист 1'!$A$1:$R$2050</formula>
    <oldFormula>'Лист 1'!$A$1:$R$2050</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1'!$A$14:$S$2049</formula>
    <oldFormula>'Лист 1'!$A$14:$S$2049</oldFormula>
  </rdn>
  <rcv guid="{52C56C69-E76E-46A4-93DC-3FEF3C34E98B}" action="add"/>
</revisions>
</file>

<file path=xl/revisions/revisionLog1611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1'!$A$1:$R$2054</formula>
    <oldFormula>'Лист 1'!$A$1:$R$2054</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1'!$A$14:$S$2053</formula>
    <oldFormula>'Лист 1'!$A$14:$S$2053</oldFormula>
  </rdn>
  <rcv guid="{52C56C69-E76E-46A4-93DC-3FEF3C34E98B}" action="add"/>
</revisions>
</file>

<file path=xl/revisions/revisionLog17.xml><?xml version="1.0" encoding="utf-8"?>
<revisions xmlns="http://schemas.openxmlformats.org/spreadsheetml/2006/main" xmlns:r="http://schemas.openxmlformats.org/officeDocument/2006/relationships">
  <rcc rId="51234" sId="1">
    <oc r="M5" t="inlineStr">
      <is>
        <r>
          <t xml:space="preserve">от   </t>
        </r>
        <r>
          <rPr>
            <sz val="26"/>
            <rFont val="Times New Roman"/>
            <family val="1"/>
            <charset val="204"/>
          </rPr>
          <t xml:space="preserve"> 2017   № </t>
        </r>
      </is>
    </oc>
    <nc r="M5" t="inlineStr">
      <is>
        <t xml:space="preserve">от                                 2017   № </t>
      </is>
    </nc>
  </rcc>
  <rcv guid="{861EADB6-1F6C-4C33-81CA-F4E3522B3064}" action="delete"/>
  <rdn rId="0" localSheetId="1" customView="1" name="Z_861EADB6_1F6C_4C33_81CA_F4E3522B3064_.wvu.PrintArea" hidden="1" oldHidden="1">
    <formula>'Лист 1'!$A$1:$R$2050</formula>
    <oldFormula>'Лист 1'!$A$1:$R$2050</oldFormula>
  </rdn>
  <rdn rId="0" localSheetId="1" customView="1" name="Z_861EADB6_1F6C_4C33_81CA_F4E3522B3064_.wvu.PrintTitles" hidden="1" oldHidden="1">
    <formula>'Лист 1'!$17:$17</formula>
    <oldFormula>'Лист 1'!$17:$17</oldFormula>
  </rdn>
  <rdn rId="0" localSheetId="1" customView="1" name="Z_861EADB6_1F6C_4C33_81CA_F4E3522B3064_.wvu.FilterData" hidden="1" oldHidden="1">
    <formula>'Лист 1'!$A$14:$S$2049</formula>
    <oldFormula>'Лист 1'!$A$14:$S$2049</oldFormula>
  </rdn>
  <rcv guid="{861EADB6-1F6C-4C33-81CA-F4E3522B3064}" action="add"/>
</revisions>
</file>

<file path=xl/revisions/revisionLog171.xml><?xml version="1.0" encoding="utf-8"?>
<revisions xmlns="http://schemas.openxmlformats.org/spreadsheetml/2006/main" xmlns:r="http://schemas.openxmlformats.org/officeDocument/2006/relationships">
  <rcc rId="51232" sId="1" odxf="1" dxf="1" numFmtId="4">
    <nc r="M193">
      <v>290.8</v>
    </nc>
    <ndxf>
      <alignment horizontal="general" readingOrder="0"/>
    </ndxf>
  </rcc>
  <rcc rId="51233" sId="1" odxf="1" dxf="1" numFmtId="4">
    <nc r="N193">
      <v>301117.58</v>
    </nc>
    <ndxf>
      <alignment horizontal="general" readingOrder="0"/>
    </ndxf>
  </rcc>
  <rfmt sheetId="1" sqref="M194" start="0" length="0">
    <dxf>
      <font>
        <sz val="14"/>
        <color rgb="FF000000"/>
        <name val="Times New Roman"/>
        <scheme val="none"/>
      </font>
      <alignment horizontal="general" vertical="center" readingOrder="0"/>
    </dxf>
  </rfmt>
  <rfmt sheetId="1" sqref="N194" start="0" length="0">
    <dxf>
      <font>
        <sz val="14"/>
        <color rgb="FF000000"/>
        <name val="Times New Roman"/>
        <scheme val="none"/>
      </font>
      <alignment horizontal="general" vertical="center" readingOrder="0"/>
    </dxf>
  </rfmt>
</revisions>
</file>

<file path=xl/revisions/revisionLog1711.xml><?xml version="1.0" encoding="utf-8"?>
<revisions xmlns="http://schemas.openxmlformats.org/spreadsheetml/2006/main" xmlns:r="http://schemas.openxmlformats.org/officeDocument/2006/relationships">
  <rfmt sheetId="1" sqref="T1882:T1886" start="0" length="0">
    <dxf>
      <border>
        <left/>
      </border>
    </dxf>
  </rfmt>
  <rfmt sheetId="1" sqref="T1882" start="0" length="0">
    <dxf>
      <border>
        <top/>
      </border>
    </dxf>
  </rfmt>
  <rfmt sheetId="1" sqref="T1882:T1886" start="0" length="0">
    <dxf>
      <border>
        <right/>
      </border>
    </dxf>
  </rfmt>
  <rfmt sheetId="1" sqref="T1886" start="0" length="0">
    <dxf>
      <border>
        <bottom/>
      </border>
    </dxf>
  </rfmt>
  <rfmt sheetId="1" sqref="T1882:T1886">
    <dxf>
      <border>
        <top/>
        <bottom/>
        <horizontal/>
      </border>
    </dxf>
  </rfmt>
  <rcv guid="{52C56C69-E76E-46A4-93DC-3FEF3C34E98B}" action="delete"/>
  <rdn rId="0" localSheetId="1" customView="1" name="Z_52C56C69_E76E_46A4_93DC_3FEF3C34E98B_.wvu.PrintArea" hidden="1" oldHidden="1">
    <formula>'Лист 1'!$A$1:$Q$2050</formula>
    <oldFormula>'Лист 1'!$A$1:$Q$2050</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1'!$A$14:$S$2049</formula>
    <oldFormula>'Лист 1'!$A$14:$S$2049</oldFormula>
  </rdn>
  <rcv guid="{52C56C69-E76E-46A4-93DC-3FEF3C34E98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microsoft.com/office/2006/relationships/wsSortMap" Target="wsSortMap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J2295"/>
  <sheetViews>
    <sheetView tabSelected="1" view="pageBreakPreview" topLeftCell="I1" zoomScale="60" zoomScaleNormal="100" zoomScaleSheetLayoutView="44" workbookViewId="0">
      <selection activeCell="M5" sqref="M5:Q5"/>
    </sheetView>
  </sheetViews>
  <sheetFormatPr defaultColWidth="9.140625" defaultRowHeight="18.75"/>
  <cols>
    <col min="1" max="1" width="7" style="81" customWidth="1"/>
    <col min="2" max="2" width="73.7109375" style="19" customWidth="1"/>
    <col min="3" max="3" width="23.7109375" style="19" bestFit="1" customWidth="1"/>
    <col min="4" max="4" width="21.85546875" style="19" bestFit="1" customWidth="1"/>
    <col min="5" max="5" width="15.42578125" style="19" customWidth="1"/>
    <col min="6" max="6" width="20.7109375" style="19" bestFit="1" customWidth="1"/>
    <col min="7" max="7" width="20.5703125" style="19" bestFit="1" customWidth="1"/>
    <col min="8" max="8" width="22.28515625" style="19" bestFit="1" customWidth="1"/>
    <col min="9" max="10" width="20.5703125" style="19" bestFit="1" customWidth="1"/>
    <col min="11" max="11" width="20.7109375" style="82" bestFit="1" customWidth="1"/>
    <col min="12" max="12" width="20.85546875" style="19" bestFit="1" customWidth="1"/>
    <col min="13" max="13" width="20.5703125" style="19" bestFit="1" customWidth="1"/>
    <col min="14" max="14" width="18.28515625" style="19" customWidth="1"/>
    <col min="15" max="15" width="17.5703125" style="19" customWidth="1"/>
    <col min="16" max="16" width="20.85546875" style="19" bestFit="1" customWidth="1"/>
    <col min="17" max="17" width="21.5703125" style="19" customWidth="1"/>
    <col min="18" max="18" width="9.5703125" style="19" customWidth="1"/>
    <col min="19" max="19" width="14.7109375" style="19" bestFit="1" customWidth="1"/>
    <col min="20" max="20" width="22.7109375" style="1" customWidth="1"/>
    <col min="21" max="21" width="16.28515625" style="1" customWidth="1"/>
    <col min="22" max="22" width="20.28515625" style="1" customWidth="1"/>
    <col min="23" max="25" width="8.85546875" style="1"/>
    <col min="26" max="26" width="12.140625" style="1" customWidth="1"/>
    <col min="27" max="27" width="8.85546875" style="1"/>
    <col min="28" max="28" width="12.42578125" style="1" customWidth="1"/>
    <col min="29" max="29" width="8.85546875" style="1"/>
    <col min="30" max="30" width="12.140625" style="1" customWidth="1"/>
    <col min="31" max="33" width="8.85546875" style="1"/>
    <col min="34" max="34" width="13.140625" style="1" customWidth="1"/>
    <col min="35" max="35" width="12.42578125" style="1" customWidth="1"/>
    <col min="36" max="16384" width="9.140625" style="1"/>
  </cols>
  <sheetData>
    <row r="1" spans="1:17" s="19" customFormat="1" ht="33">
      <c r="A1" s="81"/>
      <c r="K1" s="82"/>
      <c r="M1" s="466" t="s">
        <v>1577</v>
      </c>
      <c r="N1" s="466"/>
      <c r="O1" s="466"/>
      <c r="P1" s="466"/>
      <c r="Q1" s="466"/>
    </row>
    <row r="2" spans="1:17" s="19" customFormat="1" ht="33">
      <c r="A2" s="81"/>
      <c r="K2" s="82"/>
      <c r="M2" s="466" t="s">
        <v>1621</v>
      </c>
      <c r="N2" s="466"/>
      <c r="O2" s="466"/>
      <c r="P2" s="466"/>
      <c r="Q2" s="466"/>
    </row>
    <row r="3" spans="1:17" s="19" customFormat="1" ht="33">
      <c r="A3" s="81"/>
      <c r="K3" s="82"/>
      <c r="M3" s="466" t="s">
        <v>1623</v>
      </c>
      <c r="N3" s="466"/>
      <c r="O3" s="466"/>
      <c r="P3" s="466"/>
      <c r="Q3" s="466"/>
    </row>
    <row r="4" spans="1:17" s="19" customFormat="1" ht="33">
      <c r="A4" s="81"/>
      <c r="K4" s="82"/>
      <c r="M4" s="466" t="s">
        <v>1622</v>
      </c>
      <c r="N4" s="466"/>
      <c r="O4" s="466"/>
      <c r="P4" s="466"/>
      <c r="Q4" s="466"/>
    </row>
    <row r="5" spans="1:17" s="19" customFormat="1" ht="33">
      <c r="A5" s="81"/>
      <c r="K5" s="82"/>
      <c r="M5" s="466" t="s">
        <v>1991</v>
      </c>
      <c r="N5" s="466"/>
      <c r="O5" s="466"/>
      <c r="P5" s="466"/>
      <c r="Q5" s="466"/>
    </row>
    <row r="6" spans="1:17" s="19" customFormat="1" ht="46.15" customHeight="1">
      <c r="A6" s="81"/>
      <c r="K6" s="82"/>
    </row>
    <row r="7" spans="1:17" s="19" customFormat="1" ht="45.6" customHeight="1">
      <c r="A7" s="93"/>
      <c r="B7" s="94"/>
      <c r="C7" s="94"/>
      <c r="D7" s="94"/>
      <c r="E7" s="94"/>
      <c r="F7" s="94"/>
      <c r="G7" s="94"/>
      <c r="H7" s="94"/>
      <c r="I7" s="94"/>
      <c r="J7" s="94"/>
      <c r="K7" s="95"/>
      <c r="L7" s="94"/>
      <c r="M7" s="94"/>
      <c r="N7" s="94"/>
      <c r="O7" s="94"/>
      <c r="P7" s="94"/>
    </row>
    <row r="8" spans="1:17" s="19" customFormat="1" ht="58.5" customHeight="1">
      <c r="A8" s="469" t="s">
        <v>1578</v>
      </c>
      <c r="B8" s="470"/>
      <c r="C8" s="470"/>
      <c r="D8" s="470"/>
      <c r="E8" s="470"/>
      <c r="F8" s="470"/>
      <c r="G8" s="470"/>
      <c r="H8" s="470"/>
      <c r="I8" s="470"/>
      <c r="J8" s="470"/>
      <c r="K8" s="470"/>
      <c r="L8" s="470"/>
      <c r="M8" s="470"/>
      <c r="N8" s="470"/>
      <c r="O8" s="470"/>
      <c r="P8" s="470"/>
      <c r="Q8" s="470"/>
    </row>
    <row r="9" spans="1:17" s="19" customFormat="1" ht="21.75" customHeight="1">
      <c r="A9" s="96"/>
      <c r="K9" s="82"/>
    </row>
    <row r="10" spans="1:17" s="19" customFormat="1" ht="21.75" customHeight="1">
      <c r="A10" s="482"/>
      <c r="B10" s="482"/>
      <c r="C10" s="482"/>
      <c r="D10" s="482"/>
      <c r="E10" s="482"/>
      <c r="K10" s="82"/>
    </row>
    <row r="11" spans="1:17" s="19" customFormat="1" ht="20.25" customHeight="1">
      <c r="A11" s="482"/>
      <c r="B11" s="482"/>
      <c r="C11" s="482"/>
      <c r="D11" s="482"/>
      <c r="E11" s="482"/>
      <c r="K11" s="82"/>
    </row>
    <row r="12" spans="1:17" s="19" customFormat="1" ht="4.5" customHeight="1">
      <c r="A12" s="482"/>
      <c r="B12" s="482"/>
      <c r="C12" s="482"/>
      <c r="D12" s="482"/>
      <c r="E12" s="482"/>
      <c r="K12" s="82"/>
    </row>
    <row r="13" spans="1:17" s="19" customFormat="1" ht="44.45" customHeight="1">
      <c r="A13" s="482"/>
      <c r="B13" s="482"/>
      <c r="C13" s="482"/>
      <c r="D13" s="482"/>
      <c r="E13" s="482"/>
      <c r="K13" s="82"/>
    </row>
    <row r="14" spans="1:17" s="19" customFormat="1" ht="52.15" customHeight="1">
      <c r="A14" s="471" t="s">
        <v>0</v>
      </c>
      <c r="B14" s="474" t="s">
        <v>1</v>
      </c>
      <c r="C14" s="474" t="s">
        <v>2</v>
      </c>
      <c r="D14" s="476" t="s">
        <v>1567</v>
      </c>
      <c r="E14" s="477"/>
      <c r="F14" s="477"/>
      <c r="G14" s="477"/>
      <c r="H14" s="477"/>
      <c r="I14" s="477"/>
      <c r="J14" s="477"/>
      <c r="K14" s="477"/>
      <c r="L14" s="477"/>
      <c r="M14" s="477"/>
      <c r="N14" s="478"/>
      <c r="O14" s="483" t="s">
        <v>1576</v>
      </c>
      <c r="P14" s="483"/>
      <c r="Q14" s="483"/>
    </row>
    <row r="15" spans="1:17" s="19" customFormat="1" ht="162" customHeight="1">
      <c r="A15" s="472"/>
      <c r="B15" s="481"/>
      <c r="C15" s="475"/>
      <c r="D15" s="97" t="s">
        <v>1568</v>
      </c>
      <c r="E15" s="479" t="s">
        <v>1569</v>
      </c>
      <c r="F15" s="480"/>
      <c r="G15" s="479" t="s">
        <v>1570</v>
      </c>
      <c r="H15" s="480"/>
      <c r="I15" s="479" t="s">
        <v>1571</v>
      </c>
      <c r="J15" s="480"/>
      <c r="K15" s="479" t="s">
        <v>1572</v>
      </c>
      <c r="L15" s="480"/>
      <c r="M15" s="479" t="s">
        <v>1573</v>
      </c>
      <c r="N15" s="480"/>
      <c r="O15" s="467" t="s">
        <v>1574</v>
      </c>
      <c r="P15" s="468"/>
      <c r="Q15" s="99" t="s">
        <v>1575</v>
      </c>
    </row>
    <row r="16" spans="1:17" s="19" customFormat="1" ht="25.15" customHeight="1">
      <c r="A16" s="473"/>
      <c r="B16" s="475"/>
      <c r="C16" s="97" t="s">
        <v>3</v>
      </c>
      <c r="D16" s="97" t="s">
        <v>3</v>
      </c>
      <c r="E16" s="97" t="s">
        <v>4</v>
      </c>
      <c r="F16" s="97" t="s">
        <v>3</v>
      </c>
      <c r="G16" s="97" t="s">
        <v>5</v>
      </c>
      <c r="H16" s="97" t="s">
        <v>3</v>
      </c>
      <c r="I16" s="97" t="s">
        <v>5</v>
      </c>
      <c r="J16" s="97" t="s">
        <v>3</v>
      </c>
      <c r="K16" s="98" t="s">
        <v>5</v>
      </c>
      <c r="L16" s="97" t="s">
        <v>3</v>
      </c>
      <c r="M16" s="97" t="s">
        <v>6</v>
      </c>
      <c r="N16" s="97" t="s">
        <v>3</v>
      </c>
      <c r="O16" s="97" t="s">
        <v>5</v>
      </c>
      <c r="P16" s="180" t="s">
        <v>3</v>
      </c>
      <c r="Q16" s="99" t="s">
        <v>3</v>
      </c>
    </row>
    <row r="17" spans="1:17" s="19" customFormat="1" ht="25.15" customHeight="1">
      <c r="A17" s="100" t="s">
        <v>7</v>
      </c>
      <c r="B17" s="97" t="s">
        <v>8</v>
      </c>
      <c r="C17" s="101" t="s">
        <v>9</v>
      </c>
      <c r="D17" s="101" t="s">
        <v>10</v>
      </c>
      <c r="E17" s="101" t="s">
        <v>11</v>
      </c>
      <c r="F17" s="101" t="s">
        <v>12</v>
      </c>
      <c r="G17" s="101" t="s">
        <v>13</v>
      </c>
      <c r="H17" s="101" t="s">
        <v>14</v>
      </c>
      <c r="I17" s="101" t="s">
        <v>15</v>
      </c>
      <c r="J17" s="101" t="s">
        <v>16</v>
      </c>
      <c r="K17" s="102" t="s">
        <v>17</v>
      </c>
      <c r="L17" s="101" t="s">
        <v>18</v>
      </c>
      <c r="M17" s="101" t="s">
        <v>19</v>
      </c>
      <c r="N17" s="101" t="s">
        <v>20</v>
      </c>
      <c r="O17" s="101" t="s">
        <v>21</v>
      </c>
      <c r="P17" s="103" t="s">
        <v>22</v>
      </c>
      <c r="Q17" s="99" t="s">
        <v>23</v>
      </c>
    </row>
    <row r="18" spans="1:17" s="19" customFormat="1" ht="25.15" customHeight="1">
      <c r="A18" s="456" t="s">
        <v>24</v>
      </c>
      <c r="B18" s="457"/>
      <c r="C18" s="85">
        <f t="shared" ref="C18:Q18" si="0">C22+C32+C414+C441+C616+C668+C745+C1062+C1122+C1148+C1182+C1190+C1213+C1272+C1291+C1307+C1320+C1323+C1353+C1362+C1369+C1386+C1393+C1418+C1435+C1443+C1497+C1507+C1524+C1543+C1549+C1555+C1590+C1597+C1604+C1637+C1667+C1687+C1694+C1749+C1756+C1810+C1821+C1837+C1868+C1876+C1880+C1888+C1891+C1894+C1907+C1935+C1953+C1964+C1973+C1979+C1989+C1997+C2012+C2003+C2020+C2031+C1220+C1931</f>
        <v>4640000923.5566015</v>
      </c>
      <c r="D18" s="85">
        <f t="shared" si="0"/>
        <v>831647888.25969994</v>
      </c>
      <c r="E18" s="130">
        <f t="shared" si="0"/>
        <v>362</v>
      </c>
      <c r="F18" s="85">
        <f t="shared" si="0"/>
        <v>683163982.65999997</v>
      </c>
      <c r="G18" s="85">
        <f t="shared" si="0"/>
        <v>722212.41677777795</v>
      </c>
      <c r="H18" s="85">
        <f t="shared" si="0"/>
        <v>2021854656.5041001</v>
      </c>
      <c r="I18" s="85">
        <f t="shared" si="0"/>
        <v>110618.08555555555</v>
      </c>
      <c r="J18" s="85">
        <f t="shared" si="0"/>
        <v>32212694.818</v>
      </c>
      <c r="K18" s="85">
        <f t="shared" si="0"/>
        <v>526371.53499999992</v>
      </c>
      <c r="L18" s="85">
        <f t="shared" si="0"/>
        <v>270869867.648</v>
      </c>
      <c r="M18" s="85">
        <f t="shared" si="0"/>
        <v>52543.750000000015</v>
      </c>
      <c r="N18" s="85">
        <f t="shared" si="0"/>
        <v>95442510.886399984</v>
      </c>
      <c r="O18" s="85">
        <f t="shared" si="0"/>
        <v>233794.11</v>
      </c>
      <c r="P18" s="85">
        <f t="shared" si="0"/>
        <v>251197820.11240005</v>
      </c>
      <c r="Q18" s="34">
        <f t="shared" si="0"/>
        <v>453611502.66799998</v>
      </c>
    </row>
    <row r="19" spans="1:17" s="19" customFormat="1" ht="25.15" customHeight="1">
      <c r="A19" s="458" t="s">
        <v>25</v>
      </c>
      <c r="B19" s="459"/>
      <c r="C19" s="85">
        <f t="shared" ref="C19:Q19" si="1">C33+C415+C442+C617+C669+C746+C1063+C1123+C1149+C1221+C1273+C1308+C1354+C1394+C1419+C1525+C1591+C1444+C1605+C1638+C1668+C1688+C1757+C1822+C1838+C1881+C1892+C1895+C1954+C1980</f>
        <v>701186010.80000007</v>
      </c>
      <c r="D19" s="85">
        <f t="shared" si="1"/>
        <v>52612016.340000004</v>
      </c>
      <c r="E19" s="130">
        <f t="shared" si="1"/>
        <v>76</v>
      </c>
      <c r="F19" s="85">
        <f t="shared" si="1"/>
        <v>146096787.25</v>
      </c>
      <c r="G19" s="85">
        <f t="shared" si="1"/>
        <v>161681.89777777775</v>
      </c>
      <c r="H19" s="85">
        <f t="shared" si="1"/>
        <v>401661215.86000001</v>
      </c>
      <c r="I19" s="85">
        <f t="shared" si="1"/>
        <v>57638.905555555553</v>
      </c>
      <c r="J19" s="85">
        <f t="shared" si="1"/>
        <v>5727357.5299999993</v>
      </c>
      <c r="K19" s="85">
        <f t="shared" si="1"/>
        <v>112280.96500000001</v>
      </c>
      <c r="L19" s="85">
        <f t="shared" si="1"/>
        <v>17595008.109999999</v>
      </c>
      <c r="M19" s="85">
        <f t="shared" si="1"/>
        <v>12542.29</v>
      </c>
      <c r="N19" s="85">
        <f t="shared" si="1"/>
        <v>5677010.1399999997</v>
      </c>
      <c r="O19" s="85">
        <f t="shared" si="1"/>
        <v>40844.049999999996</v>
      </c>
      <c r="P19" s="85">
        <f t="shared" si="1"/>
        <v>16925243.539999999</v>
      </c>
      <c r="Q19" s="34">
        <f t="shared" si="1"/>
        <v>54891372.030000001</v>
      </c>
    </row>
    <row r="20" spans="1:17" s="19" customFormat="1" ht="25.15" customHeight="1">
      <c r="A20" s="458" t="s">
        <v>26</v>
      </c>
      <c r="B20" s="459"/>
      <c r="C20" s="85">
        <f t="shared" ref="C20:Q20" si="2">C23+C178+C417+C476+C625+C677+C798+C1079+C1130+C1151+C1191+C1214+C1225+C1277+C1292+C1310+C1324+C1356+C1363+C1370+C1396+C1421+C1436+C1450+C1498+C1508+C1527+C1544+C1550+C1556+C1593+C1598+C1608+C1644+C1671+C1690+C1695+C1750+C1759+C1811+C1825+C1840+C1869+C1883+C1897+C1908+C1936+C1956+C1965+C1983+C1990+C1998+C2004+C2013+C2021+C2032</f>
        <v>1128915202.3824999</v>
      </c>
      <c r="D20" s="85">
        <f t="shared" si="2"/>
        <v>94571947.920000002</v>
      </c>
      <c r="E20" s="130">
        <f t="shared" si="2"/>
        <v>83</v>
      </c>
      <c r="F20" s="85">
        <f t="shared" si="2"/>
        <v>162179184.45999998</v>
      </c>
      <c r="G20" s="85">
        <f t="shared" si="2"/>
        <v>161196.05000000002</v>
      </c>
      <c r="H20" s="85">
        <f t="shared" si="2"/>
        <v>549412754.8125</v>
      </c>
      <c r="I20" s="85">
        <f t="shared" si="2"/>
        <v>7530.1200000000008</v>
      </c>
      <c r="J20" s="85">
        <f t="shared" si="2"/>
        <v>518512</v>
      </c>
      <c r="K20" s="85">
        <f t="shared" si="2"/>
        <v>37971.639999999992</v>
      </c>
      <c r="L20" s="85">
        <f t="shared" si="2"/>
        <v>52334559.626000002</v>
      </c>
      <c r="M20" s="85">
        <f t="shared" si="2"/>
        <v>5165.3999999999996</v>
      </c>
      <c r="N20" s="85">
        <f t="shared" si="2"/>
        <v>14331415.829999998</v>
      </c>
      <c r="O20" s="85">
        <f t="shared" si="2"/>
        <v>8279.52</v>
      </c>
      <c r="P20" s="85">
        <f t="shared" si="2"/>
        <v>17216807.364</v>
      </c>
      <c r="Q20" s="34">
        <f t="shared" si="2"/>
        <v>238350020.37000003</v>
      </c>
    </row>
    <row r="21" spans="1:17" s="19" customFormat="1" ht="25.15" customHeight="1">
      <c r="A21" s="454" t="s">
        <v>27</v>
      </c>
      <c r="B21" s="455"/>
      <c r="C21" s="85">
        <f t="shared" ref="C21:Q21" si="3">C28+C353+C425+C504+C639+C688+C831+C1086+C1138+C1155+C1183+C1195+C1216+C1227+C1282+C1295+C1312+C1321+C1326+C1358+C1365+C1372+C1387+C1399+C1423+C1439+C1464+C1500+C1510+C1529+C1546+C1552+C1561+C1595+C1600+C1613+C1648+C1673+C1692+C1700+C1752+C1761+C1816+C1829+C1842+C1877+C1885+C1889+C1899+C1913+C1932+C1939+C1958+C1970+C1974+C1987+C1992+C2000+C2007+C2015+C2024+C2035</f>
        <v>2809899710.3741002</v>
      </c>
      <c r="D21" s="85">
        <f t="shared" si="3"/>
        <v>684463923.99969995</v>
      </c>
      <c r="E21" s="130">
        <f t="shared" si="3"/>
        <v>203</v>
      </c>
      <c r="F21" s="85">
        <f t="shared" si="3"/>
        <v>374888010.95000005</v>
      </c>
      <c r="G21" s="85">
        <f t="shared" si="3"/>
        <v>399334.4690000001</v>
      </c>
      <c r="H21" s="85">
        <f t="shared" si="3"/>
        <v>1070780685.8316003</v>
      </c>
      <c r="I21" s="85">
        <f t="shared" si="3"/>
        <v>45449.060000000012</v>
      </c>
      <c r="J21" s="85">
        <f t="shared" si="3"/>
        <v>25966825.288000003</v>
      </c>
      <c r="K21" s="85">
        <f t="shared" si="3"/>
        <v>376118.93</v>
      </c>
      <c r="L21" s="85">
        <f t="shared" si="3"/>
        <v>200940299.91199997</v>
      </c>
      <c r="M21" s="85">
        <f t="shared" si="3"/>
        <v>34836.06</v>
      </c>
      <c r="N21" s="85">
        <f t="shared" si="3"/>
        <v>75434084.916399986</v>
      </c>
      <c r="O21" s="85">
        <f t="shared" si="3"/>
        <v>184670.53999999995</v>
      </c>
      <c r="P21" s="85">
        <f t="shared" si="3"/>
        <v>217055769.20840001</v>
      </c>
      <c r="Q21" s="34">
        <f t="shared" si="3"/>
        <v>160370110.26800001</v>
      </c>
    </row>
    <row r="22" spans="1:17" s="19" customFormat="1" ht="25.15" customHeight="1">
      <c r="A22" s="201">
        <v>1</v>
      </c>
      <c r="B22" s="179" t="s">
        <v>31</v>
      </c>
      <c r="C22" s="85">
        <f t="shared" ref="C22:Q22" si="4">C23+C28</f>
        <v>9574012</v>
      </c>
      <c r="D22" s="85">
        <f t="shared" si="4"/>
        <v>788713</v>
      </c>
      <c r="E22" s="130">
        <f t="shared" si="4"/>
        <v>0</v>
      </c>
      <c r="F22" s="85">
        <f t="shared" si="4"/>
        <v>0</v>
      </c>
      <c r="G22" s="85">
        <f t="shared" si="4"/>
        <v>1464</v>
      </c>
      <c r="H22" s="85">
        <f t="shared" si="4"/>
        <v>5297674</v>
      </c>
      <c r="I22" s="85">
        <f t="shared" si="4"/>
        <v>296</v>
      </c>
      <c r="J22" s="85">
        <f t="shared" si="4"/>
        <v>614998</v>
      </c>
      <c r="K22" s="85">
        <f t="shared" si="4"/>
        <v>405</v>
      </c>
      <c r="L22" s="85">
        <f t="shared" si="4"/>
        <v>825530</v>
      </c>
      <c r="M22" s="85">
        <f t="shared" si="4"/>
        <v>126</v>
      </c>
      <c r="N22" s="85">
        <f t="shared" si="4"/>
        <v>1027921</v>
      </c>
      <c r="O22" s="85">
        <f t="shared" si="4"/>
        <v>205</v>
      </c>
      <c r="P22" s="85">
        <f t="shared" si="4"/>
        <v>1019176</v>
      </c>
      <c r="Q22" s="34">
        <f t="shared" si="4"/>
        <v>0</v>
      </c>
    </row>
    <row r="23" spans="1:17" s="19" customFormat="1" ht="25.15" customHeight="1">
      <c r="A23" s="458" t="s">
        <v>346</v>
      </c>
      <c r="B23" s="459"/>
      <c r="C23" s="85">
        <f>SUM(C24:C27)</f>
        <v>5311461</v>
      </c>
      <c r="D23" s="85">
        <f t="shared" ref="D23:Q23" si="5">SUM(D24:D27)</f>
        <v>0</v>
      </c>
      <c r="E23" s="130">
        <f t="shared" si="5"/>
        <v>0</v>
      </c>
      <c r="F23" s="85">
        <f t="shared" si="5"/>
        <v>0</v>
      </c>
      <c r="G23" s="85">
        <f t="shared" si="5"/>
        <v>744</v>
      </c>
      <c r="H23" s="85">
        <f t="shared" si="5"/>
        <v>2692260</v>
      </c>
      <c r="I23" s="85">
        <f t="shared" si="5"/>
        <v>66</v>
      </c>
      <c r="J23" s="85">
        <f t="shared" si="5"/>
        <v>164712</v>
      </c>
      <c r="K23" s="85">
        <f t="shared" si="5"/>
        <v>205</v>
      </c>
      <c r="L23" s="85">
        <f t="shared" si="5"/>
        <v>407392</v>
      </c>
      <c r="M23" s="85">
        <f t="shared" si="5"/>
        <v>126</v>
      </c>
      <c r="N23" s="85">
        <f t="shared" si="5"/>
        <v>1027921</v>
      </c>
      <c r="O23" s="85">
        <f t="shared" si="5"/>
        <v>205</v>
      </c>
      <c r="P23" s="85">
        <f t="shared" si="5"/>
        <v>1019176</v>
      </c>
      <c r="Q23" s="34">
        <f t="shared" si="5"/>
        <v>0</v>
      </c>
    </row>
    <row r="24" spans="1:17" s="19" customFormat="1" ht="25.15" customHeight="1">
      <c r="A24" s="10">
        <v>1</v>
      </c>
      <c r="B24" s="8" t="s">
        <v>1694</v>
      </c>
      <c r="C24" s="84">
        <f>D24+F24+H24+J24+L24+N24+P24+Q24</f>
        <v>599646</v>
      </c>
      <c r="D24" s="16"/>
      <c r="E24" s="202"/>
      <c r="F24" s="203"/>
      <c r="G24" s="203"/>
      <c r="H24" s="203"/>
      <c r="I24" s="203"/>
      <c r="J24" s="203"/>
      <c r="K24" s="16"/>
      <c r="L24" s="16"/>
      <c r="M24" s="203">
        <v>60</v>
      </c>
      <c r="N24" s="203">
        <v>599646</v>
      </c>
      <c r="O24" s="203"/>
      <c r="P24" s="204"/>
      <c r="Q24" s="203"/>
    </row>
    <row r="25" spans="1:17" s="19" customFormat="1" ht="25.15" customHeight="1">
      <c r="A25" s="10">
        <v>2</v>
      </c>
      <c r="B25" s="8" t="s">
        <v>379</v>
      </c>
      <c r="C25" s="84">
        <f>D25+F25+H25+J25+L25+N25+P25+Q25</f>
        <v>1346130</v>
      </c>
      <c r="D25" s="16"/>
      <c r="E25" s="202"/>
      <c r="F25" s="203"/>
      <c r="G25" s="203">
        <v>372</v>
      </c>
      <c r="H25" s="203">
        <v>1346130</v>
      </c>
      <c r="I25" s="203"/>
      <c r="J25" s="203"/>
      <c r="K25" s="16"/>
      <c r="L25" s="16"/>
      <c r="M25" s="203"/>
      <c r="N25" s="203"/>
      <c r="O25" s="203"/>
      <c r="P25" s="204"/>
      <c r="Q25" s="203"/>
    </row>
    <row r="26" spans="1:17" s="19" customFormat="1" ht="25.15" customHeight="1">
      <c r="A26" s="10">
        <v>3</v>
      </c>
      <c r="B26" s="8" t="s">
        <v>1699</v>
      </c>
      <c r="C26" s="84">
        <f>D26+F26+H26+J26+L26+N26+P26+Q26</f>
        <v>2019555</v>
      </c>
      <c r="D26" s="16"/>
      <c r="E26" s="202"/>
      <c r="F26" s="203"/>
      <c r="G26" s="203"/>
      <c r="H26" s="203"/>
      <c r="I26" s="203">
        <v>66</v>
      </c>
      <c r="J26" s="203">
        <v>164712</v>
      </c>
      <c r="K26" s="16">
        <v>205</v>
      </c>
      <c r="L26" s="16">
        <v>407392</v>
      </c>
      <c r="M26" s="203">
        <v>66</v>
      </c>
      <c r="N26" s="203">
        <v>428275</v>
      </c>
      <c r="O26" s="203">
        <v>205</v>
      </c>
      <c r="P26" s="204">
        <v>1019176</v>
      </c>
      <c r="Q26" s="203"/>
    </row>
    <row r="27" spans="1:17" s="19" customFormat="1" ht="25.15" customHeight="1">
      <c r="A27" s="10">
        <v>4</v>
      </c>
      <c r="B27" s="8" t="s">
        <v>380</v>
      </c>
      <c r="C27" s="84">
        <f>D27+F27+H27+J27+L27+N27+P27+Q27</f>
        <v>1346130</v>
      </c>
      <c r="D27" s="16"/>
      <c r="E27" s="202"/>
      <c r="F27" s="203"/>
      <c r="G27" s="203">
        <v>372</v>
      </c>
      <c r="H27" s="203">
        <v>1346130</v>
      </c>
      <c r="I27" s="203"/>
      <c r="J27" s="203"/>
      <c r="K27" s="16"/>
      <c r="L27" s="16"/>
      <c r="M27" s="203"/>
      <c r="N27" s="203"/>
      <c r="O27" s="203"/>
      <c r="P27" s="204"/>
      <c r="Q27" s="203"/>
    </row>
    <row r="28" spans="1:17" s="19" customFormat="1" ht="25.15" customHeight="1">
      <c r="A28" s="454" t="s">
        <v>347</v>
      </c>
      <c r="B28" s="455"/>
      <c r="C28" s="83">
        <f>SUM(C29:C31)</f>
        <v>4262551</v>
      </c>
      <c r="D28" s="83">
        <f t="shared" ref="D28:Q28" si="6">SUM(D29:D31)</f>
        <v>788713</v>
      </c>
      <c r="E28" s="200">
        <f t="shared" si="6"/>
        <v>0</v>
      </c>
      <c r="F28" s="83">
        <f t="shared" si="6"/>
        <v>0</v>
      </c>
      <c r="G28" s="83">
        <f t="shared" si="6"/>
        <v>720</v>
      </c>
      <c r="H28" s="83">
        <f t="shared" si="6"/>
        <v>2605414</v>
      </c>
      <c r="I28" s="83">
        <f t="shared" si="6"/>
        <v>230</v>
      </c>
      <c r="J28" s="83">
        <f t="shared" si="6"/>
        <v>450286</v>
      </c>
      <c r="K28" s="83">
        <f t="shared" si="6"/>
        <v>200</v>
      </c>
      <c r="L28" s="83">
        <f t="shared" si="6"/>
        <v>418138</v>
      </c>
      <c r="M28" s="83">
        <f t="shared" si="6"/>
        <v>0</v>
      </c>
      <c r="N28" s="83">
        <f t="shared" si="6"/>
        <v>0</v>
      </c>
      <c r="O28" s="83">
        <f t="shared" si="6"/>
        <v>0</v>
      </c>
      <c r="P28" s="83">
        <f t="shared" si="6"/>
        <v>0</v>
      </c>
      <c r="Q28" s="33">
        <f t="shared" si="6"/>
        <v>0</v>
      </c>
    </row>
    <row r="29" spans="1:17" s="19" customFormat="1" ht="25.15" customHeight="1">
      <c r="A29" s="181">
        <v>1</v>
      </c>
      <c r="B29" s="43" t="s">
        <v>764</v>
      </c>
      <c r="C29" s="84">
        <f>D29+F29+H29+J29+L29+N29+P29+Q29</f>
        <v>2995700</v>
      </c>
      <c r="D29" s="16">
        <v>266314</v>
      </c>
      <c r="E29" s="202"/>
      <c r="F29" s="203"/>
      <c r="G29" s="203">
        <v>720</v>
      </c>
      <c r="H29" s="203">
        <v>2605414</v>
      </c>
      <c r="I29" s="203">
        <v>90</v>
      </c>
      <c r="J29" s="203">
        <v>123972</v>
      </c>
      <c r="K29" s="16"/>
      <c r="L29" s="16"/>
      <c r="M29" s="205"/>
      <c r="N29" s="205"/>
      <c r="O29" s="205"/>
      <c r="P29" s="206"/>
      <c r="Q29" s="205"/>
    </row>
    <row r="30" spans="1:17" s="19" customFormat="1" ht="25.15" customHeight="1">
      <c r="A30" s="10">
        <v>2</v>
      </c>
      <c r="B30" s="8" t="s">
        <v>379</v>
      </c>
      <c r="C30" s="84">
        <f>D30+F30+H30+J30+L30+N30+P30+Q30</f>
        <v>587195</v>
      </c>
      <c r="D30" s="16"/>
      <c r="E30" s="202"/>
      <c r="F30" s="203"/>
      <c r="G30" s="203"/>
      <c r="H30" s="203"/>
      <c r="I30" s="203">
        <v>70</v>
      </c>
      <c r="J30" s="203">
        <v>169057</v>
      </c>
      <c r="K30" s="16">
        <v>200</v>
      </c>
      <c r="L30" s="16">
        <v>418138</v>
      </c>
      <c r="M30" s="203"/>
      <c r="N30" s="203"/>
      <c r="O30" s="203"/>
      <c r="P30" s="204"/>
      <c r="Q30" s="203"/>
    </row>
    <row r="31" spans="1:17" s="19" customFormat="1" ht="25.15" customHeight="1">
      <c r="A31" s="10">
        <v>3</v>
      </c>
      <c r="B31" s="8" t="s">
        <v>380</v>
      </c>
      <c r="C31" s="84">
        <f>D31+F31+H31+J31+L31+N31+P31+Q31</f>
        <v>679656</v>
      </c>
      <c r="D31" s="16">
        <v>522399</v>
      </c>
      <c r="E31" s="202"/>
      <c r="F31" s="203"/>
      <c r="G31" s="203"/>
      <c r="H31" s="203"/>
      <c r="I31" s="203">
        <v>70</v>
      </c>
      <c r="J31" s="203">
        <v>157257</v>
      </c>
      <c r="K31" s="16"/>
      <c r="L31" s="16"/>
      <c r="M31" s="203"/>
      <c r="N31" s="203"/>
      <c r="O31" s="203"/>
      <c r="P31" s="204"/>
      <c r="Q31" s="203"/>
    </row>
    <row r="32" spans="1:17" s="19" customFormat="1" ht="25.15" customHeight="1">
      <c r="A32" s="4">
        <v>2</v>
      </c>
      <c r="B32" s="90" t="s">
        <v>28</v>
      </c>
      <c r="C32" s="85">
        <f t="shared" ref="C32:Q32" si="7">C33+C178+C353</f>
        <v>1260576861.7699997</v>
      </c>
      <c r="D32" s="34">
        <f t="shared" si="7"/>
        <v>139487897.29000002</v>
      </c>
      <c r="E32" s="122">
        <f t="shared" si="7"/>
        <v>84</v>
      </c>
      <c r="F32" s="34">
        <f t="shared" si="7"/>
        <v>182848841.87</v>
      </c>
      <c r="G32" s="34">
        <f t="shared" si="7"/>
        <v>210908.33999999997</v>
      </c>
      <c r="H32" s="34">
        <f t="shared" si="7"/>
        <v>696162554.37000012</v>
      </c>
      <c r="I32" s="34">
        <f t="shared" si="7"/>
        <v>11648.27</v>
      </c>
      <c r="J32" s="34">
        <f t="shared" si="7"/>
        <v>1905358.23</v>
      </c>
      <c r="K32" s="34">
        <f t="shared" si="7"/>
        <v>97911.774999999994</v>
      </c>
      <c r="L32" s="34">
        <f t="shared" si="7"/>
        <v>45554757.740000002</v>
      </c>
      <c r="M32" s="34">
        <f t="shared" si="7"/>
        <v>16190.91</v>
      </c>
      <c r="N32" s="34">
        <f t="shared" si="7"/>
        <v>18317416.129999999</v>
      </c>
      <c r="O32" s="34">
        <f t="shared" si="7"/>
        <v>37320.85</v>
      </c>
      <c r="P32" s="85">
        <f t="shared" si="7"/>
        <v>19099470.649999999</v>
      </c>
      <c r="Q32" s="34">
        <f t="shared" si="7"/>
        <v>157200565.49000001</v>
      </c>
    </row>
    <row r="33" spans="1:18" s="19" customFormat="1" ht="25.15" customHeight="1">
      <c r="A33" s="462" t="s">
        <v>29</v>
      </c>
      <c r="B33" s="463"/>
      <c r="C33" s="34">
        <f>SUM(C34:C177)</f>
        <v>381478647.43000007</v>
      </c>
      <c r="D33" s="34">
        <f t="shared" ref="D33:Q33" si="8">SUM(D34:D177)</f>
        <v>32366606.660000004</v>
      </c>
      <c r="E33" s="122">
        <f t="shared" si="8"/>
        <v>22</v>
      </c>
      <c r="F33" s="34">
        <f t="shared" si="8"/>
        <v>38070237.120000005</v>
      </c>
      <c r="G33" s="34">
        <f t="shared" si="8"/>
        <v>100284.85999999999</v>
      </c>
      <c r="H33" s="34">
        <f t="shared" si="8"/>
        <v>251863039.62</v>
      </c>
      <c r="I33" s="34">
        <f t="shared" si="8"/>
        <v>4184.1499999999996</v>
      </c>
      <c r="J33" s="34">
        <f t="shared" si="8"/>
        <v>1551558.23</v>
      </c>
      <c r="K33" s="34">
        <f t="shared" si="8"/>
        <v>54119.834999999999</v>
      </c>
      <c r="L33" s="34">
        <f t="shared" si="8"/>
        <v>9192866.8100000005</v>
      </c>
      <c r="M33" s="34">
        <f t="shared" si="8"/>
        <v>12542.29</v>
      </c>
      <c r="N33" s="34">
        <f t="shared" si="8"/>
        <v>5677010.1399999997</v>
      </c>
      <c r="O33" s="34">
        <f t="shared" si="8"/>
        <v>34072.35</v>
      </c>
      <c r="P33" s="34">
        <f t="shared" si="8"/>
        <v>16467104.539999999</v>
      </c>
      <c r="Q33" s="34">
        <f t="shared" si="8"/>
        <v>26290224.310000002</v>
      </c>
      <c r="R33" s="22"/>
    </row>
    <row r="34" spans="1:18" s="19" customFormat="1" ht="20.25" customHeight="1">
      <c r="A34" s="207">
        <v>1</v>
      </c>
      <c r="B34" s="46" t="s">
        <v>1663</v>
      </c>
      <c r="C34" s="183">
        <f t="shared" ref="C34:C44" si="9">D34+F34+H34+J34+L34+N34+P34+Q34</f>
        <v>1235630.96</v>
      </c>
      <c r="D34" s="38"/>
      <c r="E34" s="186"/>
      <c r="F34" s="38"/>
      <c r="G34" s="38">
        <v>202</v>
      </c>
      <c r="H34" s="38">
        <v>1235630.96</v>
      </c>
      <c r="I34" s="38"/>
      <c r="J34" s="38"/>
      <c r="K34" s="38"/>
      <c r="L34" s="38"/>
      <c r="M34" s="38"/>
      <c r="N34" s="38"/>
      <c r="O34" s="38"/>
      <c r="P34" s="184"/>
      <c r="Q34" s="38"/>
    </row>
    <row r="35" spans="1:18" s="211" customFormat="1" ht="20.25" customHeight="1">
      <c r="A35" s="181">
        <v>2</v>
      </c>
      <c r="B35" s="43" t="s">
        <v>576</v>
      </c>
      <c r="C35" s="183">
        <f t="shared" si="9"/>
        <v>2328221.5</v>
      </c>
      <c r="D35" s="208"/>
      <c r="E35" s="209"/>
      <c r="F35" s="208"/>
      <c r="G35" s="208">
        <v>589</v>
      </c>
      <c r="H35" s="208">
        <v>2328221.5</v>
      </c>
      <c r="I35" s="208"/>
      <c r="J35" s="208"/>
      <c r="K35" s="208"/>
      <c r="L35" s="208"/>
      <c r="M35" s="208"/>
      <c r="N35" s="208"/>
      <c r="O35" s="208"/>
      <c r="P35" s="210"/>
      <c r="Q35" s="208"/>
    </row>
    <row r="36" spans="1:18" s="19" customFormat="1" ht="20.25" customHeight="1">
      <c r="A36" s="207">
        <v>3</v>
      </c>
      <c r="B36" s="43" t="s">
        <v>1634</v>
      </c>
      <c r="C36" s="183">
        <f t="shared" si="9"/>
        <v>1555635.48</v>
      </c>
      <c r="D36" s="208"/>
      <c r="E36" s="209"/>
      <c r="F36" s="208"/>
      <c r="G36" s="208">
        <v>300</v>
      </c>
      <c r="H36" s="208">
        <v>1555635.48</v>
      </c>
      <c r="I36" s="208"/>
      <c r="J36" s="208"/>
      <c r="K36" s="208"/>
      <c r="L36" s="208"/>
      <c r="M36" s="208"/>
      <c r="N36" s="208"/>
      <c r="O36" s="208"/>
      <c r="P36" s="210"/>
      <c r="Q36" s="208"/>
    </row>
    <row r="37" spans="1:18" s="19" customFormat="1" ht="20.25" customHeight="1">
      <c r="A37" s="181">
        <v>4</v>
      </c>
      <c r="B37" s="43" t="s">
        <v>765</v>
      </c>
      <c r="C37" s="183">
        <f t="shared" si="9"/>
        <v>4840469.1999999993</v>
      </c>
      <c r="D37" s="208"/>
      <c r="E37" s="209"/>
      <c r="F37" s="208"/>
      <c r="G37" s="208">
        <v>624</v>
      </c>
      <c r="H37" s="208">
        <v>3354996.05</v>
      </c>
      <c r="I37" s="208">
        <v>462.8</v>
      </c>
      <c r="J37" s="208">
        <v>409307.23</v>
      </c>
      <c r="K37" s="208"/>
      <c r="L37" s="208"/>
      <c r="M37" s="208">
        <v>169.12</v>
      </c>
      <c r="N37" s="208">
        <v>1076165.92</v>
      </c>
      <c r="O37" s="208"/>
      <c r="P37" s="210"/>
      <c r="Q37" s="208"/>
    </row>
    <row r="38" spans="1:18" s="19" customFormat="1" ht="20.25" customHeight="1">
      <c r="A38" s="207">
        <v>5</v>
      </c>
      <c r="B38" s="187" t="s">
        <v>1799</v>
      </c>
      <c r="C38" s="212">
        <f t="shared" si="9"/>
        <v>262170</v>
      </c>
      <c r="D38" s="176"/>
      <c r="E38" s="177"/>
      <c r="F38" s="175"/>
      <c r="G38" s="175"/>
      <c r="H38" s="175"/>
      <c r="I38" s="175"/>
      <c r="J38" s="175"/>
      <c r="K38" s="176">
        <v>3345.4</v>
      </c>
      <c r="L38" s="176">
        <v>262170</v>
      </c>
      <c r="M38" s="175"/>
      <c r="N38" s="175"/>
      <c r="O38" s="175"/>
      <c r="P38" s="175"/>
      <c r="Q38" s="175"/>
    </row>
    <row r="39" spans="1:18" s="211" customFormat="1" ht="20.25" customHeight="1">
      <c r="A39" s="181">
        <v>6</v>
      </c>
      <c r="B39" s="43" t="s">
        <v>1633</v>
      </c>
      <c r="C39" s="183">
        <f t="shared" si="9"/>
        <v>758971.96</v>
      </c>
      <c r="D39" s="213">
        <v>758971.96</v>
      </c>
      <c r="E39" s="209"/>
      <c r="F39" s="213"/>
      <c r="G39" s="213"/>
      <c r="H39" s="213"/>
      <c r="I39" s="213"/>
      <c r="J39" s="208"/>
      <c r="K39" s="208"/>
      <c r="L39" s="208"/>
      <c r="M39" s="208"/>
      <c r="N39" s="208"/>
      <c r="O39" s="208"/>
      <c r="P39" s="210"/>
      <c r="Q39" s="208"/>
    </row>
    <row r="40" spans="1:18" s="19" customFormat="1" ht="20.25" customHeight="1">
      <c r="A40" s="207">
        <v>7</v>
      </c>
      <c r="B40" s="43" t="s">
        <v>1495</v>
      </c>
      <c r="C40" s="183">
        <f t="shared" si="9"/>
        <v>6752564.3200000003</v>
      </c>
      <c r="D40" s="213"/>
      <c r="E40" s="209"/>
      <c r="F40" s="213"/>
      <c r="G40" s="213">
        <v>1424</v>
      </c>
      <c r="H40" s="213">
        <v>6752564.3200000003</v>
      </c>
      <c r="I40" s="213"/>
      <c r="J40" s="208"/>
      <c r="K40" s="208"/>
      <c r="L40" s="208"/>
      <c r="M40" s="208"/>
      <c r="N40" s="208"/>
      <c r="O40" s="208"/>
      <c r="P40" s="210"/>
      <c r="Q40" s="208"/>
    </row>
    <row r="41" spans="1:18" s="19" customFormat="1" ht="20.25" customHeight="1">
      <c r="A41" s="181">
        <v>8</v>
      </c>
      <c r="B41" s="187" t="s">
        <v>1800</v>
      </c>
      <c r="C41" s="212">
        <f t="shared" si="9"/>
        <v>294574</v>
      </c>
      <c r="D41" s="176"/>
      <c r="E41" s="177"/>
      <c r="F41" s="175"/>
      <c r="G41" s="175">
        <v>890</v>
      </c>
      <c r="H41" s="175">
        <v>294574</v>
      </c>
      <c r="I41" s="175"/>
      <c r="J41" s="175"/>
      <c r="K41" s="176"/>
      <c r="L41" s="176"/>
      <c r="M41" s="175"/>
      <c r="N41" s="175"/>
      <c r="O41" s="175"/>
      <c r="P41" s="175"/>
      <c r="Q41" s="175"/>
    </row>
    <row r="42" spans="1:18" s="19" customFormat="1" ht="20.25" customHeight="1">
      <c r="A42" s="207">
        <v>9</v>
      </c>
      <c r="B42" s="187" t="s">
        <v>1801</v>
      </c>
      <c r="C42" s="212">
        <f t="shared" si="9"/>
        <v>331788.84999999998</v>
      </c>
      <c r="D42" s="176">
        <v>331788.84999999998</v>
      </c>
      <c r="E42" s="177"/>
      <c r="F42" s="175"/>
      <c r="G42" s="175"/>
      <c r="H42" s="214"/>
      <c r="I42" s="175"/>
      <c r="J42" s="175"/>
      <c r="K42" s="176"/>
      <c r="L42" s="176"/>
      <c r="M42" s="175"/>
      <c r="N42" s="175"/>
      <c r="O42" s="175"/>
      <c r="P42" s="175"/>
      <c r="Q42" s="175"/>
    </row>
    <row r="43" spans="1:18" s="19" customFormat="1" ht="20.25" customHeight="1">
      <c r="A43" s="181">
        <v>10</v>
      </c>
      <c r="B43" s="187" t="s">
        <v>1802</v>
      </c>
      <c r="C43" s="212">
        <f t="shared" si="9"/>
        <v>980210</v>
      </c>
      <c r="D43" s="176">
        <v>980210</v>
      </c>
      <c r="E43" s="177"/>
      <c r="F43" s="175"/>
      <c r="G43" s="175"/>
      <c r="H43" s="175"/>
      <c r="I43" s="175"/>
      <c r="J43" s="175"/>
      <c r="K43" s="176"/>
      <c r="L43" s="176"/>
      <c r="M43" s="175"/>
      <c r="N43" s="175"/>
      <c r="O43" s="175"/>
      <c r="P43" s="175"/>
      <c r="Q43" s="175"/>
    </row>
    <row r="44" spans="1:18" s="19" customFormat="1" ht="20.25" customHeight="1">
      <c r="A44" s="207">
        <v>11</v>
      </c>
      <c r="B44" s="43" t="s">
        <v>1496</v>
      </c>
      <c r="C44" s="183">
        <f t="shared" si="9"/>
        <v>2715312.37</v>
      </c>
      <c r="D44" s="213">
        <v>2715312.37</v>
      </c>
      <c r="E44" s="209"/>
      <c r="F44" s="213"/>
      <c r="G44" s="213"/>
      <c r="H44" s="213"/>
      <c r="I44" s="213"/>
      <c r="J44" s="208"/>
      <c r="K44" s="208"/>
      <c r="L44" s="208"/>
      <c r="M44" s="208"/>
      <c r="N44" s="208"/>
      <c r="O44" s="208"/>
      <c r="P44" s="210"/>
      <c r="Q44" s="208"/>
    </row>
    <row r="45" spans="1:18" s="19" customFormat="1" ht="20.25" customHeight="1">
      <c r="A45" s="181">
        <v>12</v>
      </c>
      <c r="B45" s="187" t="s">
        <v>1804</v>
      </c>
      <c r="C45" s="212">
        <f t="shared" ref="C45:C50" si="10">D45+F45+H45+J45+L45+N45+P45+Q45</f>
        <v>613736.1</v>
      </c>
      <c r="D45" s="176"/>
      <c r="E45" s="177"/>
      <c r="F45" s="175"/>
      <c r="G45" s="175">
        <v>1539.75</v>
      </c>
      <c r="H45" s="175">
        <v>429286.1</v>
      </c>
      <c r="I45" s="175"/>
      <c r="J45" s="175"/>
      <c r="K45" s="176"/>
      <c r="L45" s="176"/>
      <c r="M45" s="175">
        <v>5926.5</v>
      </c>
      <c r="N45" s="175">
        <v>184450</v>
      </c>
      <c r="O45" s="175"/>
      <c r="P45" s="175"/>
      <c r="Q45" s="175"/>
    </row>
    <row r="46" spans="1:18" s="19" customFormat="1" ht="20.25" customHeight="1">
      <c r="A46" s="207">
        <v>13</v>
      </c>
      <c r="B46" s="187" t="s">
        <v>1807</v>
      </c>
      <c r="C46" s="212">
        <f t="shared" si="10"/>
        <v>1027411.84</v>
      </c>
      <c r="D46" s="176"/>
      <c r="E46" s="177"/>
      <c r="F46" s="175"/>
      <c r="G46" s="175"/>
      <c r="H46" s="175"/>
      <c r="I46" s="175"/>
      <c r="J46" s="175"/>
      <c r="K46" s="176">
        <v>1305.3</v>
      </c>
      <c r="L46" s="176">
        <v>513705.92</v>
      </c>
      <c r="M46" s="175">
        <v>2610.6</v>
      </c>
      <c r="N46" s="176">
        <v>513705.92</v>
      </c>
      <c r="O46" s="175"/>
      <c r="P46" s="175"/>
      <c r="Q46" s="175"/>
    </row>
    <row r="47" spans="1:18" s="19" customFormat="1" ht="20.25" customHeight="1">
      <c r="A47" s="181">
        <v>14</v>
      </c>
      <c r="B47" s="187" t="s">
        <v>1808</v>
      </c>
      <c r="C47" s="212">
        <f t="shared" si="10"/>
        <v>769641</v>
      </c>
      <c r="D47" s="176"/>
      <c r="E47" s="177"/>
      <c r="F47" s="215"/>
      <c r="G47" s="175">
        <v>1224</v>
      </c>
      <c r="H47" s="175">
        <v>769641</v>
      </c>
      <c r="I47" s="175"/>
      <c r="J47" s="175"/>
      <c r="K47" s="176"/>
      <c r="L47" s="176"/>
      <c r="M47" s="175"/>
      <c r="N47" s="175"/>
      <c r="O47" s="175"/>
      <c r="P47" s="175"/>
      <c r="Q47" s="175"/>
    </row>
    <row r="48" spans="1:18" s="19" customFormat="1" ht="20.25" customHeight="1">
      <c r="A48" s="207">
        <v>15</v>
      </c>
      <c r="B48" s="187" t="s">
        <v>1809</v>
      </c>
      <c r="C48" s="212">
        <f t="shared" si="10"/>
        <v>409800</v>
      </c>
      <c r="D48" s="212">
        <v>162400</v>
      </c>
      <c r="E48" s="177"/>
      <c r="F48" s="215"/>
      <c r="G48" s="175">
        <v>1386</v>
      </c>
      <c r="H48" s="175">
        <v>247400</v>
      </c>
      <c r="I48" s="175"/>
      <c r="J48" s="175"/>
      <c r="K48" s="176"/>
      <c r="L48" s="176"/>
      <c r="M48" s="175"/>
      <c r="N48" s="175"/>
      <c r="O48" s="175"/>
      <c r="P48" s="175"/>
      <c r="Q48" s="175"/>
    </row>
    <row r="49" spans="1:17" s="19" customFormat="1" ht="20.25" customHeight="1">
      <c r="A49" s="181">
        <v>16</v>
      </c>
      <c r="B49" s="43" t="s">
        <v>1638</v>
      </c>
      <c r="C49" s="183">
        <f t="shared" si="10"/>
        <v>2839443</v>
      </c>
      <c r="D49" s="213"/>
      <c r="E49" s="209"/>
      <c r="F49" s="213"/>
      <c r="G49" s="213">
        <v>1172</v>
      </c>
      <c r="H49" s="213">
        <v>2839443</v>
      </c>
      <c r="I49" s="213"/>
      <c r="J49" s="208"/>
      <c r="K49" s="208"/>
      <c r="L49" s="208"/>
      <c r="M49" s="208"/>
      <c r="N49" s="208"/>
      <c r="O49" s="208"/>
      <c r="P49" s="210"/>
      <c r="Q49" s="208"/>
    </row>
    <row r="50" spans="1:17" s="19" customFormat="1" ht="20.25" customHeight="1">
      <c r="A50" s="207">
        <v>17</v>
      </c>
      <c r="B50" s="187" t="s">
        <v>1810</v>
      </c>
      <c r="C50" s="212">
        <f t="shared" si="10"/>
        <v>652940</v>
      </c>
      <c r="D50" s="176"/>
      <c r="E50" s="177"/>
      <c r="F50" s="175"/>
      <c r="G50" s="175">
        <v>1224</v>
      </c>
      <c r="H50" s="175">
        <v>652940</v>
      </c>
      <c r="I50" s="175"/>
      <c r="J50" s="175"/>
      <c r="K50" s="176"/>
      <c r="L50" s="176"/>
      <c r="M50" s="175"/>
      <c r="N50" s="175"/>
      <c r="O50" s="175"/>
      <c r="P50" s="175"/>
      <c r="Q50" s="175"/>
    </row>
    <row r="51" spans="1:17" s="19" customFormat="1" ht="20.25" customHeight="1">
      <c r="A51" s="181">
        <v>18</v>
      </c>
      <c r="B51" s="46" t="s">
        <v>1500</v>
      </c>
      <c r="C51" s="183">
        <f>D51+F51+H51+J51+L51+N51+P51+Q51</f>
        <v>1708141.1</v>
      </c>
      <c r="D51" s="163"/>
      <c r="E51" s="186"/>
      <c r="F51" s="163"/>
      <c r="G51" s="163">
        <v>695</v>
      </c>
      <c r="H51" s="163">
        <v>1708141.1</v>
      </c>
      <c r="I51" s="163"/>
      <c r="J51" s="38"/>
      <c r="K51" s="38"/>
      <c r="L51" s="38"/>
      <c r="M51" s="38"/>
      <c r="N51" s="38"/>
      <c r="O51" s="38"/>
      <c r="P51" s="184"/>
      <c r="Q51" s="38"/>
    </row>
    <row r="52" spans="1:17" s="211" customFormat="1" ht="20.25" customHeight="1">
      <c r="A52" s="207">
        <v>19</v>
      </c>
      <c r="B52" s="43" t="s">
        <v>948</v>
      </c>
      <c r="C52" s="183">
        <f>D52+F52+H52+J52+L52+N52+P52+Q52</f>
        <v>5007434.43</v>
      </c>
      <c r="D52" s="213"/>
      <c r="E52" s="209"/>
      <c r="F52" s="213"/>
      <c r="G52" s="213">
        <v>982</v>
      </c>
      <c r="H52" s="213">
        <v>5007434.43</v>
      </c>
      <c r="I52" s="213"/>
      <c r="J52" s="208"/>
      <c r="K52" s="208"/>
      <c r="L52" s="208"/>
      <c r="M52" s="208"/>
      <c r="N52" s="208"/>
      <c r="O52" s="208"/>
      <c r="P52" s="210"/>
      <c r="Q52" s="208"/>
    </row>
    <row r="53" spans="1:17" s="19" customFormat="1" ht="20.25" customHeight="1">
      <c r="A53" s="181">
        <v>20</v>
      </c>
      <c r="B53" s="46" t="s">
        <v>913</v>
      </c>
      <c r="C53" s="183">
        <f>D53+F53+H53+J53+L53+N53+P53+Q53</f>
        <v>2011041.72</v>
      </c>
      <c r="D53" s="163"/>
      <c r="E53" s="186"/>
      <c r="F53" s="163"/>
      <c r="G53" s="163">
        <v>893</v>
      </c>
      <c r="H53" s="163">
        <v>2011041.72</v>
      </c>
      <c r="I53" s="163"/>
      <c r="J53" s="38"/>
      <c r="K53" s="38"/>
      <c r="L53" s="38"/>
      <c r="M53" s="38"/>
      <c r="N53" s="38"/>
      <c r="O53" s="38"/>
      <c r="P53" s="184"/>
      <c r="Q53" s="38"/>
    </row>
    <row r="54" spans="1:17" s="211" customFormat="1" ht="20.25" customHeight="1">
      <c r="A54" s="207">
        <v>21</v>
      </c>
      <c r="B54" s="46" t="s">
        <v>382</v>
      </c>
      <c r="C54" s="183">
        <f t="shared" ref="C54:C88" si="11">D54+F54+H54+J54+L54+N54+P54+Q54</f>
        <v>2952438.26</v>
      </c>
      <c r="D54" s="163"/>
      <c r="E54" s="186"/>
      <c r="F54" s="163"/>
      <c r="G54" s="163">
        <v>720</v>
      </c>
      <c r="H54" s="163">
        <v>2952438.26</v>
      </c>
      <c r="I54" s="163"/>
      <c r="J54" s="38"/>
      <c r="K54" s="38"/>
      <c r="L54" s="38"/>
      <c r="M54" s="38"/>
      <c r="N54" s="38"/>
      <c r="O54" s="38"/>
      <c r="P54" s="184"/>
      <c r="Q54" s="38"/>
    </row>
    <row r="55" spans="1:17" s="211" customFormat="1" ht="20.25" customHeight="1">
      <c r="A55" s="181">
        <v>22</v>
      </c>
      <c r="B55" s="46" t="s">
        <v>578</v>
      </c>
      <c r="C55" s="183">
        <f t="shared" si="11"/>
        <v>3136735.57</v>
      </c>
      <c r="D55" s="163"/>
      <c r="E55" s="186"/>
      <c r="F55" s="163"/>
      <c r="G55" s="163">
        <v>434.43</v>
      </c>
      <c r="H55" s="163">
        <v>3136735.57</v>
      </c>
      <c r="I55" s="163"/>
      <c r="J55" s="38"/>
      <c r="K55" s="38"/>
      <c r="L55" s="38"/>
      <c r="M55" s="38"/>
      <c r="N55" s="38"/>
      <c r="O55" s="38"/>
      <c r="P55" s="184"/>
      <c r="Q55" s="38"/>
    </row>
    <row r="56" spans="1:17" s="19" customFormat="1" ht="20.25" customHeight="1">
      <c r="A56" s="207">
        <v>23</v>
      </c>
      <c r="B56" s="46" t="s">
        <v>579</v>
      </c>
      <c r="C56" s="183">
        <f t="shared" si="11"/>
        <v>3119384.87</v>
      </c>
      <c r="D56" s="163"/>
      <c r="E56" s="186"/>
      <c r="F56" s="163"/>
      <c r="G56" s="163">
        <v>435.5</v>
      </c>
      <c r="H56" s="163">
        <v>3119384.87</v>
      </c>
      <c r="I56" s="163"/>
      <c r="J56" s="38"/>
      <c r="K56" s="38"/>
      <c r="L56" s="38"/>
      <c r="M56" s="38"/>
      <c r="N56" s="38"/>
      <c r="O56" s="38"/>
      <c r="P56" s="184"/>
      <c r="Q56" s="38"/>
    </row>
    <row r="57" spans="1:17" s="19" customFormat="1" ht="20.25" customHeight="1">
      <c r="A57" s="181">
        <v>24</v>
      </c>
      <c r="B57" s="46" t="s">
        <v>580</v>
      </c>
      <c r="C57" s="183">
        <f t="shared" si="11"/>
        <v>3130993.38</v>
      </c>
      <c r="D57" s="163"/>
      <c r="E57" s="186"/>
      <c r="F57" s="163"/>
      <c r="G57" s="163">
        <v>434.3</v>
      </c>
      <c r="H57" s="163">
        <v>3130993.38</v>
      </c>
      <c r="I57" s="163"/>
      <c r="J57" s="38"/>
      <c r="K57" s="38"/>
      <c r="L57" s="38"/>
      <c r="M57" s="38"/>
      <c r="N57" s="38"/>
      <c r="O57" s="38"/>
      <c r="P57" s="184"/>
      <c r="Q57" s="38"/>
    </row>
    <row r="58" spans="1:17" s="19" customFormat="1" ht="20.25" customHeight="1">
      <c r="A58" s="207">
        <v>25</v>
      </c>
      <c r="B58" s="46" t="s">
        <v>581</v>
      </c>
      <c r="C58" s="183">
        <f t="shared" si="11"/>
        <v>3115881.1</v>
      </c>
      <c r="D58" s="185"/>
      <c r="E58" s="199"/>
      <c r="F58" s="185"/>
      <c r="G58" s="185">
        <v>422.8</v>
      </c>
      <c r="H58" s="185">
        <v>3115881.1</v>
      </c>
      <c r="I58" s="163"/>
      <c r="J58" s="49"/>
      <c r="K58" s="49"/>
      <c r="L58" s="49"/>
      <c r="M58" s="49"/>
      <c r="N58" s="49"/>
      <c r="O58" s="49"/>
      <c r="P58" s="182"/>
      <c r="Q58" s="49"/>
    </row>
    <row r="59" spans="1:17" s="19" customFormat="1" ht="20.25" customHeight="1">
      <c r="A59" s="181">
        <v>26</v>
      </c>
      <c r="B59" s="46" t="s">
        <v>702</v>
      </c>
      <c r="C59" s="183">
        <f t="shared" si="11"/>
        <v>3109972.46</v>
      </c>
      <c r="D59" s="185"/>
      <c r="E59" s="199"/>
      <c r="F59" s="185"/>
      <c r="G59" s="185">
        <v>427.2</v>
      </c>
      <c r="H59" s="185">
        <v>3109972.46</v>
      </c>
      <c r="I59" s="163"/>
      <c r="J59" s="49"/>
      <c r="K59" s="49"/>
      <c r="L59" s="49"/>
      <c r="M59" s="49"/>
      <c r="N59" s="49"/>
      <c r="O59" s="49"/>
      <c r="P59" s="182"/>
      <c r="Q59" s="49"/>
    </row>
    <row r="60" spans="1:17" s="19" customFormat="1" ht="20.25" customHeight="1">
      <c r="A60" s="207">
        <v>27</v>
      </c>
      <c r="B60" s="46" t="s">
        <v>383</v>
      </c>
      <c r="C60" s="183">
        <f t="shared" si="11"/>
        <v>2121255.6</v>
      </c>
      <c r="D60" s="185"/>
      <c r="E60" s="199"/>
      <c r="F60" s="185"/>
      <c r="G60" s="185">
        <v>679</v>
      </c>
      <c r="H60" s="185">
        <v>2121255.6</v>
      </c>
      <c r="I60" s="163"/>
      <c r="J60" s="49"/>
      <c r="K60" s="49"/>
      <c r="L60" s="49"/>
      <c r="M60" s="49"/>
      <c r="N60" s="49"/>
      <c r="O60" s="49"/>
      <c r="P60" s="182"/>
      <c r="Q60" s="49"/>
    </row>
    <row r="61" spans="1:17" s="19" customFormat="1" ht="20.25" customHeight="1">
      <c r="A61" s="181">
        <v>28</v>
      </c>
      <c r="B61" s="46" t="s">
        <v>384</v>
      </c>
      <c r="C61" s="183">
        <f t="shared" si="11"/>
        <v>12288198.710000001</v>
      </c>
      <c r="D61" s="163"/>
      <c r="E61" s="186">
        <v>6</v>
      </c>
      <c r="F61" s="163">
        <v>12288198.710000001</v>
      </c>
      <c r="G61" s="163"/>
      <c r="H61" s="163"/>
      <c r="I61" s="163"/>
      <c r="J61" s="38"/>
      <c r="K61" s="38"/>
      <c r="L61" s="38"/>
      <c r="M61" s="38"/>
      <c r="N61" s="38"/>
      <c r="O61" s="38"/>
      <c r="P61" s="184"/>
      <c r="Q61" s="38"/>
    </row>
    <row r="62" spans="1:17" s="19" customFormat="1" ht="20.25" customHeight="1">
      <c r="A62" s="207">
        <v>29</v>
      </c>
      <c r="B62" s="187" t="s">
        <v>1812</v>
      </c>
      <c r="C62" s="212">
        <f t="shared" ref="C62:C67" si="12">D62+F62+H62+J62+L62+N62+P62+Q62</f>
        <v>360000</v>
      </c>
      <c r="D62" s="176"/>
      <c r="E62" s="177"/>
      <c r="F62" s="175"/>
      <c r="G62" s="175">
        <v>1176</v>
      </c>
      <c r="H62" s="175">
        <v>360000</v>
      </c>
      <c r="I62" s="175"/>
      <c r="J62" s="175"/>
      <c r="K62" s="176"/>
      <c r="L62" s="176"/>
      <c r="M62" s="175"/>
      <c r="N62" s="175"/>
      <c r="O62" s="175"/>
      <c r="P62" s="175"/>
      <c r="Q62" s="175"/>
    </row>
    <row r="63" spans="1:17" s="19" customFormat="1" ht="20.25" customHeight="1">
      <c r="A63" s="181">
        <v>30</v>
      </c>
      <c r="B63" s="187" t="s">
        <v>1813</v>
      </c>
      <c r="C63" s="212">
        <f t="shared" si="12"/>
        <v>900000</v>
      </c>
      <c r="D63" s="176"/>
      <c r="E63" s="177"/>
      <c r="F63" s="175"/>
      <c r="G63" s="175">
        <v>2424</v>
      </c>
      <c r="H63" s="175">
        <v>900000</v>
      </c>
      <c r="I63" s="175"/>
      <c r="J63" s="175"/>
      <c r="K63" s="176"/>
      <c r="L63" s="176"/>
      <c r="M63" s="175"/>
      <c r="N63" s="175"/>
      <c r="O63" s="175"/>
      <c r="P63" s="175"/>
      <c r="Q63" s="175"/>
    </row>
    <row r="64" spans="1:17" s="19" customFormat="1" ht="20.25" customHeight="1">
      <c r="A64" s="207">
        <v>31</v>
      </c>
      <c r="B64" s="187" t="s">
        <v>1814</v>
      </c>
      <c r="C64" s="212">
        <f t="shared" si="12"/>
        <v>635250</v>
      </c>
      <c r="D64" s="176"/>
      <c r="E64" s="177"/>
      <c r="F64" s="175"/>
      <c r="G64" s="175"/>
      <c r="H64" s="175"/>
      <c r="I64" s="175">
        <v>1535.84</v>
      </c>
      <c r="J64" s="175">
        <v>635250</v>
      </c>
      <c r="K64" s="176"/>
      <c r="L64" s="176"/>
      <c r="M64" s="175"/>
      <c r="N64" s="175"/>
      <c r="O64" s="175"/>
      <c r="P64" s="175"/>
      <c r="Q64" s="175"/>
    </row>
    <row r="65" spans="1:17" s="19" customFormat="1" ht="20.25" customHeight="1">
      <c r="A65" s="181">
        <v>32</v>
      </c>
      <c r="B65" s="187" t="s">
        <v>1815</v>
      </c>
      <c r="C65" s="212">
        <f t="shared" si="12"/>
        <v>274799</v>
      </c>
      <c r="D65" s="176"/>
      <c r="E65" s="177">
        <v>1</v>
      </c>
      <c r="F65" s="175">
        <v>146209</v>
      </c>
      <c r="G65" s="175"/>
      <c r="H65" s="175"/>
      <c r="I65" s="175"/>
      <c r="J65" s="175"/>
      <c r="K65" s="176">
        <v>1346.41</v>
      </c>
      <c r="L65" s="176">
        <v>128590</v>
      </c>
      <c r="M65" s="175"/>
      <c r="N65" s="175"/>
      <c r="O65" s="175"/>
      <c r="P65" s="175"/>
      <c r="Q65" s="175"/>
    </row>
    <row r="66" spans="1:17" s="19" customFormat="1" ht="20.25" customHeight="1">
      <c r="A66" s="207">
        <v>33</v>
      </c>
      <c r="B66" s="187" t="s">
        <v>1817</v>
      </c>
      <c r="C66" s="212">
        <f t="shared" si="12"/>
        <v>514908.25</v>
      </c>
      <c r="D66" s="176">
        <v>93000</v>
      </c>
      <c r="E66" s="177"/>
      <c r="F66" s="175"/>
      <c r="G66" s="175"/>
      <c r="H66" s="175"/>
      <c r="I66" s="175"/>
      <c r="J66" s="175"/>
      <c r="K66" s="176">
        <v>1175</v>
      </c>
      <c r="L66" s="176">
        <v>421908.25</v>
      </c>
      <c r="M66" s="175"/>
      <c r="N66" s="175"/>
      <c r="O66" s="175"/>
      <c r="P66" s="175"/>
      <c r="Q66" s="175"/>
    </row>
    <row r="67" spans="1:17" s="19" customFormat="1" ht="20.25" customHeight="1">
      <c r="A67" s="181">
        <v>34</v>
      </c>
      <c r="B67" s="187" t="s">
        <v>1818</v>
      </c>
      <c r="C67" s="212">
        <f t="shared" si="12"/>
        <v>399000</v>
      </c>
      <c r="D67" s="176"/>
      <c r="E67" s="177"/>
      <c r="F67" s="175"/>
      <c r="G67" s="175"/>
      <c r="H67" s="175"/>
      <c r="I67" s="175">
        <v>1017.75</v>
      </c>
      <c r="J67" s="175">
        <v>399000</v>
      </c>
      <c r="K67" s="176"/>
      <c r="L67" s="176"/>
      <c r="M67" s="175"/>
      <c r="N67" s="175"/>
      <c r="O67" s="175"/>
      <c r="P67" s="175"/>
      <c r="Q67" s="175"/>
    </row>
    <row r="68" spans="1:17" s="19" customFormat="1" ht="20.25" customHeight="1">
      <c r="A68" s="207">
        <v>35</v>
      </c>
      <c r="B68" s="188" t="s">
        <v>1760</v>
      </c>
      <c r="C68" s="183">
        <f t="shared" si="11"/>
        <v>10113260.91</v>
      </c>
      <c r="D68" s="163"/>
      <c r="E68" s="186"/>
      <c r="F68" s="163"/>
      <c r="G68" s="163">
        <v>1509</v>
      </c>
      <c r="H68" s="163">
        <v>10113260.91</v>
      </c>
      <c r="I68" s="163"/>
      <c r="J68" s="38"/>
      <c r="K68" s="38"/>
      <c r="L68" s="38"/>
      <c r="M68" s="38"/>
      <c r="N68" s="38"/>
      <c r="O68" s="38"/>
      <c r="P68" s="184"/>
      <c r="Q68" s="38"/>
    </row>
    <row r="69" spans="1:17" s="19" customFormat="1" ht="20.25" customHeight="1">
      <c r="A69" s="181">
        <v>36</v>
      </c>
      <c r="B69" s="187" t="s">
        <v>1819</v>
      </c>
      <c r="C69" s="212">
        <f>D69+F69+H69+J69+L69+N69+P69+Q69</f>
        <v>285708.98</v>
      </c>
      <c r="D69" s="176">
        <v>285708.98</v>
      </c>
      <c r="E69" s="177"/>
      <c r="F69" s="175"/>
      <c r="G69" s="175"/>
      <c r="H69" s="175"/>
      <c r="I69" s="175"/>
      <c r="J69" s="175"/>
      <c r="K69" s="176"/>
      <c r="L69" s="176"/>
      <c r="M69" s="175"/>
      <c r="N69" s="175"/>
      <c r="O69" s="175"/>
      <c r="P69" s="175"/>
      <c r="Q69" s="175"/>
    </row>
    <row r="70" spans="1:17" s="19" customFormat="1" ht="20.25" customHeight="1">
      <c r="A70" s="207">
        <v>37</v>
      </c>
      <c r="B70" s="46" t="s">
        <v>1639</v>
      </c>
      <c r="C70" s="183">
        <f t="shared" si="11"/>
        <v>2157570.2200000002</v>
      </c>
      <c r="D70" s="185">
        <v>2157570.2200000002</v>
      </c>
      <c r="E70" s="199"/>
      <c r="F70" s="185"/>
      <c r="G70" s="185"/>
      <c r="H70" s="185"/>
      <c r="I70" s="163"/>
      <c r="J70" s="49"/>
      <c r="K70" s="49"/>
      <c r="L70" s="49"/>
      <c r="M70" s="49"/>
      <c r="N70" s="49"/>
      <c r="O70" s="49"/>
      <c r="P70" s="182"/>
      <c r="Q70" s="49"/>
    </row>
    <row r="71" spans="1:17" s="19" customFormat="1" ht="20.25" customHeight="1">
      <c r="A71" s="181">
        <v>38</v>
      </c>
      <c r="B71" s="187" t="s">
        <v>1820</v>
      </c>
      <c r="C71" s="212">
        <f>D71+F71+H71+J71+L71+N71+P71+Q71</f>
        <v>307200</v>
      </c>
      <c r="D71" s="176">
        <v>67200</v>
      </c>
      <c r="E71" s="177"/>
      <c r="F71" s="175"/>
      <c r="G71" s="175">
        <v>2775</v>
      </c>
      <c r="H71" s="175">
        <v>240000</v>
      </c>
      <c r="I71" s="175"/>
      <c r="J71" s="175"/>
      <c r="K71" s="176"/>
      <c r="L71" s="176"/>
      <c r="M71" s="175"/>
      <c r="N71" s="175"/>
      <c r="O71" s="175"/>
      <c r="P71" s="175"/>
      <c r="Q71" s="175"/>
    </row>
    <row r="72" spans="1:17" s="19" customFormat="1" ht="20.25" customHeight="1">
      <c r="A72" s="207">
        <v>39</v>
      </c>
      <c r="B72" s="46" t="s">
        <v>385</v>
      </c>
      <c r="C72" s="183">
        <f t="shared" si="11"/>
        <v>5642807.1799999997</v>
      </c>
      <c r="D72" s="163"/>
      <c r="E72" s="186"/>
      <c r="F72" s="163"/>
      <c r="G72" s="163">
        <v>1300</v>
      </c>
      <c r="H72" s="163">
        <v>5642807.1799999997</v>
      </c>
      <c r="I72" s="163"/>
      <c r="J72" s="38"/>
      <c r="K72" s="38"/>
      <c r="L72" s="38"/>
      <c r="M72" s="38"/>
      <c r="N72" s="38"/>
      <c r="O72" s="38"/>
      <c r="P72" s="184"/>
      <c r="Q72" s="38"/>
    </row>
    <row r="73" spans="1:17" s="19" customFormat="1" ht="20.25" customHeight="1">
      <c r="A73" s="181">
        <v>40</v>
      </c>
      <c r="B73" s="46" t="s">
        <v>386</v>
      </c>
      <c r="C73" s="183">
        <f t="shared" si="11"/>
        <v>4638337.5999999996</v>
      </c>
      <c r="D73" s="163"/>
      <c r="E73" s="186"/>
      <c r="F73" s="163"/>
      <c r="G73" s="163">
        <v>1050</v>
      </c>
      <c r="H73" s="163">
        <v>4638337.5999999996</v>
      </c>
      <c r="I73" s="163"/>
      <c r="J73" s="38"/>
      <c r="K73" s="38"/>
      <c r="L73" s="38"/>
      <c r="M73" s="38"/>
      <c r="N73" s="38"/>
      <c r="O73" s="38"/>
      <c r="P73" s="184"/>
      <c r="Q73" s="38"/>
    </row>
    <row r="74" spans="1:17" s="19" customFormat="1" ht="20.25" customHeight="1">
      <c r="A74" s="207">
        <v>41</v>
      </c>
      <c r="B74" s="46" t="s">
        <v>1665</v>
      </c>
      <c r="C74" s="183">
        <f t="shared" si="11"/>
        <v>500912.05</v>
      </c>
      <c r="D74" s="163">
        <v>500912.05</v>
      </c>
      <c r="E74" s="186"/>
      <c r="F74" s="163"/>
      <c r="G74" s="163"/>
      <c r="H74" s="163"/>
      <c r="I74" s="163"/>
      <c r="J74" s="38"/>
      <c r="K74" s="38"/>
      <c r="L74" s="38"/>
      <c r="M74" s="38"/>
      <c r="N74" s="38"/>
      <c r="O74" s="38"/>
      <c r="P74" s="184"/>
      <c r="Q74" s="38"/>
    </row>
    <row r="75" spans="1:17" s="19" customFormat="1" ht="20.25" customHeight="1">
      <c r="A75" s="181">
        <v>42</v>
      </c>
      <c r="B75" s="46" t="s">
        <v>387</v>
      </c>
      <c r="C75" s="183">
        <f t="shared" si="11"/>
        <v>5808901.3300000001</v>
      </c>
      <c r="D75" s="163"/>
      <c r="E75" s="186"/>
      <c r="F75" s="163"/>
      <c r="G75" s="163">
        <v>1414</v>
      </c>
      <c r="H75" s="163">
        <v>5808901.3300000001</v>
      </c>
      <c r="I75" s="163"/>
      <c r="J75" s="38"/>
      <c r="K75" s="38"/>
      <c r="L75" s="38"/>
      <c r="M75" s="38"/>
      <c r="N75" s="38"/>
      <c r="O75" s="38"/>
      <c r="P75" s="184"/>
      <c r="Q75" s="38"/>
    </row>
    <row r="76" spans="1:17" s="19" customFormat="1" ht="20.25" customHeight="1">
      <c r="A76" s="207">
        <v>43</v>
      </c>
      <c r="B76" s="46" t="s">
        <v>1642</v>
      </c>
      <c r="C76" s="183">
        <f t="shared" si="11"/>
        <v>4700038.5999999996</v>
      </c>
      <c r="D76" s="163"/>
      <c r="E76" s="186"/>
      <c r="F76" s="163"/>
      <c r="G76" s="163">
        <v>1058</v>
      </c>
      <c r="H76" s="163">
        <v>4700038.5999999996</v>
      </c>
      <c r="I76" s="163"/>
      <c r="J76" s="38"/>
      <c r="K76" s="38"/>
      <c r="L76" s="38"/>
      <c r="M76" s="38"/>
      <c r="N76" s="38"/>
      <c r="O76" s="38"/>
      <c r="P76" s="184"/>
      <c r="Q76" s="38"/>
    </row>
    <row r="77" spans="1:17" s="19" customFormat="1" ht="20.25" customHeight="1">
      <c r="A77" s="181">
        <v>44</v>
      </c>
      <c r="B77" s="46" t="s">
        <v>388</v>
      </c>
      <c r="C77" s="183">
        <f>D77+F77+H77+J77+L77+N77+P77+Q77</f>
        <v>6954546.7400000002</v>
      </c>
      <c r="D77" s="163"/>
      <c r="E77" s="186"/>
      <c r="F77" s="163"/>
      <c r="G77" s="163">
        <v>1935</v>
      </c>
      <c r="H77" s="163">
        <v>6954546.7400000002</v>
      </c>
      <c r="I77" s="163"/>
      <c r="J77" s="38"/>
      <c r="K77" s="38"/>
      <c r="L77" s="38"/>
      <c r="M77" s="38"/>
      <c r="N77" s="38"/>
      <c r="O77" s="38"/>
      <c r="P77" s="184"/>
      <c r="Q77" s="38"/>
    </row>
    <row r="78" spans="1:17" s="19" customFormat="1" ht="20.25" customHeight="1">
      <c r="A78" s="207">
        <v>45</v>
      </c>
      <c r="B78" s="46" t="s">
        <v>389</v>
      </c>
      <c r="C78" s="183">
        <f>D78+F78+H78+J78+L78+N78+P78+Q78</f>
        <v>1841142.59</v>
      </c>
      <c r="D78" s="163"/>
      <c r="E78" s="186"/>
      <c r="F78" s="163"/>
      <c r="G78" s="163">
        <v>815</v>
      </c>
      <c r="H78" s="163">
        <v>1841142.59</v>
      </c>
      <c r="I78" s="163"/>
      <c r="J78" s="38"/>
      <c r="K78" s="38"/>
      <c r="L78" s="38"/>
      <c r="M78" s="38"/>
      <c r="N78" s="38"/>
      <c r="O78" s="38"/>
      <c r="P78" s="184"/>
      <c r="Q78" s="38"/>
    </row>
    <row r="79" spans="1:17" s="19" customFormat="1" ht="20.25" customHeight="1">
      <c r="A79" s="181">
        <v>46</v>
      </c>
      <c r="B79" s="187" t="s">
        <v>1821</v>
      </c>
      <c r="C79" s="212">
        <f>D79+F79+H79+J79+L79+N79+P79+Q79</f>
        <v>358406</v>
      </c>
      <c r="D79" s="176"/>
      <c r="E79" s="177"/>
      <c r="F79" s="175"/>
      <c r="G79" s="175">
        <v>1020</v>
      </c>
      <c r="H79" s="175">
        <v>358406</v>
      </c>
      <c r="I79" s="175"/>
      <c r="J79" s="175"/>
      <c r="K79" s="176"/>
      <c r="L79" s="176"/>
      <c r="M79" s="175"/>
      <c r="N79" s="175"/>
      <c r="O79" s="175"/>
      <c r="P79" s="175"/>
      <c r="Q79" s="175"/>
    </row>
    <row r="80" spans="1:17" s="19" customFormat="1" ht="20.25" customHeight="1">
      <c r="A80" s="207">
        <v>47</v>
      </c>
      <c r="B80" s="46" t="s">
        <v>594</v>
      </c>
      <c r="C80" s="183">
        <f t="shared" si="11"/>
        <v>5474208.4199999999</v>
      </c>
      <c r="D80" s="163">
        <v>5474208.4199999999</v>
      </c>
      <c r="E80" s="186"/>
      <c r="F80" s="163"/>
      <c r="G80" s="163"/>
      <c r="H80" s="163"/>
      <c r="I80" s="163"/>
      <c r="J80" s="38"/>
      <c r="K80" s="38"/>
      <c r="L80" s="38"/>
      <c r="M80" s="38"/>
      <c r="N80" s="38"/>
      <c r="O80" s="38"/>
      <c r="P80" s="184"/>
      <c r="Q80" s="38"/>
    </row>
    <row r="81" spans="1:17" s="19" customFormat="1" ht="20.25" customHeight="1">
      <c r="A81" s="181">
        <v>48</v>
      </c>
      <c r="B81" s="187" t="s">
        <v>1822</v>
      </c>
      <c r="C81" s="212">
        <f>D81+F81+H81+J81+L81+N81+P81+Q81</f>
        <v>667746</v>
      </c>
      <c r="D81" s="176"/>
      <c r="E81" s="177"/>
      <c r="F81" s="175"/>
      <c r="G81" s="175">
        <v>1200</v>
      </c>
      <c r="H81" s="175">
        <v>667746</v>
      </c>
      <c r="I81" s="175"/>
      <c r="J81" s="175"/>
      <c r="K81" s="176"/>
      <c r="L81" s="176"/>
      <c r="M81" s="175"/>
      <c r="N81" s="175"/>
      <c r="O81" s="175"/>
      <c r="P81" s="175"/>
      <c r="Q81" s="175"/>
    </row>
    <row r="82" spans="1:17" s="19" customFormat="1" ht="20.25" customHeight="1">
      <c r="A82" s="207">
        <v>49</v>
      </c>
      <c r="B82" s="187" t="s">
        <v>1824</v>
      </c>
      <c r="C82" s="212">
        <f>D82+F82+H82+J82+L82+N82+P82+Q82</f>
        <v>434032.5</v>
      </c>
      <c r="D82" s="176"/>
      <c r="E82" s="177"/>
      <c r="F82" s="175"/>
      <c r="G82" s="175"/>
      <c r="H82" s="175"/>
      <c r="I82" s="175"/>
      <c r="J82" s="175"/>
      <c r="K82" s="176">
        <v>801.46</v>
      </c>
      <c r="L82" s="176">
        <v>434032.5</v>
      </c>
      <c r="M82" s="175"/>
      <c r="N82" s="175"/>
      <c r="O82" s="175"/>
      <c r="P82" s="175"/>
      <c r="Q82" s="175"/>
    </row>
    <row r="83" spans="1:17" s="19" customFormat="1" ht="20.25" customHeight="1">
      <c r="A83" s="181">
        <v>50</v>
      </c>
      <c r="B83" s="187" t="s">
        <v>1825</v>
      </c>
      <c r="C83" s="212">
        <f>D83+F83+H83+J83+L83+N83+P83+Q83</f>
        <v>1547885.6</v>
      </c>
      <c r="D83" s="176">
        <v>1001885.6</v>
      </c>
      <c r="E83" s="177"/>
      <c r="F83" s="175"/>
      <c r="G83" s="175"/>
      <c r="H83" s="175"/>
      <c r="I83" s="175"/>
      <c r="J83" s="175"/>
      <c r="K83" s="176"/>
      <c r="L83" s="176"/>
      <c r="M83" s="175"/>
      <c r="N83" s="175"/>
      <c r="O83" s="175">
        <v>794.57</v>
      </c>
      <c r="P83" s="175">
        <v>546000</v>
      </c>
      <c r="Q83" s="175"/>
    </row>
    <row r="84" spans="1:17" s="19" customFormat="1" ht="20.25" customHeight="1">
      <c r="A84" s="207">
        <v>51</v>
      </c>
      <c r="B84" s="187" t="s">
        <v>1826</v>
      </c>
      <c r="C84" s="212">
        <f>D84+F84+H84+J84+L84+N84+P84+Q84</f>
        <v>280600</v>
      </c>
      <c r="D84" s="176">
        <v>280600</v>
      </c>
      <c r="E84" s="177"/>
      <c r="F84" s="175"/>
      <c r="G84" s="175"/>
      <c r="H84" s="175"/>
      <c r="I84" s="175"/>
      <c r="J84" s="175"/>
      <c r="K84" s="176"/>
      <c r="L84" s="176"/>
      <c r="M84" s="175"/>
      <c r="N84" s="175"/>
      <c r="O84" s="175"/>
      <c r="P84" s="175"/>
      <c r="Q84" s="175"/>
    </row>
    <row r="85" spans="1:17" s="19" customFormat="1" ht="20.25" customHeight="1">
      <c r="A85" s="181">
        <v>52</v>
      </c>
      <c r="B85" s="46" t="s">
        <v>399</v>
      </c>
      <c r="C85" s="183">
        <f t="shared" si="11"/>
        <v>5899890.5600000005</v>
      </c>
      <c r="D85" s="163"/>
      <c r="E85" s="186"/>
      <c r="F85" s="163"/>
      <c r="G85" s="163">
        <v>1050</v>
      </c>
      <c r="H85" s="163">
        <v>3755580</v>
      </c>
      <c r="I85" s="163"/>
      <c r="J85" s="38"/>
      <c r="K85" s="38"/>
      <c r="L85" s="38"/>
      <c r="M85" s="38">
        <v>1963.5</v>
      </c>
      <c r="N85" s="38">
        <v>2144310.56</v>
      </c>
      <c r="O85" s="38"/>
      <c r="P85" s="184"/>
      <c r="Q85" s="38"/>
    </row>
    <row r="86" spans="1:17" s="19" customFormat="1" ht="20.25" customHeight="1">
      <c r="A86" s="207">
        <v>53</v>
      </c>
      <c r="B86" s="46" t="s">
        <v>595</v>
      </c>
      <c r="C86" s="183">
        <f t="shared" si="11"/>
        <v>4706892.7799999993</v>
      </c>
      <c r="D86" s="163"/>
      <c r="E86" s="186"/>
      <c r="F86" s="163"/>
      <c r="G86" s="163">
        <v>323.57</v>
      </c>
      <c r="H86" s="163">
        <v>3262468.82</v>
      </c>
      <c r="I86" s="163"/>
      <c r="J86" s="38"/>
      <c r="K86" s="38"/>
      <c r="L86" s="38"/>
      <c r="M86" s="38">
        <v>1294.28</v>
      </c>
      <c r="N86" s="38">
        <v>1444423.96</v>
      </c>
      <c r="O86" s="38"/>
      <c r="P86" s="184"/>
      <c r="Q86" s="38"/>
    </row>
    <row r="87" spans="1:17" s="19" customFormat="1" ht="20.25" customHeight="1">
      <c r="A87" s="181">
        <v>54</v>
      </c>
      <c r="B87" s="46" t="s">
        <v>1716</v>
      </c>
      <c r="C87" s="183">
        <f t="shared" si="11"/>
        <v>2346927</v>
      </c>
      <c r="D87" s="163"/>
      <c r="E87" s="186"/>
      <c r="F87" s="163"/>
      <c r="G87" s="185">
        <v>453</v>
      </c>
      <c r="H87" s="163">
        <v>2346927</v>
      </c>
      <c r="I87" s="163"/>
      <c r="J87" s="164"/>
      <c r="K87" s="164"/>
      <c r="L87" s="164"/>
      <c r="M87" s="164"/>
      <c r="N87" s="164"/>
      <c r="O87" s="164"/>
      <c r="P87" s="167"/>
      <c r="Q87" s="164"/>
    </row>
    <row r="88" spans="1:17" s="19" customFormat="1" ht="20.25" customHeight="1">
      <c r="A88" s="207">
        <v>55</v>
      </c>
      <c r="B88" s="46" t="s">
        <v>851</v>
      </c>
      <c r="C88" s="183">
        <f t="shared" si="11"/>
        <v>4918195.68</v>
      </c>
      <c r="D88" s="38"/>
      <c r="E88" s="186"/>
      <c r="F88" s="163"/>
      <c r="G88" s="163">
        <v>1159</v>
      </c>
      <c r="H88" s="163">
        <v>4918195.68</v>
      </c>
      <c r="I88" s="163"/>
      <c r="J88" s="38"/>
      <c r="K88" s="38"/>
      <c r="L88" s="38"/>
      <c r="M88" s="38"/>
      <c r="N88" s="38"/>
      <c r="O88" s="38"/>
      <c r="P88" s="184"/>
      <c r="Q88" s="38"/>
    </row>
    <row r="89" spans="1:17" s="19" customFormat="1" ht="20.25" customHeight="1">
      <c r="A89" s="181">
        <v>56</v>
      </c>
      <c r="B89" s="187" t="s">
        <v>1827</v>
      </c>
      <c r="C89" s="212">
        <f t="shared" ref="C89:C93" si="13">D89+F89+H89+J89+L89+N89+P89+Q89</f>
        <v>204941</v>
      </c>
      <c r="D89" s="176"/>
      <c r="E89" s="177">
        <v>1</v>
      </c>
      <c r="F89" s="175">
        <v>74858.7</v>
      </c>
      <c r="G89" s="175">
        <v>2004</v>
      </c>
      <c r="H89" s="175">
        <v>130082.3</v>
      </c>
      <c r="I89" s="175"/>
      <c r="J89" s="175"/>
      <c r="K89" s="176"/>
      <c r="L89" s="176"/>
      <c r="M89" s="175"/>
      <c r="N89" s="175"/>
      <c r="O89" s="175"/>
      <c r="P89" s="175"/>
      <c r="Q89" s="175"/>
    </row>
    <row r="90" spans="1:17" s="19" customFormat="1" ht="20.25" customHeight="1">
      <c r="A90" s="207">
        <v>57</v>
      </c>
      <c r="B90" s="187" t="s">
        <v>1828</v>
      </c>
      <c r="C90" s="212">
        <f t="shared" si="13"/>
        <v>990124</v>
      </c>
      <c r="D90" s="176"/>
      <c r="E90" s="177"/>
      <c r="F90" s="175"/>
      <c r="G90" s="175">
        <v>2580</v>
      </c>
      <c r="H90" s="175">
        <v>990124</v>
      </c>
      <c r="I90" s="175"/>
      <c r="J90" s="175"/>
      <c r="K90" s="176"/>
      <c r="L90" s="176"/>
      <c r="M90" s="175"/>
      <c r="N90" s="175"/>
      <c r="O90" s="175"/>
      <c r="P90" s="175"/>
      <c r="Q90" s="175"/>
    </row>
    <row r="91" spans="1:17" s="19" customFormat="1" ht="20.25" customHeight="1">
      <c r="A91" s="181">
        <v>58</v>
      </c>
      <c r="B91" s="187" t="s">
        <v>1846</v>
      </c>
      <c r="C91" s="212">
        <f t="shared" si="13"/>
        <v>556697.4</v>
      </c>
      <c r="D91" s="176">
        <v>556697.4</v>
      </c>
      <c r="E91" s="177"/>
      <c r="F91" s="175"/>
      <c r="G91" s="175"/>
      <c r="H91" s="175"/>
      <c r="I91" s="175"/>
      <c r="J91" s="175"/>
      <c r="K91" s="176"/>
      <c r="L91" s="176"/>
      <c r="M91" s="175"/>
      <c r="N91" s="175"/>
      <c r="O91" s="175"/>
      <c r="P91" s="175"/>
      <c r="Q91" s="175"/>
    </row>
    <row r="92" spans="1:17" s="19" customFormat="1" ht="20.25" customHeight="1">
      <c r="A92" s="207">
        <v>59</v>
      </c>
      <c r="B92" s="187" t="s">
        <v>1831</v>
      </c>
      <c r="C92" s="212">
        <f t="shared" si="13"/>
        <v>323662.3</v>
      </c>
      <c r="D92" s="176"/>
      <c r="E92" s="177"/>
      <c r="F92" s="175"/>
      <c r="G92" s="175"/>
      <c r="H92" s="175"/>
      <c r="I92" s="175"/>
      <c r="J92" s="175"/>
      <c r="K92" s="176">
        <v>2779.55</v>
      </c>
      <c r="L92" s="176">
        <v>323662.3</v>
      </c>
      <c r="M92" s="175"/>
      <c r="N92" s="175"/>
      <c r="O92" s="175"/>
      <c r="P92" s="175"/>
      <c r="Q92" s="175"/>
    </row>
    <row r="93" spans="1:17" s="19" customFormat="1" ht="20.25" customHeight="1">
      <c r="A93" s="181">
        <v>60</v>
      </c>
      <c r="B93" s="187" t="s">
        <v>1832</v>
      </c>
      <c r="C93" s="212">
        <f t="shared" si="13"/>
        <v>329323.34999999998</v>
      </c>
      <c r="D93" s="176"/>
      <c r="E93" s="177"/>
      <c r="F93" s="175"/>
      <c r="G93" s="175"/>
      <c r="H93" s="175"/>
      <c r="I93" s="175"/>
      <c r="J93" s="175"/>
      <c r="K93" s="176">
        <v>5432.45</v>
      </c>
      <c r="L93" s="176">
        <v>329323.34999999998</v>
      </c>
      <c r="M93" s="175"/>
      <c r="N93" s="175"/>
      <c r="O93" s="175"/>
      <c r="P93" s="175"/>
      <c r="Q93" s="175"/>
    </row>
    <row r="94" spans="1:17" s="19" customFormat="1" ht="20.25" customHeight="1">
      <c r="A94" s="207">
        <v>61</v>
      </c>
      <c r="B94" s="46" t="s">
        <v>401</v>
      </c>
      <c r="C94" s="183">
        <f t="shared" ref="C94:C100" si="14">D94+F94+H94+J94+L94+N94+P94+Q94</f>
        <v>1983016.82</v>
      </c>
      <c r="D94" s="38"/>
      <c r="E94" s="186"/>
      <c r="F94" s="38"/>
      <c r="G94" s="38">
        <v>592.64</v>
      </c>
      <c r="H94" s="38">
        <v>1983016.82</v>
      </c>
      <c r="I94" s="38"/>
      <c r="J94" s="38"/>
      <c r="K94" s="38"/>
      <c r="L94" s="38"/>
      <c r="M94" s="38"/>
      <c r="N94" s="38"/>
      <c r="O94" s="38"/>
      <c r="P94" s="184"/>
      <c r="Q94" s="38"/>
    </row>
    <row r="95" spans="1:17" s="19" customFormat="1" ht="20.25" customHeight="1">
      <c r="A95" s="181">
        <v>62</v>
      </c>
      <c r="B95" s="46" t="s">
        <v>582</v>
      </c>
      <c r="C95" s="183">
        <f t="shared" si="14"/>
        <v>3028151.81</v>
      </c>
      <c r="D95" s="38"/>
      <c r="E95" s="186"/>
      <c r="F95" s="38"/>
      <c r="G95" s="38">
        <v>1287</v>
      </c>
      <c r="H95" s="38">
        <v>3028151.81</v>
      </c>
      <c r="I95" s="38"/>
      <c r="J95" s="38"/>
      <c r="K95" s="38"/>
      <c r="L95" s="38"/>
      <c r="M95" s="38"/>
      <c r="N95" s="38"/>
      <c r="O95" s="38"/>
      <c r="P95" s="184"/>
      <c r="Q95" s="38"/>
    </row>
    <row r="96" spans="1:17" s="19" customFormat="1" ht="20.25" customHeight="1">
      <c r="A96" s="207">
        <v>63</v>
      </c>
      <c r="B96" s="46" t="s">
        <v>1641</v>
      </c>
      <c r="C96" s="183">
        <f t="shared" si="14"/>
        <v>3010525.84</v>
      </c>
      <c r="D96" s="38"/>
      <c r="E96" s="186"/>
      <c r="F96" s="38"/>
      <c r="G96" s="38"/>
      <c r="H96" s="38"/>
      <c r="I96" s="38"/>
      <c r="J96" s="38"/>
      <c r="K96" s="38">
        <v>1783.1</v>
      </c>
      <c r="L96" s="38">
        <v>3010525.84</v>
      </c>
      <c r="M96" s="38"/>
      <c r="N96" s="38"/>
      <c r="O96" s="38"/>
      <c r="P96" s="184"/>
      <c r="Q96" s="38"/>
    </row>
    <row r="97" spans="1:17" s="19" customFormat="1" ht="20.25" customHeight="1">
      <c r="A97" s="181">
        <v>64</v>
      </c>
      <c r="B97" s="46" t="s">
        <v>390</v>
      </c>
      <c r="C97" s="183">
        <f t="shared" si="14"/>
        <v>3945557.02</v>
      </c>
      <c r="D97" s="38"/>
      <c r="E97" s="186"/>
      <c r="F97" s="38"/>
      <c r="G97" s="38">
        <v>960</v>
      </c>
      <c r="H97" s="38">
        <v>3945557.02</v>
      </c>
      <c r="I97" s="38"/>
      <c r="J97" s="38"/>
      <c r="K97" s="38"/>
      <c r="L97" s="38"/>
      <c r="M97" s="38"/>
      <c r="N97" s="38"/>
      <c r="O97" s="38"/>
      <c r="P97" s="184"/>
      <c r="Q97" s="38"/>
    </row>
    <row r="98" spans="1:17" s="19" customFormat="1" ht="20.25" customHeight="1">
      <c r="A98" s="207">
        <v>65</v>
      </c>
      <c r="B98" s="46" t="s">
        <v>402</v>
      </c>
      <c r="C98" s="183">
        <f t="shared" si="14"/>
        <v>2841357.2</v>
      </c>
      <c r="D98" s="38"/>
      <c r="E98" s="186"/>
      <c r="F98" s="38"/>
      <c r="G98" s="38">
        <v>873</v>
      </c>
      <c r="H98" s="38">
        <v>2841357.2</v>
      </c>
      <c r="I98" s="38"/>
      <c r="J98" s="38"/>
      <c r="K98" s="38"/>
      <c r="L98" s="38"/>
      <c r="M98" s="38"/>
      <c r="N98" s="38"/>
      <c r="O98" s="38"/>
      <c r="P98" s="184"/>
      <c r="Q98" s="38"/>
    </row>
    <row r="99" spans="1:17" s="19" customFormat="1" ht="20.25" customHeight="1">
      <c r="A99" s="181">
        <v>66</v>
      </c>
      <c r="B99" s="46" t="s">
        <v>403</v>
      </c>
      <c r="C99" s="183">
        <f t="shared" si="14"/>
        <v>1983063.73</v>
      </c>
      <c r="D99" s="38">
        <v>1983063.73</v>
      </c>
      <c r="E99" s="186"/>
      <c r="F99" s="38"/>
      <c r="G99" s="38"/>
      <c r="H99" s="38"/>
      <c r="I99" s="38"/>
      <c r="J99" s="38"/>
      <c r="K99" s="38"/>
      <c r="L99" s="38"/>
      <c r="M99" s="38"/>
      <c r="N99" s="38"/>
      <c r="O99" s="38"/>
      <c r="P99" s="184"/>
      <c r="Q99" s="38"/>
    </row>
    <row r="100" spans="1:17" s="19" customFormat="1" ht="20.25" customHeight="1">
      <c r="A100" s="207">
        <v>67</v>
      </c>
      <c r="B100" s="46" t="s">
        <v>1640</v>
      </c>
      <c r="C100" s="183">
        <f t="shared" si="14"/>
        <v>4835165.2</v>
      </c>
      <c r="D100" s="38"/>
      <c r="E100" s="186"/>
      <c r="F100" s="38"/>
      <c r="G100" s="38">
        <v>1020</v>
      </c>
      <c r="H100" s="38">
        <v>4835165.2</v>
      </c>
      <c r="I100" s="38"/>
      <c r="J100" s="38"/>
      <c r="K100" s="38"/>
      <c r="L100" s="38"/>
      <c r="M100" s="38"/>
      <c r="N100" s="38"/>
      <c r="O100" s="38"/>
      <c r="P100" s="184"/>
      <c r="Q100" s="38"/>
    </row>
    <row r="101" spans="1:17" s="19" customFormat="1" ht="20.25" customHeight="1">
      <c r="A101" s="181">
        <v>68</v>
      </c>
      <c r="B101" s="46" t="s">
        <v>405</v>
      </c>
      <c r="C101" s="183">
        <f t="shared" ref="C101" si="15">D101+F101+H101+J101+L101+N101+P101+Q101</f>
        <v>2311998.06</v>
      </c>
      <c r="D101" s="38"/>
      <c r="E101" s="186"/>
      <c r="F101" s="38"/>
      <c r="G101" s="38">
        <v>550</v>
      </c>
      <c r="H101" s="38">
        <v>2311998.06</v>
      </c>
      <c r="I101" s="38"/>
      <c r="J101" s="38"/>
      <c r="K101" s="38"/>
      <c r="L101" s="38"/>
      <c r="M101" s="38"/>
      <c r="N101" s="38"/>
      <c r="O101" s="38"/>
      <c r="P101" s="184"/>
      <c r="Q101" s="38"/>
    </row>
    <row r="102" spans="1:17" s="19" customFormat="1" ht="20.25" customHeight="1">
      <c r="A102" s="207">
        <v>69</v>
      </c>
      <c r="B102" s="187" t="s">
        <v>1833</v>
      </c>
      <c r="C102" s="212">
        <f>D102+F102+H102+J102+L102+N102+P102+Q102</f>
        <v>365981</v>
      </c>
      <c r="D102" s="176"/>
      <c r="E102" s="177"/>
      <c r="F102" s="175"/>
      <c r="G102" s="175"/>
      <c r="H102" s="175"/>
      <c r="I102" s="175"/>
      <c r="J102" s="175"/>
      <c r="K102" s="176">
        <v>1363.9</v>
      </c>
      <c r="L102" s="176">
        <v>365981</v>
      </c>
      <c r="M102" s="175"/>
      <c r="N102" s="175"/>
      <c r="O102" s="175"/>
      <c r="P102" s="175"/>
      <c r="Q102" s="175"/>
    </row>
    <row r="103" spans="1:17" s="19" customFormat="1" ht="20.25" customHeight="1">
      <c r="A103" s="181">
        <v>70</v>
      </c>
      <c r="B103" s="46" t="s">
        <v>596</v>
      </c>
      <c r="C103" s="183">
        <f t="shared" ref="C103:C108" si="16">D103+F103+H103+J103+L103+N103+P103+Q103</f>
        <v>2779684.12</v>
      </c>
      <c r="D103" s="38"/>
      <c r="E103" s="186"/>
      <c r="F103" s="38"/>
      <c r="G103" s="38">
        <v>1528</v>
      </c>
      <c r="H103" s="38">
        <v>2779684.12</v>
      </c>
      <c r="I103" s="38"/>
      <c r="J103" s="38"/>
      <c r="K103" s="38"/>
      <c r="L103" s="38"/>
      <c r="M103" s="38"/>
      <c r="N103" s="38"/>
      <c r="O103" s="38"/>
      <c r="P103" s="184"/>
      <c r="Q103" s="38"/>
    </row>
    <row r="104" spans="1:17" s="19" customFormat="1" ht="20.25" customHeight="1">
      <c r="A104" s="207">
        <v>71</v>
      </c>
      <c r="B104" s="46" t="s">
        <v>597</v>
      </c>
      <c r="C104" s="183">
        <f t="shared" si="16"/>
        <v>5939587.7000000002</v>
      </c>
      <c r="D104" s="38"/>
      <c r="E104" s="186"/>
      <c r="F104" s="38"/>
      <c r="G104" s="38">
        <v>1842</v>
      </c>
      <c r="H104" s="38">
        <v>5939587.7000000002</v>
      </c>
      <c r="I104" s="38"/>
      <c r="J104" s="38"/>
      <c r="K104" s="38"/>
      <c r="L104" s="38"/>
      <c r="M104" s="38"/>
      <c r="N104" s="38"/>
      <c r="O104" s="38"/>
      <c r="P104" s="184"/>
      <c r="Q104" s="38"/>
    </row>
    <row r="105" spans="1:17" s="19" customFormat="1" ht="20.25" customHeight="1">
      <c r="A105" s="181">
        <v>72</v>
      </c>
      <c r="B105" s="46" t="s">
        <v>585</v>
      </c>
      <c r="C105" s="183">
        <f t="shared" si="16"/>
        <v>4092811.41</v>
      </c>
      <c r="D105" s="38"/>
      <c r="E105" s="186"/>
      <c r="F105" s="38"/>
      <c r="G105" s="38"/>
      <c r="H105" s="38"/>
      <c r="I105" s="38"/>
      <c r="J105" s="38"/>
      <c r="K105" s="38"/>
      <c r="L105" s="38"/>
      <c r="M105" s="38"/>
      <c r="N105" s="38"/>
      <c r="O105" s="38"/>
      <c r="P105" s="184"/>
      <c r="Q105" s="38">
        <v>4092811.41</v>
      </c>
    </row>
    <row r="106" spans="1:17" s="19" customFormat="1" ht="20.25" customHeight="1">
      <c r="A106" s="207">
        <v>73</v>
      </c>
      <c r="B106" s="46" t="s">
        <v>586</v>
      </c>
      <c r="C106" s="183">
        <f t="shared" si="16"/>
        <v>2669172.65</v>
      </c>
      <c r="D106" s="38"/>
      <c r="E106" s="186"/>
      <c r="F106" s="38"/>
      <c r="G106" s="38">
        <v>1842</v>
      </c>
      <c r="H106" s="38">
        <v>2669172.65</v>
      </c>
      <c r="I106" s="38"/>
      <c r="J106" s="38"/>
      <c r="K106" s="38"/>
      <c r="L106" s="38"/>
      <c r="M106" s="38"/>
      <c r="N106" s="38"/>
      <c r="O106" s="38"/>
      <c r="P106" s="184"/>
      <c r="Q106" s="38"/>
    </row>
    <row r="107" spans="1:17" s="19" customFormat="1" ht="20.25" customHeight="1">
      <c r="A107" s="181">
        <v>74</v>
      </c>
      <c r="B107" s="187" t="s">
        <v>1834</v>
      </c>
      <c r="C107" s="212">
        <f>D107+F107+H107+J107+L107+N107+P107+Q107</f>
        <v>1014694.5</v>
      </c>
      <c r="D107" s="176">
        <v>1014694.5</v>
      </c>
      <c r="E107" s="177"/>
      <c r="F107" s="175"/>
      <c r="G107" s="175"/>
      <c r="H107" s="175"/>
      <c r="I107" s="175"/>
      <c r="J107" s="175"/>
      <c r="K107" s="176"/>
      <c r="L107" s="176"/>
      <c r="M107" s="175"/>
      <c r="N107" s="175"/>
      <c r="O107" s="175"/>
      <c r="P107" s="175"/>
      <c r="Q107" s="175"/>
    </row>
    <row r="108" spans="1:17" s="19" customFormat="1" ht="20.25" customHeight="1">
      <c r="A108" s="207">
        <v>75</v>
      </c>
      <c r="B108" s="46" t="s">
        <v>1666</v>
      </c>
      <c r="C108" s="183">
        <f t="shared" si="16"/>
        <v>2261804.12</v>
      </c>
      <c r="D108" s="38"/>
      <c r="E108" s="186"/>
      <c r="F108" s="38"/>
      <c r="G108" s="38">
        <v>482</v>
      </c>
      <c r="H108" s="38">
        <v>2261804.12</v>
      </c>
      <c r="I108" s="38"/>
      <c r="J108" s="38"/>
      <c r="K108" s="38"/>
      <c r="L108" s="38"/>
      <c r="M108" s="38"/>
      <c r="N108" s="38"/>
      <c r="O108" s="38"/>
      <c r="P108" s="184"/>
      <c r="Q108" s="38"/>
    </row>
    <row r="109" spans="1:17" s="19" customFormat="1" ht="20.25" customHeight="1">
      <c r="A109" s="181">
        <v>76</v>
      </c>
      <c r="B109" s="187" t="s">
        <v>1835</v>
      </c>
      <c r="C109" s="212">
        <f>D109+F109+H109+J109+L109+N109+P109+Q109</f>
        <v>531275</v>
      </c>
      <c r="D109" s="176">
        <v>531275</v>
      </c>
      <c r="E109" s="177"/>
      <c r="F109" s="175"/>
      <c r="G109" s="175"/>
      <c r="H109" s="175"/>
      <c r="I109" s="175"/>
      <c r="J109" s="175"/>
      <c r="K109" s="176"/>
      <c r="L109" s="176"/>
      <c r="M109" s="175"/>
      <c r="N109" s="175"/>
      <c r="O109" s="175"/>
      <c r="P109" s="175"/>
      <c r="Q109" s="175"/>
    </row>
    <row r="110" spans="1:17" s="19" customFormat="1" ht="20.25" customHeight="1">
      <c r="A110" s="207">
        <v>77</v>
      </c>
      <c r="B110" s="46" t="s">
        <v>391</v>
      </c>
      <c r="C110" s="183">
        <f t="shared" ref="C110:C123" si="17">D110+F110+H110+J110+L110+N110+P110+Q110</f>
        <v>3394070.68</v>
      </c>
      <c r="D110" s="49"/>
      <c r="E110" s="199"/>
      <c r="F110" s="49"/>
      <c r="G110" s="49">
        <v>900</v>
      </c>
      <c r="H110" s="49">
        <v>3394070.68</v>
      </c>
      <c r="I110" s="38"/>
      <c r="J110" s="49"/>
      <c r="K110" s="49"/>
      <c r="L110" s="49"/>
      <c r="M110" s="49"/>
      <c r="N110" s="49"/>
      <c r="O110" s="49"/>
      <c r="P110" s="182"/>
      <c r="Q110" s="49"/>
    </row>
    <row r="111" spans="1:17" s="19" customFormat="1" ht="20.25" customHeight="1">
      <c r="A111" s="181">
        <v>78</v>
      </c>
      <c r="B111" s="46" t="s">
        <v>911</v>
      </c>
      <c r="C111" s="183">
        <f t="shared" si="17"/>
        <v>4467357.9000000004</v>
      </c>
      <c r="D111" s="38"/>
      <c r="E111" s="186"/>
      <c r="F111" s="38"/>
      <c r="G111" s="38">
        <v>1200</v>
      </c>
      <c r="H111" s="38">
        <v>4467357.9000000004</v>
      </c>
      <c r="I111" s="38"/>
      <c r="J111" s="38"/>
      <c r="K111" s="38"/>
      <c r="L111" s="38"/>
      <c r="M111" s="38"/>
      <c r="N111" s="38"/>
      <c r="O111" s="38"/>
      <c r="P111" s="184"/>
      <c r="Q111" s="38"/>
    </row>
    <row r="112" spans="1:17" s="19" customFormat="1" ht="20.25" customHeight="1">
      <c r="A112" s="207">
        <v>79</v>
      </c>
      <c r="B112" s="46" t="s">
        <v>410</v>
      </c>
      <c r="C112" s="183">
        <f t="shared" si="17"/>
        <v>1145840.95</v>
      </c>
      <c r="D112" s="38">
        <v>1145840.95</v>
      </c>
      <c r="E112" s="186"/>
      <c r="F112" s="38"/>
      <c r="G112" s="38"/>
      <c r="H112" s="38"/>
      <c r="I112" s="38"/>
      <c r="J112" s="38"/>
      <c r="K112" s="38"/>
      <c r="L112" s="38"/>
      <c r="M112" s="38"/>
      <c r="N112" s="38"/>
      <c r="O112" s="38"/>
      <c r="P112" s="184"/>
      <c r="Q112" s="38"/>
    </row>
    <row r="113" spans="1:17" s="19" customFormat="1" ht="20.25" customHeight="1">
      <c r="A113" s="181">
        <v>80</v>
      </c>
      <c r="B113" s="187" t="s">
        <v>1838</v>
      </c>
      <c r="C113" s="212">
        <f>D113+F113+H113+J113+L113+N113+P113+Q113</f>
        <v>416094.61</v>
      </c>
      <c r="D113" s="176"/>
      <c r="E113" s="177"/>
      <c r="F113" s="175"/>
      <c r="G113" s="175">
        <v>1028</v>
      </c>
      <c r="H113" s="175">
        <v>416094.61</v>
      </c>
      <c r="I113" s="175"/>
      <c r="J113" s="175"/>
      <c r="K113" s="176"/>
      <c r="L113" s="176"/>
      <c r="M113" s="175"/>
      <c r="N113" s="175"/>
      <c r="O113" s="175"/>
      <c r="P113" s="175"/>
      <c r="Q113" s="175"/>
    </row>
    <row r="114" spans="1:17" s="19" customFormat="1" ht="20.25" customHeight="1">
      <c r="A114" s="207">
        <v>81</v>
      </c>
      <c r="B114" s="46" t="s">
        <v>766</v>
      </c>
      <c r="C114" s="183">
        <f t="shared" si="17"/>
        <v>357532.46</v>
      </c>
      <c r="D114" s="49">
        <v>357532.46</v>
      </c>
      <c r="E114" s="199"/>
      <c r="F114" s="49"/>
      <c r="G114" s="49"/>
      <c r="H114" s="49"/>
      <c r="I114" s="38"/>
      <c r="J114" s="49"/>
      <c r="K114" s="49"/>
      <c r="L114" s="49"/>
      <c r="M114" s="49"/>
      <c r="N114" s="49"/>
      <c r="O114" s="49"/>
      <c r="P114" s="182"/>
      <c r="Q114" s="49"/>
    </row>
    <row r="115" spans="1:17" s="19" customFormat="1" ht="20.25" customHeight="1">
      <c r="A115" s="181">
        <v>82</v>
      </c>
      <c r="B115" s="187" t="s">
        <v>1839</v>
      </c>
      <c r="C115" s="212">
        <f>D115+F115+H115+J115+L115+N115+P115+Q115</f>
        <v>1595515.3</v>
      </c>
      <c r="D115" s="176">
        <v>1595515.3</v>
      </c>
      <c r="E115" s="177"/>
      <c r="F115" s="175"/>
      <c r="G115" s="175"/>
      <c r="H115" s="175"/>
      <c r="I115" s="175"/>
      <c r="J115" s="175"/>
      <c r="K115" s="176"/>
      <c r="L115" s="176"/>
      <c r="M115" s="175"/>
      <c r="N115" s="175"/>
      <c r="O115" s="175"/>
      <c r="P115" s="175"/>
      <c r="Q115" s="175"/>
    </row>
    <row r="116" spans="1:17" s="19" customFormat="1" ht="20.25" customHeight="1">
      <c r="A116" s="207">
        <v>83</v>
      </c>
      <c r="B116" s="46" t="s">
        <v>1646</v>
      </c>
      <c r="C116" s="183">
        <f>D116+F116+H116+J116+L116+N116+P116+Q116</f>
        <v>403610.77</v>
      </c>
      <c r="D116" s="49"/>
      <c r="E116" s="199"/>
      <c r="F116" s="49"/>
      <c r="G116" s="49"/>
      <c r="H116" s="49"/>
      <c r="I116" s="38"/>
      <c r="J116" s="49"/>
      <c r="K116" s="49">
        <v>403</v>
      </c>
      <c r="L116" s="49">
        <v>403610.77</v>
      </c>
      <c r="M116" s="49"/>
      <c r="N116" s="49"/>
      <c r="O116" s="49"/>
      <c r="P116" s="182"/>
      <c r="Q116" s="49"/>
    </row>
    <row r="117" spans="1:17" s="19" customFormat="1" ht="20.25" customHeight="1">
      <c r="A117" s="181">
        <v>84</v>
      </c>
      <c r="B117" s="46" t="s">
        <v>703</v>
      </c>
      <c r="C117" s="183">
        <f t="shared" si="17"/>
        <v>4266581.6100000003</v>
      </c>
      <c r="D117" s="38"/>
      <c r="E117" s="186"/>
      <c r="F117" s="38"/>
      <c r="G117" s="38">
        <v>1520</v>
      </c>
      <c r="H117" s="38">
        <v>4266581.6100000003</v>
      </c>
      <c r="I117" s="38"/>
      <c r="J117" s="38"/>
      <c r="K117" s="38"/>
      <c r="L117" s="38"/>
      <c r="M117" s="38"/>
      <c r="N117" s="38"/>
      <c r="O117" s="38"/>
      <c r="P117" s="184"/>
      <c r="Q117" s="38"/>
    </row>
    <row r="118" spans="1:17" s="19" customFormat="1" ht="20.25" customHeight="1">
      <c r="A118" s="207">
        <v>85</v>
      </c>
      <c r="B118" s="46" t="s">
        <v>949</v>
      </c>
      <c r="C118" s="183">
        <f t="shared" si="17"/>
        <v>2459614.88</v>
      </c>
      <c r="D118" s="38"/>
      <c r="E118" s="186"/>
      <c r="F118" s="38"/>
      <c r="G118" s="38">
        <v>545.29999999999995</v>
      </c>
      <c r="H118" s="38">
        <v>2459614.88</v>
      </c>
      <c r="I118" s="38"/>
      <c r="J118" s="38"/>
      <c r="K118" s="38"/>
      <c r="L118" s="38"/>
      <c r="M118" s="38"/>
      <c r="N118" s="38"/>
      <c r="O118" s="38"/>
      <c r="P118" s="184"/>
      <c r="Q118" s="38"/>
    </row>
    <row r="119" spans="1:17" s="19" customFormat="1" ht="20.25" customHeight="1">
      <c r="A119" s="181">
        <v>86</v>
      </c>
      <c r="B119" s="46" t="s">
        <v>1668</v>
      </c>
      <c r="C119" s="183">
        <f t="shared" si="17"/>
        <v>6761848.2800000003</v>
      </c>
      <c r="D119" s="38"/>
      <c r="E119" s="186"/>
      <c r="F119" s="38"/>
      <c r="G119" s="38">
        <v>1346.6</v>
      </c>
      <c r="H119" s="38">
        <v>6761848.2800000003</v>
      </c>
      <c r="I119" s="38"/>
      <c r="J119" s="38"/>
      <c r="K119" s="38"/>
      <c r="L119" s="38"/>
      <c r="M119" s="38"/>
      <c r="N119" s="38"/>
      <c r="O119" s="38"/>
      <c r="P119" s="184"/>
      <c r="Q119" s="38"/>
    </row>
    <row r="120" spans="1:17" s="19" customFormat="1" ht="20.25" customHeight="1">
      <c r="A120" s="207">
        <v>87</v>
      </c>
      <c r="B120" s="187" t="s">
        <v>1841</v>
      </c>
      <c r="C120" s="212">
        <f>D120+F120+H120+J120+L120+N120+P120+Q120</f>
        <v>367532.1</v>
      </c>
      <c r="D120" s="176"/>
      <c r="E120" s="177"/>
      <c r="F120" s="175"/>
      <c r="G120" s="175">
        <v>1056</v>
      </c>
      <c r="H120" s="175">
        <v>367532.1</v>
      </c>
      <c r="I120" s="175"/>
      <c r="J120" s="175"/>
      <c r="K120" s="176"/>
      <c r="L120" s="176"/>
      <c r="M120" s="175"/>
      <c r="N120" s="175"/>
      <c r="O120" s="175"/>
      <c r="P120" s="175"/>
      <c r="Q120" s="175"/>
    </row>
    <row r="121" spans="1:17" s="19" customFormat="1" ht="20.25" customHeight="1">
      <c r="A121" s="181">
        <v>88</v>
      </c>
      <c r="B121" s="46" t="s">
        <v>850</v>
      </c>
      <c r="C121" s="183">
        <f t="shared" si="17"/>
        <v>1742975.87</v>
      </c>
      <c r="D121" s="49"/>
      <c r="E121" s="199"/>
      <c r="F121" s="49"/>
      <c r="G121" s="49">
        <v>567</v>
      </c>
      <c r="H121" s="49">
        <v>1742975.87</v>
      </c>
      <c r="I121" s="38"/>
      <c r="J121" s="49"/>
      <c r="K121" s="49"/>
      <c r="L121" s="49"/>
      <c r="M121" s="49"/>
      <c r="N121" s="49"/>
      <c r="O121" s="49"/>
      <c r="P121" s="182"/>
      <c r="Q121" s="49"/>
    </row>
    <row r="122" spans="1:17" s="19" customFormat="1" ht="20.25" customHeight="1">
      <c r="A122" s="207">
        <v>89</v>
      </c>
      <c r="B122" s="187" t="s">
        <v>1842</v>
      </c>
      <c r="C122" s="212">
        <f>D122+F122+H122+J122+L122+N122+P122+Q122</f>
        <v>315269</v>
      </c>
      <c r="D122" s="176"/>
      <c r="E122" s="177"/>
      <c r="F122" s="175"/>
      <c r="G122" s="175"/>
      <c r="H122" s="175"/>
      <c r="I122" s="175"/>
      <c r="J122" s="175"/>
      <c r="K122" s="176"/>
      <c r="L122" s="214"/>
      <c r="M122" s="175"/>
      <c r="N122" s="175"/>
      <c r="O122" s="175">
        <v>7362.85</v>
      </c>
      <c r="P122" s="176">
        <v>315269</v>
      </c>
      <c r="Q122" s="175"/>
    </row>
    <row r="123" spans="1:17" s="19" customFormat="1" ht="20.25" customHeight="1">
      <c r="A123" s="181">
        <v>90</v>
      </c>
      <c r="B123" s="46" t="s">
        <v>411</v>
      </c>
      <c r="C123" s="183">
        <f t="shared" si="17"/>
        <v>3785699.13</v>
      </c>
      <c r="D123" s="38"/>
      <c r="E123" s="186"/>
      <c r="F123" s="38"/>
      <c r="G123" s="38">
        <v>741</v>
      </c>
      <c r="H123" s="38">
        <v>3785699.13</v>
      </c>
      <c r="I123" s="38"/>
      <c r="J123" s="38"/>
      <c r="K123" s="38"/>
      <c r="L123" s="38"/>
      <c r="M123" s="38"/>
      <c r="N123" s="38"/>
      <c r="O123" s="38"/>
      <c r="P123" s="184"/>
      <c r="Q123" s="38"/>
    </row>
    <row r="124" spans="1:17" s="19" customFormat="1" ht="20.25" customHeight="1">
      <c r="A124" s="207">
        <v>91</v>
      </c>
      <c r="B124" s="46" t="s">
        <v>1649</v>
      </c>
      <c r="C124" s="183">
        <f t="shared" ref="C124:C157" si="18">D124+F124+H124+J124+L124+N124+P124+Q124</f>
        <v>3049270.64</v>
      </c>
      <c r="D124" s="38"/>
      <c r="E124" s="186"/>
      <c r="F124" s="38"/>
      <c r="G124" s="38">
        <v>1100</v>
      </c>
      <c r="H124" s="38">
        <v>3049270.64</v>
      </c>
      <c r="I124" s="38"/>
      <c r="J124" s="38"/>
      <c r="K124" s="38"/>
      <c r="L124" s="38"/>
      <c r="M124" s="38"/>
      <c r="N124" s="38"/>
      <c r="O124" s="38"/>
      <c r="P124" s="184"/>
      <c r="Q124" s="38"/>
    </row>
    <row r="125" spans="1:17" s="19" customFormat="1" ht="20.25" customHeight="1">
      <c r="A125" s="181">
        <v>92</v>
      </c>
      <c r="B125" s="46" t="s">
        <v>704</v>
      </c>
      <c r="C125" s="183">
        <f t="shared" si="18"/>
        <v>3227344.06</v>
      </c>
      <c r="D125" s="38"/>
      <c r="E125" s="186"/>
      <c r="F125" s="38"/>
      <c r="G125" s="38">
        <v>703</v>
      </c>
      <c r="H125" s="38">
        <v>3227344.06</v>
      </c>
      <c r="I125" s="38"/>
      <c r="J125" s="38"/>
      <c r="K125" s="38"/>
      <c r="L125" s="38"/>
      <c r="M125" s="38"/>
      <c r="N125" s="38"/>
      <c r="O125" s="38"/>
      <c r="P125" s="184"/>
      <c r="Q125" s="38"/>
    </row>
    <row r="126" spans="1:17" s="19" customFormat="1" ht="20.25" customHeight="1">
      <c r="A126" s="207">
        <v>93</v>
      </c>
      <c r="B126" s="46" t="s">
        <v>705</v>
      </c>
      <c r="C126" s="183">
        <f t="shared" si="18"/>
        <v>5207304.76</v>
      </c>
      <c r="D126" s="38"/>
      <c r="E126" s="186"/>
      <c r="F126" s="38"/>
      <c r="G126" s="38">
        <v>1320</v>
      </c>
      <c r="H126" s="38">
        <v>5207304.76</v>
      </c>
      <c r="I126" s="38"/>
      <c r="J126" s="38"/>
      <c r="K126" s="38"/>
      <c r="L126" s="38"/>
      <c r="M126" s="38"/>
      <c r="N126" s="38"/>
      <c r="O126" s="38"/>
      <c r="P126" s="184"/>
      <c r="Q126" s="38"/>
    </row>
    <row r="127" spans="1:17" s="19" customFormat="1" ht="20.25" customHeight="1">
      <c r="A127" s="181">
        <v>94</v>
      </c>
      <c r="B127" s="187" t="s">
        <v>1843</v>
      </c>
      <c r="C127" s="212">
        <f>D127+F127+H127+J127+L127+N127+P127+Q127</f>
        <v>276509.3</v>
      </c>
      <c r="D127" s="176">
        <v>276509.3</v>
      </c>
      <c r="E127" s="177"/>
      <c r="F127" s="175"/>
      <c r="G127" s="175"/>
      <c r="H127" s="175"/>
      <c r="I127" s="175"/>
      <c r="J127" s="175"/>
      <c r="K127" s="176"/>
      <c r="L127" s="176"/>
      <c r="M127" s="175"/>
      <c r="N127" s="175"/>
      <c r="O127" s="175"/>
      <c r="P127" s="175"/>
      <c r="Q127" s="175"/>
    </row>
    <row r="128" spans="1:17" s="19" customFormat="1" ht="20.25" customHeight="1">
      <c r="A128" s="207">
        <v>95</v>
      </c>
      <c r="B128" s="187" t="s">
        <v>1844</v>
      </c>
      <c r="C128" s="212">
        <f>D128+F128+H128+J128+L128+N128+P128+Q128</f>
        <v>975081.3</v>
      </c>
      <c r="D128" s="176">
        <v>975081.3</v>
      </c>
      <c r="E128" s="177"/>
      <c r="F128" s="175"/>
      <c r="G128" s="175"/>
      <c r="H128" s="175"/>
      <c r="I128" s="175"/>
      <c r="J128" s="175"/>
      <c r="K128" s="176"/>
      <c r="L128" s="176"/>
      <c r="M128" s="175"/>
      <c r="N128" s="175"/>
      <c r="O128" s="175"/>
      <c r="P128" s="175"/>
      <c r="Q128" s="175"/>
    </row>
    <row r="129" spans="1:17" s="19" customFormat="1" ht="20.25" customHeight="1">
      <c r="A129" s="181">
        <v>96</v>
      </c>
      <c r="B129" s="46" t="s">
        <v>416</v>
      </c>
      <c r="C129" s="183">
        <f t="shared" si="18"/>
        <v>3432702.5900000003</v>
      </c>
      <c r="D129" s="38">
        <v>103000.22</v>
      </c>
      <c r="E129" s="186"/>
      <c r="F129" s="38"/>
      <c r="G129" s="38">
        <v>501.9</v>
      </c>
      <c r="H129" s="38">
        <v>3329702.37</v>
      </c>
      <c r="I129" s="38"/>
      <c r="J129" s="38"/>
      <c r="K129" s="38"/>
      <c r="L129" s="38"/>
      <c r="M129" s="38"/>
      <c r="N129" s="38"/>
      <c r="O129" s="38"/>
      <c r="P129" s="184"/>
      <c r="Q129" s="38"/>
    </row>
    <row r="130" spans="1:17" s="19" customFormat="1" ht="20.25" customHeight="1">
      <c r="A130" s="207">
        <v>97</v>
      </c>
      <c r="B130" s="46" t="s">
        <v>599</v>
      </c>
      <c r="C130" s="183">
        <f t="shared" si="18"/>
        <v>3431162.84</v>
      </c>
      <c r="D130" s="38"/>
      <c r="E130" s="186"/>
      <c r="F130" s="38"/>
      <c r="G130" s="38">
        <v>1650</v>
      </c>
      <c r="H130" s="38">
        <v>3431162.84</v>
      </c>
      <c r="I130" s="38"/>
      <c r="J130" s="38"/>
      <c r="K130" s="38"/>
      <c r="L130" s="38"/>
      <c r="M130" s="38"/>
      <c r="N130" s="38"/>
      <c r="O130" s="38"/>
      <c r="P130" s="184"/>
      <c r="Q130" s="38"/>
    </row>
    <row r="131" spans="1:17" s="19" customFormat="1" ht="20.25" customHeight="1">
      <c r="A131" s="181">
        <v>98</v>
      </c>
      <c r="B131" s="187" t="s">
        <v>1847</v>
      </c>
      <c r="C131" s="212">
        <f>D131+F131+H131+J131+L131+N131+P131+Q131</f>
        <v>722655.60000000009</v>
      </c>
      <c r="D131" s="176"/>
      <c r="E131" s="177"/>
      <c r="F131" s="175"/>
      <c r="G131" s="175"/>
      <c r="H131" s="175"/>
      <c r="I131" s="175"/>
      <c r="J131" s="175"/>
      <c r="K131" s="176">
        <v>2891.45</v>
      </c>
      <c r="L131" s="176">
        <v>408701.82</v>
      </c>
      <c r="M131" s="175">
        <v>578.29</v>
      </c>
      <c r="N131" s="175">
        <v>313953.78000000003</v>
      </c>
      <c r="O131" s="175"/>
      <c r="P131" s="175"/>
      <c r="Q131" s="175"/>
    </row>
    <row r="132" spans="1:17" s="19" customFormat="1" ht="20.25" customHeight="1">
      <c r="A132" s="207">
        <v>99</v>
      </c>
      <c r="B132" s="46" t="s">
        <v>770</v>
      </c>
      <c r="C132" s="183">
        <f t="shared" si="18"/>
        <v>4523238.42</v>
      </c>
      <c r="D132" s="38"/>
      <c r="E132" s="186"/>
      <c r="F132" s="38"/>
      <c r="G132" s="38">
        <v>2391</v>
      </c>
      <c r="H132" s="38">
        <v>4523238.42</v>
      </c>
      <c r="I132" s="38"/>
      <c r="J132" s="38"/>
      <c r="K132" s="38"/>
      <c r="L132" s="38"/>
      <c r="M132" s="38"/>
      <c r="N132" s="38"/>
      <c r="O132" s="38"/>
      <c r="P132" s="184"/>
      <c r="Q132" s="38"/>
    </row>
    <row r="133" spans="1:17" s="19" customFormat="1" ht="20.25" customHeight="1">
      <c r="A133" s="181">
        <v>100</v>
      </c>
      <c r="B133" s="46" t="s">
        <v>884</v>
      </c>
      <c r="C133" s="183">
        <f t="shared" si="18"/>
        <v>12586870.84</v>
      </c>
      <c r="D133" s="38"/>
      <c r="E133" s="186"/>
      <c r="F133" s="38"/>
      <c r="G133" s="38"/>
      <c r="H133" s="38"/>
      <c r="I133" s="38"/>
      <c r="J133" s="38"/>
      <c r="K133" s="38"/>
      <c r="L133" s="38"/>
      <c r="M133" s="38"/>
      <c r="N133" s="38"/>
      <c r="O133" s="38"/>
      <c r="P133" s="184"/>
      <c r="Q133" s="38">
        <v>12586870.84</v>
      </c>
    </row>
    <row r="134" spans="1:17" s="19" customFormat="1" ht="22.5" customHeight="1">
      <c r="A134" s="207">
        <v>101</v>
      </c>
      <c r="B134" s="187" t="s">
        <v>1849</v>
      </c>
      <c r="C134" s="212">
        <f>D134+F134+H134+J134+L134+N134+P134+Q134</f>
        <v>551834.31999999995</v>
      </c>
      <c r="D134" s="176">
        <v>551834.31999999995</v>
      </c>
      <c r="E134" s="177"/>
      <c r="F134" s="175"/>
      <c r="G134" s="175"/>
      <c r="H134" s="175"/>
      <c r="I134" s="175"/>
      <c r="J134" s="175"/>
      <c r="K134" s="176"/>
      <c r="L134" s="176"/>
      <c r="M134" s="175"/>
      <c r="N134" s="175"/>
      <c r="O134" s="175"/>
      <c r="P134" s="175"/>
      <c r="Q134" s="175"/>
    </row>
    <row r="135" spans="1:17" s="19" customFormat="1" ht="20.25" customHeight="1">
      <c r="A135" s="181">
        <v>102</v>
      </c>
      <c r="B135" s="187" t="s">
        <v>607</v>
      </c>
      <c r="C135" s="212">
        <f>D135+F135+H135+J135+L135+N135+P135+Q135</f>
        <v>414377.55</v>
      </c>
      <c r="D135" s="176"/>
      <c r="E135" s="177">
        <v>1</v>
      </c>
      <c r="F135" s="175">
        <v>414377.55</v>
      </c>
      <c r="G135" s="175"/>
      <c r="H135" s="175"/>
      <c r="I135" s="175"/>
      <c r="J135" s="175"/>
      <c r="K135" s="176"/>
      <c r="L135" s="176"/>
      <c r="M135" s="175"/>
      <c r="N135" s="175"/>
      <c r="O135" s="175"/>
      <c r="P135" s="175"/>
      <c r="Q135" s="175"/>
    </row>
    <row r="136" spans="1:17" s="19" customFormat="1" ht="20.25" customHeight="1">
      <c r="A136" s="207">
        <v>103</v>
      </c>
      <c r="B136" s="46" t="s">
        <v>1654</v>
      </c>
      <c r="C136" s="183">
        <f t="shared" si="18"/>
        <v>4708745.66</v>
      </c>
      <c r="D136" s="38"/>
      <c r="E136" s="186"/>
      <c r="F136" s="38"/>
      <c r="G136" s="38">
        <v>808.62</v>
      </c>
      <c r="H136" s="38">
        <v>4708745.66</v>
      </c>
      <c r="I136" s="38"/>
      <c r="J136" s="38"/>
      <c r="K136" s="38"/>
      <c r="L136" s="38"/>
      <c r="M136" s="38"/>
      <c r="N136" s="38"/>
      <c r="O136" s="38"/>
      <c r="P136" s="184"/>
      <c r="Q136" s="38"/>
    </row>
    <row r="137" spans="1:17" s="19" customFormat="1" ht="20.25" customHeight="1">
      <c r="A137" s="181">
        <v>104</v>
      </c>
      <c r="B137" s="187" t="s">
        <v>1850</v>
      </c>
      <c r="C137" s="212">
        <f>D137+F137+H137+J137+L137+N137+P137+Q137</f>
        <v>1469456.68</v>
      </c>
      <c r="D137" s="176">
        <v>747179</v>
      </c>
      <c r="E137" s="177">
        <v>1</v>
      </c>
      <c r="F137" s="175">
        <v>257907.68</v>
      </c>
      <c r="G137" s="175">
        <v>3216</v>
      </c>
      <c r="H137" s="175">
        <v>464370</v>
      </c>
      <c r="I137" s="175"/>
      <c r="J137" s="175"/>
      <c r="K137" s="176"/>
      <c r="L137" s="176"/>
      <c r="M137" s="175"/>
      <c r="N137" s="175"/>
      <c r="O137" s="175"/>
      <c r="P137" s="175"/>
      <c r="Q137" s="175"/>
    </row>
    <row r="138" spans="1:17" s="19" customFormat="1" ht="20.25" customHeight="1">
      <c r="A138" s="207">
        <v>105</v>
      </c>
      <c r="B138" s="188" t="s">
        <v>608</v>
      </c>
      <c r="C138" s="183">
        <f t="shared" si="18"/>
        <v>4486060.62</v>
      </c>
      <c r="D138" s="38"/>
      <c r="E138" s="186"/>
      <c r="F138" s="38"/>
      <c r="G138" s="38">
        <v>1007</v>
      </c>
      <c r="H138" s="38">
        <v>4486060.62</v>
      </c>
      <c r="I138" s="38"/>
      <c r="J138" s="38"/>
      <c r="K138" s="38"/>
      <c r="L138" s="38"/>
      <c r="M138" s="38"/>
      <c r="N138" s="38"/>
      <c r="O138" s="38"/>
      <c r="P138" s="184"/>
      <c r="Q138" s="38"/>
    </row>
    <row r="139" spans="1:17" s="19" customFormat="1" ht="20.25" customHeight="1">
      <c r="A139" s="181">
        <v>106</v>
      </c>
      <c r="B139" s="187" t="s">
        <v>1851</v>
      </c>
      <c r="C139" s="212">
        <f t="shared" ref="C139:C146" si="19">D139+F139+H139+J139+L139+N139+P139+Q139</f>
        <v>766000</v>
      </c>
      <c r="D139" s="176"/>
      <c r="E139" s="177"/>
      <c r="F139" s="175"/>
      <c r="G139" s="175">
        <v>1139.1300000000001</v>
      </c>
      <c r="H139" s="175">
        <v>766000</v>
      </c>
      <c r="I139" s="175"/>
      <c r="J139" s="175"/>
      <c r="K139" s="176"/>
      <c r="L139" s="176"/>
      <c r="M139" s="175"/>
      <c r="N139" s="175"/>
      <c r="O139" s="175"/>
      <c r="P139" s="175"/>
      <c r="Q139" s="175"/>
    </row>
    <row r="140" spans="1:17" s="19" customFormat="1" ht="20.25" customHeight="1">
      <c r="A140" s="207">
        <v>107</v>
      </c>
      <c r="B140" s="187" t="s">
        <v>1854</v>
      </c>
      <c r="C140" s="212">
        <f t="shared" si="19"/>
        <v>1098337.44</v>
      </c>
      <c r="D140" s="176">
        <v>1098337.44</v>
      </c>
      <c r="E140" s="177"/>
      <c r="F140" s="175"/>
      <c r="G140" s="175"/>
      <c r="H140" s="175"/>
      <c r="I140" s="175"/>
      <c r="J140" s="175"/>
      <c r="K140" s="176"/>
      <c r="L140" s="176"/>
      <c r="M140" s="175"/>
      <c r="N140" s="175"/>
      <c r="O140" s="175"/>
      <c r="P140" s="175"/>
      <c r="Q140" s="175"/>
    </row>
    <row r="141" spans="1:17" s="19" customFormat="1" ht="20.25" customHeight="1">
      <c r="A141" s="181">
        <v>108</v>
      </c>
      <c r="B141" s="187" t="s">
        <v>1855</v>
      </c>
      <c r="C141" s="212">
        <f t="shared" si="19"/>
        <v>1312878</v>
      </c>
      <c r="D141" s="176">
        <v>464428</v>
      </c>
      <c r="E141" s="177"/>
      <c r="F141" s="175"/>
      <c r="G141" s="175"/>
      <c r="H141" s="175"/>
      <c r="I141" s="175"/>
      <c r="J141" s="175"/>
      <c r="K141" s="176"/>
      <c r="L141" s="176"/>
      <c r="M141" s="175"/>
      <c r="N141" s="175"/>
      <c r="O141" s="175">
        <v>6043.53</v>
      </c>
      <c r="P141" s="175">
        <v>848450</v>
      </c>
      <c r="Q141" s="175"/>
    </row>
    <row r="142" spans="1:17" s="19" customFormat="1" ht="20.25" customHeight="1">
      <c r="A142" s="207">
        <v>109</v>
      </c>
      <c r="B142" s="187" t="s">
        <v>1856</v>
      </c>
      <c r="C142" s="212">
        <f t="shared" si="19"/>
        <v>662000</v>
      </c>
      <c r="D142" s="176">
        <v>662000</v>
      </c>
      <c r="E142" s="177"/>
      <c r="F142" s="175"/>
      <c r="G142" s="175"/>
      <c r="H142" s="175"/>
      <c r="I142" s="175"/>
      <c r="J142" s="175"/>
      <c r="K142" s="176"/>
      <c r="L142" s="176"/>
      <c r="M142" s="175"/>
      <c r="N142" s="175"/>
      <c r="O142" s="175"/>
      <c r="P142" s="175"/>
      <c r="Q142" s="175"/>
    </row>
    <row r="143" spans="1:17" s="19" customFormat="1" ht="20.25" customHeight="1">
      <c r="A143" s="181">
        <v>110</v>
      </c>
      <c r="B143" s="187" t="s">
        <v>1857</v>
      </c>
      <c r="C143" s="212">
        <f t="shared" si="19"/>
        <v>578864.34</v>
      </c>
      <c r="D143" s="176">
        <v>578864.34</v>
      </c>
      <c r="E143" s="177"/>
      <c r="F143" s="175"/>
      <c r="G143" s="175"/>
      <c r="H143" s="175"/>
      <c r="I143" s="175"/>
      <c r="J143" s="175"/>
      <c r="K143" s="176"/>
      <c r="L143" s="176"/>
      <c r="M143" s="175"/>
      <c r="N143" s="175"/>
      <c r="O143" s="175"/>
      <c r="P143" s="175"/>
      <c r="Q143" s="175"/>
    </row>
    <row r="144" spans="1:17" s="19" customFormat="1" ht="20.25" customHeight="1">
      <c r="A144" s="207">
        <v>111</v>
      </c>
      <c r="B144" s="187" t="s">
        <v>1858</v>
      </c>
      <c r="C144" s="212">
        <f t="shared" si="19"/>
        <v>455423.01</v>
      </c>
      <c r="D144" s="176"/>
      <c r="E144" s="177"/>
      <c r="F144" s="175"/>
      <c r="G144" s="175"/>
      <c r="H144" s="175"/>
      <c r="I144" s="175"/>
      <c r="J144" s="175"/>
      <c r="K144" s="176">
        <v>11635.3</v>
      </c>
      <c r="L144" s="176">
        <v>455423.01</v>
      </c>
      <c r="M144" s="175"/>
      <c r="N144" s="175"/>
      <c r="O144" s="175"/>
      <c r="P144" s="175"/>
      <c r="Q144" s="175"/>
    </row>
    <row r="145" spans="1:17" s="19" customFormat="1" ht="20.25" customHeight="1">
      <c r="A145" s="181">
        <v>112</v>
      </c>
      <c r="B145" s="187" t="s">
        <v>1874</v>
      </c>
      <c r="C145" s="212">
        <f t="shared" si="19"/>
        <v>795410.98</v>
      </c>
      <c r="D145" s="176">
        <v>643510.98</v>
      </c>
      <c r="E145" s="177"/>
      <c r="F145" s="175"/>
      <c r="G145" s="175">
        <v>2352</v>
      </c>
      <c r="H145" s="175">
        <v>151900</v>
      </c>
      <c r="I145" s="175"/>
      <c r="J145" s="175"/>
      <c r="K145" s="176"/>
      <c r="L145" s="176"/>
      <c r="M145" s="175"/>
      <c r="N145" s="175"/>
      <c r="O145" s="175"/>
      <c r="P145" s="175"/>
      <c r="Q145" s="175"/>
    </row>
    <row r="146" spans="1:17" s="19" customFormat="1" ht="20.25" customHeight="1">
      <c r="A146" s="207">
        <v>113</v>
      </c>
      <c r="B146" s="187" t="s">
        <v>1876</v>
      </c>
      <c r="C146" s="212">
        <f t="shared" si="19"/>
        <v>422144</v>
      </c>
      <c r="D146" s="176"/>
      <c r="E146" s="177"/>
      <c r="F146" s="175"/>
      <c r="G146" s="175">
        <v>1296</v>
      </c>
      <c r="H146" s="175">
        <v>422144</v>
      </c>
      <c r="I146" s="175"/>
      <c r="J146" s="175"/>
      <c r="K146" s="176"/>
      <c r="L146" s="176"/>
      <c r="M146" s="175"/>
      <c r="N146" s="175"/>
      <c r="O146" s="175"/>
      <c r="P146" s="175"/>
      <c r="Q146" s="175"/>
    </row>
    <row r="147" spans="1:17" s="19" customFormat="1" ht="20.25" customHeight="1">
      <c r="A147" s="181">
        <v>114</v>
      </c>
      <c r="B147" s="188" t="s">
        <v>433</v>
      </c>
      <c r="C147" s="183">
        <f t="shared" si="18"/>
        <v>4718568.6399999997</v>
      </c>
      <c r="D147" s="38"/>
      <c r="E147" s="186"/>
      <c r="F147" s="38"/>
      <c r="G147" s="38">
        <v>830.8</v>
      </c>
      <c r="H147" s="38">
        <v>4718568.6399999997</v>
      </c>
      <c r="I147" s="38"/>
      <c r="J147" s="38"/>
      <c r="K147" s="38"/>
      <c r="L147" s="38"/>
      <c r="M147" s="38"/>
      <c r="N147" s="38"/>
      <c r="O147" s="38"/>
      <c r="P147" s="184"/>
      <c r="Q147" s="38"/>
    </row>
    <row r="148" spans="1:17" s="19" customFormat="1" ht="20.25" customHeight="1">
      <c r="A148" s="207">
        <v>115</v>
      </c>
      <c r="B148" s="187" t="s">
        <v>1878</v>
      </c>
      <c r="C148" s="212">
        <f>D148+F148+H148+J148+L148+N148+P148+Q148</f>
        <v>349790</v>
      </c>
      <c r="D148" s="176"/>
      <c r="E148" s="177"/>
      <c r="F148" s="175"/>
      <c r="G148" s="175">
        <v>1920</v>
      </c>
      <c r="H148" s="175">
        <v>210000</v>
      </c>
      <c r="I148" s="175"/>
      <c r="J148" s="175"/>
      <c r="K148" s="176"/>
      <c r="L148" s="176"/>
      <c r="M148" s="175"/>
      <c r="N148" s="175"/>
      <c r="O148" s="175">
        <v>5863.3</v>
      </c>
      <c r="P148" s="175">
        <v>139790</v>
      </c>
      <c r="Q148" s="175"/>
    </row>
    <row r="149" spans="1:17" s="19" customFormat="1" ht="20.25" customHeight="1">
      <c r="A149" s="181">
        <v>116</v>
      </c>
      <c r="B149" s="46" t="s">
        <v>587</v>
      </c>
      <c r="C149" s="183">
        <f t="shared" si="18"/>
        <v>14482595.539999999</v>
      </c>
      <c r="D149" s="49"/>
      <c r="E149" s="199"/>
      <c r="F149" s="49"/>
      <c r="G149" s="49"/>
      <c r="H149" s="49"/>
      <c r="I149" s="38"/>
      <c r="J149" s="49"/>
      <c r="K149" s="49"/>
      <c r="L149" s="49"/>
      <c r="M149" s="49"/>
      <c r="N149" s="49"/>
      <c r="O149" s="49">
        <v>2500</v>
      </c>
      <c r="P149" s="182">
        <v>14482595.539999999</v>
      </c>
      <c r="Q149" s="49"/>
    </row>
    <row r="150" spans="1:17" s="19" customFormat="1" ht="20.25" customHeight="1">
      <c r="A150" s="207">
        <v>117</v>
      </c>
      <c r="B150" s="187" t="s">
        <v>1879</v>
      </c>
      <c r="C150" s="212">
        <f>D150+F150+H150+J150+L150+N150+P150+Q150</f>
        <v>298950</v>
      </c>
      <c r="D150" s="176">
        <v>298950</v>
      </c>
      <c r="E150" s="177"/>
      <c r="F150" s="175"/>
      <c r="G150" s="175"/>
      <c r="H150" s="175"/>
      <c r="I150" s="175"/>
      <c r="J150" s="175"/>
      <c r="K150" s="176"/>
      <c r="L150" s="176"/>
      <c r="M150" s="175"/>
      <c r="N150" s="175"/>
      <c r="O150" s="175"/>
      <c r="P150" s="175"/>
      <c r="Q150" s="175"/>
    </row>
    <row r="151" spans="1:17" s="19" customFormat="1" ht="20.25" customHeight="1">
      <c r="A151" s="181">
        <v>118</v>
      </c>
      <c r="B151" s="46" t="s">
        <v>1764</v>
      </c>
      <c r="C151" s="183">
        <f t="shared" si="18"/>
        <v>9610542.0600000005</v>
      </c>
      <c r="D151" s="49"/>
      <c r="E151" s="199"/>
      <c r="F151" s="49"/>
      <c r="G151" s="49"/>
      <c r="H151" s="49"/>
      <c r="I151" s="38"/>
      <c r="J151" s="49"/>
      <c r="K151" s="49"/>
      <c r="L151" s="49"/>
      <c r="M151" s="49"/>
      <c r="N151" s="49"/>
      <c r="O151" s="49"/>
      <c r="P151" s="182"/>
      <c r="Q151" s="49">
        <v>9610542.0600000005</v>
      </c>
    </row>
    <row r="152" spans="1:17" s="19" customFormat="1" ht="20.25" customHeight="1">
      <c r="A152" s="207">
        <v>119</v>
      </c>
      <c r="B152" s="187" t="s">
        <v>1880</v>
      </c>
      <c r="C152" s="212">
        <f>D152+F152+H152+J152+L152+N152+P152+Q152</f>
        <v>317855</v>
      </c>
      <c r="D152" s="176"/>
      <c r="E152" s="177"/>
      <c r="F152" s="175"/>
      <c r="G152" s="175"/>
      <c r="H152" s="175"/>
      <c r="I152" s="175">
        <v>1167.76</v>
      </c>
      <c r="J152" s="175">
        <v>108001</v>
      </c>
      <c r="K152" s="176">
        <v>5838.8</v>
      </c>
      <c r="L152" s="176">
        <v>209854</v>
      </c>
      <c r="M152" s="175"/>
      <c r="N152" s="175"/>
      <c r="O152" s="175"/>
      <c r="P152" s="175"/>
      <c r="Q152" s="175"/>
    </row>
    <row r="153" spans="1:17" s="19" customFormat="1" ht="20.25" customHeight="1">
      <c r="A153" s="181">
        <v>120</v>
      </c>
      <c r="B153" s="187" t="s">
        <v>1882</v>
      </c>
      <c r="C153" s="212">
        <f>D153+F153+H153+J153+L153+N153+P153+Q153</f>
        <v>387406</v>
      </c>
      <c r="D153" s="176"/>
      <c r="E153" s="177"/>
      <c r="F153" s="175"/>
      <c r="G153" s="175"/>
      <c r="H153" s="175"/>
      <c r="I153" s="175"/>
      <c r="J153" s="175"/>
      <c r="K153" s="176">
        <v>2159.65</v>
      </c>
      <c r="L153" s="176">
        <v>387406</v>
      </c>
      <c r="M153" s="175"/>
      <c r="N153" s="175"/>
      <c r="O153" s="175"/>
      <c r="P153" s="175"/>
      <c r="Q153" s="175"/>
    </row>
    <row r="154" spans="1:17" s="19" customFormat="1" ht="20.25" customHeight="1">
      <c r="A154" s="207">
        <v>121</v>
      </c>
      <c r="B154" s="188" t="s">
        <v>436</v>
      </c>
      <c r="C154" s="183">
        <f t="shared" si="18"/>
        <v>4113495.56</v>
      </c>
      <c r="D154" s="38"/>
      <c r="E154" s="186"/>
      <c r="F154" s="38"/>
      <c r="G154" s="38">
        <v>1164.8</v>
      </c>
      <c r="H154" s="38">
        <v>4113495.56</v>
      </c>
      <c r="I154" s="38"/>
      <c r="J154" s="38"/>
      <c r="K154" s="38"/>
      <c r="L154" s="38"/>
      <c r="M154" s="38"/>
      <c r="N154" s="38"/>
      <c r="O154" s="38"/>
      <c r="P154" s="184"/>
      <c r="Q154" s="38"/>
    </row>
    <row r="155" spans="1:17" s="19" customFormat="1" ht="20.25" customHeight="1">
      <c r="A155" s="181">
        <v>122</v>
      </c>
      <c r="B155" s="187" t="s">
        <v>1859</v>
      </c>
      <c r="C155" s="212">
        <f>D155+F155+H155+J155+L155+N155+P155+Q155</f>
        <v>655842</v>
      </c>
      <c r="D155" s="176"/>
      <c r="E155" s="177"/>
      <c r="F155" s="175"/>
      <c r="G155" s="175">
        <v>1965</v>
      </c>
      <c r="H155" s="175">
        <v>655842</v>
      </c>
      <c r="I155" s="175"/>
      <c r="J155" s="175"/>
      <c r="K155" s="176"/>
      <c r="L155" s="176"/>
      <c r="M155" s="175"/>
      <c r="N155" s="175"/>
      <c r="O155" s="175"/>
      <c r="P155" s="175"/>
      <c r="Q155" s="175"/>
    </row>
    <row r="156" spans="1:17" s="19" customFormat="1" ht="20.25" customHeight="1">
      <c r="A156" s="207">
        <v>123</v>
      </c>
      <c r="B156" s="187" t="s">
        <v>1860</v>
      </c>
      <c r="C156" s="212">
        <f>D156+F156+H156+J156+L156+N156+P156+Q156</f>
        <v>506013.3</v>
      </c>
      <c r="D156" s="176"/>
      <c r="E156" s="177"/>
      <c r="F156" s="175"/>
      <c r="G156" s="175">
        <v>520</v>
      </c>
      <c r="H156" s="175">
        <v>506013.3</v>
      </c>
      <c r="I156" s="175"/>
      <c r="J156" s="175"/>
      <c r="K156" s="176"/>
      <c r="L156" s="176"/>
      <c r="M156" s="175"/>
      <c r="N156" s="175"/>
      <c r="O156" s="175"/>
      <c r="P156" s="175"/>
      <c r="Q156" s="175"/>
    </row>
    <row r="157" spans="1:17" s="19" customFormat="1" ht="20.25" customHeight="1">
      <c r="A157" s="181">
        <v>124</v>
      </c>
      <c r="B157" s="46" t="s">
        <v>912</v>
      </c>
      <c r="C157" s="183">
        <f t="shared" si="18"/>
        <v>5258939.9400000004</v>
      </c>
      <c r="D157" s="49"/>
      <c r="E157" s="199"/>
      <c r="F157" s="49"/>
      <c r="G157" s="49">
        <v>925</v>
      </c>
      <c r="H157" s="49">
        <v>5258939.9400000004</v>
      </c>
      <c r="I157" s="38"/>
      <c r="J157" s="49"/>
      <c r="K157" s="49"/>
      <c r="L157" s="49"/>
      <c r="M157" s="49"/>
      <c r="N157" s="49"/>
      <c r="O157" s="49"/>
      <c r="P157" s="182"/>
      <c r="Q157" s="49"/>
    </row>
    <row r="158" spans="1:17" s="19" customFormat="1" ht="20.25" customHeight="1">
      <c r="A158" s="207">
        <v>125</v>
      </c>
      <c r="B158" s="187" t="s">
        <v>1861</v>
      </c>
      <c r="C158" s="212">
        <f>D158+F158+H158+J158+L158+N158+P158+Q158</f>
        <v>383405.07</v>
      </c>
      <c r="D158" s="176">
        <v>383405.07</v>
      </c>
      <c r="E158" s="177"/>
      <c r="F158" s="175"/>
      <c r="G158" s="175"/>
      <c r="H158" s="175"/>
      <c r="I158" s="175"/>
      <c r="J158" s="175"/>
      <c r="K158" s="176"/>
      <c r="L158" s="176"/>
      <c r="M158" s="175"/>
      <c r="N158" s="175"/>
      <c r="O158" s="175"/>
      <c r="P158" s="175"/>
      <c r="Q158" s="175"/>
    </row>
    <row r="159" spans="1:17" s="19" customFormat="1" ht="20.25" customHeight="1">
      <c r="A159" s="181">
        <v>126</v>
      </c>
      <c r="B159" s="188" t="s">
        <v>1765</v>
      </c>
      <c r="C159" s="183">
        <f t="shared" ref="C159:C160" si="20">D159+F159+H159+J159+L159+N159+P159+Q159</f>
        <v>4546828.74</v>
      </c>
      <c r="D159" s="38"/>
      <c r="E159" s="186"/>
      <c r="F159" s="38"/>
      <c r="G159" s="38">
        <v>1296</v>
      </c>
      <c r="H159" s="38">
        <v>4546828.74</v>
      </c>
      <c r="I159" s="38"/>
      <c r="J159" s="38"/>
      <c r="K159" s="38"/>
      <c r="L159" s="38"/>
      <c r="M159" s="38"/>
      <c r="N159" s="38"/>
      <c r="O159" s="38"/>
      <c r="P159" s="184"/>
      <c r="Q159" s="38"/>
    </row>
    <row r="160" spans="1:17" s="19" customFormat="1" ht="20.25" customHeight="1">
      <c r="A160" s="207">
        <v>127</v>
      </c>
      <c r="B160" s="46" t="s">
        <v>392</v>
      </c>
      <c r="C160" s="183">
        <f t="shared" si="20"/>
        <v>673839.06</v>
      </c>
      <c r="D160" s="38"/>
      <c r="E160" s="186"/>
      <c r="F160" s="38"/>
      <c r="G160" s="38"/>
      <c r="H160" s="38"/>
      <c r="I160" s="38"/>
      <c r="J160" s="38"/>
      <c r="K160" s="38">
        <v>290</v>
      </c>
      <c r="L160" s="38">
        <v>673839.06</v>
      </c>
      <c r="M160" s="38"/>
      <c r="N160" s="38"/>
      <c r="O160" s="38"/>
      <c r="P160" s="184"/>
      <c r="Q160" s="38"/>
    </row>
    <row r="161" spans="1:17" s="19" customFormat="1" ht="20.25" customHeight="1">
      <c r="A161" s="181">
        <v>128</v>
      </c>
      <c r="B161" s="46" t="s">
        <v>1658</v>
      </c>
      <c r="C161" s="183">
        <f t="shared" ref="C161:C166" si="21">D161+F161+H161+J161+L161+N161+P161+Q161</f>
        <v>5610864.54</v>
      </c>
      <c r="D161" s="38"/>
      <c r="E161" s="186"/>
      <c r="F161" s="38"/>
      <c r="G161" s="38">
        <v>724</v>
      </c>
      <c r="H161" s="38">
        <v>5610864.54</v>
      </c>
      <c r="I161" s="38"/>
      <c r="J161" s="38"/>
      <c r="K161" s="38"/>
      <c r="L161" s="38"/>
      <c r="M161" s="38"/>
      <c r="N161" s="38"/>
      <c r="O161" s="38"/>
      <c r="P161" s="184"/>
      <c r="Q161" s="38"/>
    </row>
    <row r="162" spans="1:17" s="19" customFormat="1" ht="20.25" customHeight="1">
      <c r="A162" s="207">
        <v>129</v>
      </c>
      <c r="B162" s="188" t="s">
        <v>715</v>
      </c>
      <c r="C162" s="183">
        <f t="shared" si="21"/>
        <v>4526198.92</v>
      </c>
      <c r="D162" s="38"/>
      <c r="E162" s="186"/>
      <c r="F162" s="38"/>
      <c r="G162" s="38">
        <v>1160</v>
      </c>
      <c r="H162" s="38">
        <v>4526198.92</v>
      </c>
      <c r="I162" s="38"/>
      <c r="J162" s="38"/>
      <c r="K162" s="38"/>
      <c r="L162" s="38"/>
      <c r="M162" s="38"/>
      <c r="N162" s="38"/>
      <c r="O162" s="38"/>
      <c r="P162" s="184"/>
      <c r="Q162" s="38"/>
    </row>
    <row r="163" spans="1:17" s="19" customFormat="1" ht="20.25" customHeight="1">
      <c r="A163" s="181">
        <v>130</v>
      </c>
      <c r="B163" s="46" t="s">
        <v>588</v>
      </c>
      <c r="C163" s="183">
        <f t="shared" si="21"/>
        <v>5453176.8300000001</v>
      </c>
      <c r="D163" s="38"/>
      <c r="E163" s="186"/>
      <c r="F163" s="38"/>
      <c r="G163" s="38">
        <v>894</v>
      </c>
      <c r="H163" s="38">
        <v>5453176.8300000001</v>
      </c>
      <c r="I163" s="38"/>
      <c r="J163" s="38"/>
      <c r="K163" s="38"/>
      <c r="L163" s="38"/>
      <c r="M163" s="38"/>
      <c r="N163" s="38"/>
      <c r="O163" s="38"/>
      <c r="P163" s="184"/>
      <c r="Q163" s="38"/>
    </row>
    <row r="164" spans="1:17" s="19" customFormat="1" ht="20.25" customHeight="1">
      <c r="A164" s="207">
        <v>131</v>
      </c>
      <c r="B164" s="46" t="s">
        <v>855</v>
      </c>
      <c r="C164" s="183">
        <f t="shared" si="21"/>
        <v>3582941</v>
      </c>
      <c r="D164" s="49"/>
      <c r="E164" s="199"/>
      <c r="F164" s="49"/>
      <c r="G164" s="49">
        <v>877.22</v>
      </c>
      <c r="H164" s="49">
        <v>3582941</v>
      </c>
      <c r="I164" s="38"/>
      <c r="J164" s="49"/>
      <c r="K164" s="49"/>
      <c r="L164" s="49"/>
      <c r="M164" s="49"/>
      <c r="N164" s="49"/>
      <c r="O164" s="49"/>
      <c r="P164" s="182"/>
      <c r="Q164" s="49"/>
    </row>
    <row r="165" spans="1:17" s="19" customFormat="1" ht="20.25" customHeight="1">
      <c r="A165" s="181">
        <v>132</v>
      </c>
      <c r="B165" s="187" t="s">
        <v>1863</v>
      </c>
      <c r="C165" s="212">
        <f>D165+F165+H165+J165+L165+N165+P165+Q165</f>
        <v>545300</v>
      </c>
      <c r="D165" s="176"/>
      <c r="E165" s="177"/>
      <c r="F165" s="175"/>
      <c r="G165" s="175"/>
      <c r="H165" s="175"/>
      <c r="I165" s="175"/>
      <c r="J165" s="175"/>
      <c r="K165" s="176">
        <v>3636.8649999999998</v>
      </c>
      <c r="L165" s="176">
        <v>545300</v>
      </c>
      <c r="M165" s="175"/>
      <c r="N165" s="175"/>
      <c r="O165" s="175"/>
      <c r="P165" s="175"/>
      <c r="Q165" s="175"/>
    </row>
    <row r="166" spans="1:17" s="19" customFormat="1" ht="20.25" customHeight="1">
      <c r="A166" s="207">
        <v>133</v>
      </c>
      <c r="B166" s="188" t="s">
        <v>915</v>
      </c>
      <c r="C166" s="183">
        <f t="shared" si="21"/>
        <v>3085543.06</v>
      </c>
      <c r="D166" s="38"/>
      <c r="E166" s="186"/>
      <c r="F166" s="38"/>
      <c r="G166" s="38">
        <v>880.9</v>
      </c>
      <c r="H166" s="38">
        <v>3085543.06</v>
      </c>
      <c r="I166" s="38"/>
      <c r="J166" s="38"/>
      <c r="K166" s="38"/>
      <c r="L166" s="38"/>
      <c r="M166" s="38"/>
      <c r="N166" s="38"/>
      <c r="O166" s="38"/>
      <c r="P166" s="184"/>
      <c r="Q166" s="38"/>
    </row>
    <row r="167" spans="1:17" s="19" customFormat="1" ht="20.25" customHeight="1">
      <c r="A167" s="181">
        <v>134</v>
      </c>
      <c r="B167" s="46" t="s">
        <v>886</v>
      </c>
      <c r="C167" s="183">
        <f t="shared" ref="C167:C176" si="22">D167+F167+H167+J167+L167+N167+P167+Q167</f>
        <v>8712102.1400000006</v>
      </c>
      <c r="D167" s="49"/>
      <c r="E167" s="199">
        <v>2</v>
      </c>
      <c r="F167" s="49">
        <v>4418379.68</v>
      </c>
      <c r="G167" s="49">
        <v>1107.4000000000001</v>
      </c>
      <c r="H167" s="49">
        <v>4293722.46</v>
      </c>
      <c r="I167" s="38"/>
      <c r="J167" s="49"/>
      <c r="K167" s="49"/>
      <c r="L167" s="49"/>
      <c r="M167" s="49"/>
      <c r="N167" s="49"/>
      <c r="O167" s="49"/>
      <c r="P167" s="182"/>
      <c r="Q167" s="49"/>
    </row>
    <row r="168" spans="1:17" s="19" customFormat="1" ht="20.25" customHeight="1">
      <c r="A168" s="207">
        <v>135</v>
      </c>
      <c r="B168" s="187" t="s">
        <v>1865</v>
      </c>
      <c r="C168" s="212">
        <f t="shared" si="22"/>
        <v>280700.78999999998</v>
      </c>
      <c r="D168" s="176"/>
      <c r="E168" s="177"/>
      <c r="F168" s="175"/>
      <c r="G168" s="175">
        <v>1224</v>
      </c>
      <c r="H168" s="175">
        <v>280700.78999999998</v>
      </c>
      <c r="I168" s="175"/>
      <c r="J168" s="175"/>
      <c r="K168" s="176"/>
      <c r="L168" s="176"/>
      <c r="M168" s="175"/>
      <c r="N168" s="175"/>
      <c r="O168" s="175"/>
      <c r="P168" s="175"/>
      <c r="Q168" s="175"/>
    </row>
    <row r="169" spans="1:17" s="19" customFormat="1" ht="20.25" customHeight="1">
      <c r="A169" s="181">
        <v>136</v>
      </c>
      <c r="B169" s="46" t="s">
        <v>1661</v>
      </c>
      <c r="C169" s="183">
        <f t="shared" si="22"/>
        <v>20470305.800000001</v>
      </c>
      <c r="D169" s="38"/>
      <c r="E169" s="186">
        <v>10</v>
      </c>
      <c r="F169" s="38">
        <v>20470305.800000001</v>
      </c>
      <c r="G169" s="38"/>
      <c r="H169" s="38"/>
      <c r="I169" s="38"/>
      <c r="J169" s="38"/>
      <c r="K169" s="38"/>
      <c r="L169" s="38"/>
      <c r="M169" s="38"/>
      <c r="N169" s="38"/>
      <c r="O169" s="38"/>
      <c r="P169" s="184"/>
      <c r="Q169" s="38"/>
    </row>
    <row r="170" spans="1:17" s="19" customFormat="1" ht="20.25" customHeight="1">
      <c r="A170" s="207">
        <v>137</v>
      </c>
      <c r="B170" s="187" t="s">
        <v>1866</v>
      </c>
      <c r="C170" s="212">
        <f t="shared" si="22"/>
        <v>366229.8</v>
      </c>
      <c r="D170" s="176">
        <v>366229.8</v>
      </c>
      <c r="E170" s="177"/>
      <c r="F170" s="175"/>
      <c r="G170" s="175"/>
      <c r="H170" s="175"/>
      <c r="I170" s="175"/>
      <c r="J170" s="175"/>
      <c r="K170" s="176"/>
      <c r="L170" s="176"/>
      <c r="M170" s="175"/>
      <c r="N170" s="175"/>
      <c r="O170" s="175"/>
      <c r="P170" s="175"/>
      <c r="Q170" s="175"/>
    </row>
    <row r="171" spans="1:17" s="19" customFormat="1" ht="20.25" customHeight="1">
      <c r="A171" s="181">
        <v>138</v>
      </c>
      <c r="B171" s="187" t="s">
        <v>1867</v>
      </c>
      <c r="C171" s="212">
        <f t="shared" si="22"/>
        <v>1018592.6</v>
      </c>
      <c r="D171" s="176"/>
      <c r="E171" s="177"/>
      <c r="F171" s="175"/>
      <c r="G171" s="175">
        <v>2004</v>
      </c>
      <c r="H171" s="175">
        <v>1018592.6</v>
      </c>
      <c r="I171" s="175"/>
      <c r="J171" s="175"/>
      <c r="K171" s="176"/>
      <c r="L171" s="176"/>
      <c r="M171" s="175"/>
      <c r="N171" s="175"/>
      <c r="O171" s="175"/>
      <c r="P171" s="175"/>
      <c r="Q171" s="175"/>
    </row>
    <row r="172" spans="1:17" s="19" customFormat="1" ht="20.25" customHeight="1">
      <c r="A172" s="207">
        <v>139</v>
      </c>
      <c r="B172" s="187" t="s">
        <v>1869</v>
      </c>
      <c r="C172" s="212">
        <f t="shared" si="22"/>
        <v>1480001.4</v>
      </c>
      <c r="D172" s="176">
        <v>1345001.4</v>
      </c>
      <c r="E172" s="177"/>
      <c r="F172" s="175"/>
      <c r="G172" s="175"/>
      <c r="H172" s="175"/>
      <c r="I172" s="175"/>
      <c r="J172" s="175"/>
      <c r="K172" s="176"/>
      <c r="L172" s="176"/>
      <c r="M172" s="175"/>
      <c r="N172" s="175"/>
      <c r="O172" s="175">
        <v>11508.1</v>
      </c>
      <c r="P172" s="175">
        <v>135000</v>
      </c>
      <c r="Q172" s="175"/>
    </row>
    <row r="173" spans="1:17" s="19" customFormat="1" ht="20.25" customHeight="1">
      <c r="A173" s="181">
        <v>140</v>
      </c>
      <c r="B173" s="187" t="s">
        <v>1870</v>
      </c>
      <c r="C173" s="212">
        <f t="shared" si="22"/>
        <v>355518</v>
      </c>
      <c r="D173" s="176">
        <v>355518</v>
      </c>
      <c r="E173" s="177"/>
      <c r="F173" s="175"/>
      <c r="G173" s="175"/>
      <c r="H173" s="175"/>
      <c r="I173" s="175"/>
      <c r="J173" s="175"/>
      <c r="K173" s="176"/>
      <c r="L173" s="176"/>
      <c r="M173" s="175"/>
      <c r="N173" s="175"/>
      <c r="O173" s="175"/>
      <c r="P173" s="175"/>
      <c r="Q173" s="175"/>
    </row>
    <row r="174" spans="1:17" s="19" customFormat="1" ht="20.25" customHeight="1">
      <c r="A174" s="207">
        <v>141</v>
      </c>
      <c r="B174" s="187" t="s">
        <v>1871</v>
      </c>
      <c r="C174" s="212">
        <f t="shared" si="22"/>
        <v>642730.69999999995</v>
      </c>
      <c r="D174" s="176">
        <v>202810.7</v>
      </c>
      <c r="E174" s="177"/>
      <c r="F174" s="175"/>
      <c r="G174" s="175">
        <v>2713</v>
      </c>
      <c r="H174" s="175">
        <v>439920</v>
      </c>
      <c r="I174" s="175"/>
      <c r="J174" s="175"/>
      <c r="K174" s="176"/>
      <c r="L174" s="176"/>
      <c r="M174" s="175"/>
      <c r="N174" s="175"/>
      <c r="O174" s="175"/>
      <c r="P174" s="175"/>
      <c r="Q174" s="175"/>
    </row>
    <row r="175" spans="1:17" s="19" customFormat="1" ht="20.25" customHeight="1">
      <c r="A175" s="181">
        <v>142</v>
      </c>
      <c r="B175" s="187" t="s">
        <v>1872</v>
      </c>
      <c r="C175" s="212">
        <f t="shared" si="22"/>
        <v>1319559</v>
      </c>
      <c r="D175" s="176">
        <v>1319559</v>
      </c>
      <c r="E175" s="177"/>
      <c r="F175" s="175"/>
      <c r="G175" s="175"/>
      <c r="H175" s="175"/>
      <c r="I175" s="175"/>
      <c r="J175" s="175"/>
      <c r="K175" s="176"/>
      <c r="L175" s="176"/>
      <c r="M175" s="175"/>
      <c r="N175" s="175"/>
      <c r="O175" s="175"/>
      <c r="P175" s="175"/>
      <c r="Q175" s="175"/>
    </row>
    <row r="176" spans="1:17" s="19" customFormat="1" ht="20.25" customHeight="1">
      <c r="A176" s="207">
        <v>143</v>
      </c>
      <c r="B176" s="46" t="s">
        <v>590</v>
      </c>
      <c r="C176" s="183">
        <f t="shared" si="22"/>
        <v>2035002.46</v>
      </c>
      <c r="D176" s="38"/>
      <c r="E176" s="186"/>
      <c r="F176" s="38"/>
      <c r="G176" s="38">
        <v>770</v>
      </c>
      <c r="H176" s="38">
        <v>2035002.46</v>
      </c>
      <c r="I176" s="38"/>
      <c r="J176" s="38"/>
      <c r="K176" s="38"/>
      <c r="L176" s="38"/>
      <c r="M176" s="38"/>
      <c r="N176" s="38"/>
      <c r="O176" s="38"/>
      <c r="P176" s="184"/>
      <c r="Q176" s="38"/>
    </row>
    <row r="177" spans="1:17" s="19" customFormat="1" ht="20.25" customHeight="1">
      <c r="A177" s="181">
        <v>144</v>
      </c>
      <c r="B177" s="187" t="s">
        <v>1873</v>
      </c>
      <c r="C177" s="212">
        <f>D177+F177+H177+J177+L177+N177+P177+Q177</f>
        <v>318832.99</v>
      </c>
      <c r="D177" s="176"/>
      <c r="E177" s="177"/>
      <c r="F177" s="175"/>
      <c r="G177" s="175"/>
      <c r="H177" s="175"/>
      <c r="I177" s="175"/>
      <c r="J177" s="175"/>
      <c r="K177" s="176">
        <v>7932.2</v>
      </c>
      <c r="L177" s="176">
        <v>318832.99</v>
      </c>
      <c r="M177" s="175"/>
      <c r="N177" s="175"/>
      <c r="O177" s="175"/>
      <c r="P177" s="175"/>
      <c r="Q177" s="175"/>
    </row>
    <row r="178" spans="1:17" s="19" customFormat="1" ht="28.5" customHeight="1">
      <c r="A178" s="462" t="s">
        <v>30</v>
      </c>
      <c r="B178" s="463"/>
      <c r="C178" s="87">
        <f>SUM(C179:C352)</f>
        <v>600699294.63999963</v>
      </c>
      <c r="D178" s="87">
        <f t="shared" ref="D178:Q178" si="23">SUM(D179:D352)</f>
        <v>65521166.630000003</v>
      </c>
      <c r="E178" s="131">
        <f t="shared" si="23"/>
        <v>19</v>
      </c>
      <c r="F178" s="87">
        <f t="shared" si="23"/>
        <v>38931452.749999993</v>
      </c>
      <c r="G178" s="87">
        <f t="shared" si="23"/>
        <v>87320.42</v>
      </c>
      <c r="H178" s="87">
        <f t="shared" si="23"/>
        <v>338611017.05000001</v>
      </c>
      <c r="I178" s="87">
        <f t="shared" si="23"/>
        <v>7464.1200000000008</v>
      </c>
      <c r="J178" s="87">
        <f t="shared" si="23"/>
        <v>353800</v>
      </c>
      <c r="K178" s="87">
        <f t="shared" si="23"/>
        <v>23316.939999999995</v>
      </c>
      <c r="L178" s="87">
        <f t="shared" si="23"/>
        <v>14330229.93</v>
      </c>
      <c r="M178" s="87">
        <f t="shared" si="23"/>
        <v>2198</v>
      </c>
      <c r="N178" s="87">
        <f t="shared" si="23"/>
        <v>9408920.9900000002</v>
      </c>
      <c r="O178" s="87">
        <f t="shared" si="23"/>
        <v>3248.5</v>
      </c>
      <c r="P178" s="87">
        <f t="shared" si="23"/>
        <v>2632366.11</v>
      </c>
      <c r="Q178" s="25">
        <f t="shared" si="23"/>
        <v>130910341.18000001</v>
      </c>
    </row>
    <row r="179" spans="1:17" s="19" customFormat="1" ht="20.25" customHeight="1">
      <c r="A179" s="181">
        <v>1</v>
      </c>
      <c r="B179" s="43" t="s">
        <v>1631</v>
      </c>
      <c r="C179" s="183">
        <f t="shared" ref="C179:C189" si="24">D179+F179+H179+J179+L179+N179+P179+Q179</f>
        <v>2396564.66</v>
      </c>
      <c r="D179" s="208"/>
      <c r="E179" s="209"/>
      <c r="F179" s="208"/>
      <c r="G179" s="208">
        <v>527</v>
      </c>
      <c r="H179" s="208">
        <v>2396564.66</v>
      </c>
      <c r="I179" s="208"/>
      <c r="J179" s="208"/>
      <c r="K179" s="208"/>
      <c r="L179" s="208"/>
      <c r="M179" s="208"/>
      <c r="N179" s="208"/>
      <c r="O179" s="208"/>
      <c r="P179" s="210"/>
      <c r="Q179" s="208"/>
    </row>
    <row r="180" spans="1:17" s="19" customFormat="1" ht="20.25" customHeight="1">
      <c r="A180" s="181">
        <v>2</v>
      </c>
      <c r="B180" s="187" t="s">
        <v>1797</v>
      </c>
      <c r="C180" s="212">
        <f t="shared" si="24"/>
        <v>177193.38</v>
      </c>
      <c r="D180" s="176"/>
      <c r="E180" s="177"/>
      <c r="F180" s="175"/>
      <c r="G180" s="175">
        <v>1080</v>
      </c>
      <c r="H180" s="175">
        <v>177193.38</v>
      </c>
      <c r="I180" s="175"/>
      <c r="J180" s="175"/>
      <c r="K180" s="176"/>
      <c r="L180" s="176"/>
      <c r="M180" s="175"/>
      <c r="N180" s="175"/>
      <c r="O180" s="175"/>
      <c r="P180" s="175"/>
      <c r="Q180" s="175"/>
    </row>
    <row r="181" spans="1:17" s="19" customFormat="1" ht="20.25" customHeight="1">
      <c r="A181" s="181">
        <v>3</v>
      </c>
      <c r="B181" s="46" t="s">
        <v>887</v>
      </c>
      <c r="C181" s="183">
        <f t="shared" si="24"/>
        <v>2641305.7999999998</v>
      </c>
      <c r="D181" s="38"/>
      <c r="E181" s="186"/>
      <c r="F181" s="38"/>
      <c r="G181" s="38">
        <v>359.95</v>
      </c>
      <c r="H181" s="38">
        <v>2641305.7999999998</v>
      </c>
      <c r="I181" s="38"/>
      <c r="J181" s="38"/>
      <c r="K181" s="38"/>
      <c r="L181" s="38"/>
      <c r="M181" s="38"/>
      <c r="N181" s="38"/>
      <c r="O181" s="38"/>
      <c r="P181" s="184"/>
      <c r="Q181" s="38"/>
    </row>
    <row r="182" spans="1:17" s="211" customFormat="1" ht="20.25" customHeight="1">
      <c r="A182" s="181">
        <v>4</v>
      </c>
      <c r="B182" s="43" t="s">
        <v>974</v>
      </c>
      <c r="C182" s="183">
        <f t="shared" si="24"/>
        <v>1749715.88</v>
      </c>
      <c r="D182" s="208"/>
      <c r="E182" s="209"/>
      <c r="F182" s="208"/>
      <c r="G182" s="208">
        <v>574.98</v>
      </c>
      <c r="H182" s="208">
        <v>1749715.88</v>
      </c>
      <c r="I182" s="208"/>
      <c r="J182" s="208"/>
      <c r="K182" s="208"/>
      <c r="L182" s="208"/>
      <c r="M182" s="208"/>
      <c r="N182" s="208"/>
      <c r="O182" s="208"/>
      <c r="P182" s="210"/>
      <c r="Q182" s="208"/>
    </row>
    <row r="183" spans="1:17" s="19" customFormat="1">
      <c r="A183" s="181">
        <v>5</v>
      </c>
      <c r="B183" s="36" t="s">
        <v>1683</v>
      </c>
      <c r="C183" s="86">
        <f t="shared" si="24"/>
        <v>3494157.29</v>
      </c>
      <c r="D183" s="129"/>
      <c r="E183" s="124"/>
      <c r="F183" s="129"/>
      <c r="G183" s="129">
        <v>725.46</v>
      </c>
      <c r="H183" s="129">
        <v>3494157.29</v>
      </c>
      <c r="I183" s="129"/>
      <c r="J183" s="12"/>
      <c r="K183" s="12"/>
      <c r="L183" s="12"/>
      <c r="M183" s="12"/>
      <c r="N183" s="12"/>
      <c r="O183" s="12"/>
      <c r="P183" s="156"/>
      <c r="Q183" s="38"/>
    </row>
    <row r="184" spans="1:17" s="19" customFormat="1" ht="20.25" customHeight="1">
      <c r="A184" s="181">
        <v>6</v>
      </c>
      <c r="B184" s="46" t="s">
        <v>1650</v>
      </c>
      <c r="C184" s="183">
        <f t="shared" si="24"/>
        <v>3494157.29</v>
      </c>
      <c r="D184" s="163"/>
      <c r="E184" s="186"/>
      <c r="F184" s="163"/>
      <c r="G184" s="163"/>
      <c r="H184" s="163"/>
      <c r="I184" s="163"/>
      <c r="J184" s="38"/>
      <c r="K184" s="38"/>
      <c r="L184" s="38"/>
      <c r="M184" s="38"/>
      <c r="N184" s="38"/>
      <c r="O184" s="38"/>
      <c r="P184" s="184"/>
      <c r="Q184" s="38">
        <v>3494157.29</v>
      </c>
    </row>
    <row r="185" spans="1:17" s="19" customFormat="1" ht="20.25" customHeight="1">
      <c r="A185" s="181">
        <v>7</v>
      </c>
      <c r="B185" s="187" t="s">
        <v>1798</v>
      </c>
      <c r="C185" s="212">
        <f t="shared" si="24"/>
        <v>173831.66</v>
      </c>
      <c r="D185" s="176"/>
      <c r="E185" s="177"/>
      <c r="F185" s="175"/>
      <c r="G185" s="175"/>
      <c r="H185" s="175"/>
      <c r="I185" s="175"/>
      <c r="J185" s="175"/>
      <c r="K185" s="176">
        <v>2867.25</v>
      </c>
      <c r="L185" s="176">
        <v>173831.66</v>
      </c>
      <c r="M185" s="175"/>
      <c r="N185" s="175"/>
      <c r="O185" s="175"/>
      <c r="P185" s="175"/>
      <c r="Q185" s="175"/>
    </row>
    <row r="186" spans="1:17" s="19" customFormat="1" ht="20.25" customHeight="1">
      <c r="A186" s="181">
        <v>8</v>
      </c>
      <c r="B186" s="187" t="s">
        <v>1803</v>
      </c>
      <c r="C186" s="212">
        <f t="shared" si="24"/>
        <v>274870</v>
      </c>
      <c r="D186" s="176">
        <v>274870</v>
      </c>
      <c r="E186" s="177"/>
      <c r="F186" s="175"/>
      <c r="G186" s="175"/>
      <c r="H186" s="175"/>
      <c r="I186" s="175"/>
      <c r="J186" s="175"/>
      <c r="K186" s="176"/>
      <c r="L186" s="176"/>
      <c r="M186" s="175"/>
      <c r="N186" s="175"/>
      <c r="O186" s="175"/>
      <c r="P186" s="175"/>
      <c r="Q186" s="175"/>
    </row>
    <row r="187" spans="1:17" s="211" customFormat="1" ht="20.25" customHeight="1">
      <c r="A187" s="181">
        <v>9</v>
      </c>
      <c r="B187" s="43" t="s">
        <v>1686</v>
      </c>
      <c r="C187" s="183">
        <f t="shared" si="24"/>
        <v>1068581.25</v>
      </c>
      <c r="D187" s="213">
        <v>1068581.25</v>
      </c>
      <c r="E187" s="209"/>
      <c r="F187" s="213"/>
      <c r="G187" s="213"/>
      <c r="H187" s="213"/>
      <c r="I187" s="208"/>
      <c r="J187" s="208"/>
      <c r="K187" s="208"/>
      <c r="L187" s="208"/>
      <c r="M187" s="208"/>
      <c r="N187" s="208"/>
      <c r="O187" s="208"/>
      <c r="P187" s="210"/>
      <c r="Q187" s="208"/>
    </row>
    <row r="188" spans="1:17" s="19" customFormat="1">
      <c r="A188" s="181">
        <v>10</v>
      </c>
      <c r="B188" s="36" t="s">
        <v>1501</v>
      </c>
      <c r="C188" s="86">
        <f t="shared" si="24"/>
        <v>6051400.4000000004</v>
      </c>
      <c r="D188" s="12"/>
      <c r="E188" s="124"/>
      <c r="F188" s="12"/>
      <c r="G188" s="12"/>
      <c r="H188" s="12"/>
      <c r="I188" s="12"/>
      <c r="J188" s="12"/>
      <c r="K188" s="12"/>
      <c r="L188" s="12"/>
      <c r="M188" s="12"/>
      <c r="N188" s="12"/>
      <c r="O188" s="12"/>
      <c r="P188" s="156"/>
      <c r="Q188" s="38">
        <v>6051400.4000000004</v>
      </c>
    </row>
    <row r="189" spans="1:17" s="19" customFormat="1">
      <c r="A189" s="181">
        <v>11</v>
      </c>
      <c r="B189" s="36" t="s">
        <v>1502</v>
      </c>
      <c r="C189" s="86">
        <f t="shared" si="24"/>
        <v>4128487</v>
      </c>
      <c r="D189" s="12"/>
      <c r="E189" s="124"/>
      <c r="F189" s="12"/>
      <c r="G189" s="12"/>
      <c r="H189" s="12"/>
      <c r="I189" s="12"/>
      <c r="J189" s="12"/>
      <c r="K189" s="12">
        <v>3180</v>
      </c>
      <c r="L189" s="12">
        <v>4128487</v>
      </c>
      <c r="M189" s="12"/>
      <c r="N189" s="12"/>
      <c r="O189" s="12"/>
      <c r="P189" s="156"/>
      <c r="Q189" s="38"/>
    </row>
    <row r="190" spans="1:17" s="19" customFormat="1" ht="24.6" customHeight="1">
      <c r="A190" s="181">
        <v>12</v>
      </c>
      <c r="B190" s="8" t="s">
        <v>1635</v>
      </c>
      <c r="C190" s="84">
        <f t="shared" ref="C190:C350" si="25">D190+F190+H190+J190+L190+N190+P190+Q190</f>
        <v>5635730</v>
      </c>
      <c r="D190" s="128"/>
      <c r="E190" s="123"/>
      <c r="F190" s="128"/>
      <c r="G190" s="128">
        <v>1163</v>
      </c>
      <c r="H190" s="128">
        <v>5635730</v>
      </c>
      <c r="I190" s="16"/>
      <c r="J190" s="16"/>
      <c r="K190" s="16"/>
      <c r="L190" s="16"/>
      <c r="M190" s="16"/>
      <c r="N190" s="16"/>
      <c r="O190" s="16"/>
      <c r="P190" s="50"/>
      <c r="Q190" s="16"/>
    </row>
    <row r="191" spans="1:17" s="19" customFormat="1" ht="24.6" customHeight="1">
      <c r="A191" s="181">
        <v>13</v>
      </c>
      <c r="B191" s="8" t="s">
        <v>1636</v>
      </c>
      <c r="C191" s="84">
        <f t="shared" si="25"/>
        <v>4866770</v>
      </c>
      <c r="D191" s="128"/>
      <c r="E191" s="123"/>
      <c r="F191" s="128"/>
      <c r="G191" s="128">
        <v>981</v>
      </c>
      <c r="H191" s="128">
        <v>4866770</v>
      </c>
      <c r="I191" s="16"/>
      <c r="J191" s="16"/>
      <c r="K191" s="16"/>
      <c r="L191" s="16"/>
      <c r="M191" s="16"/>
      <c r="N191" s="16"/>
      <c r="O191" s="16"/>
      <c r="P191" s="50"/>
      <c r="Q191" s="16"/>
    </row>
    <row r="192" spans="1:17" s="19" customFormat="1" ht="20.25" customHeight="1">
      <c r="A192" s="181">
        <v>14</v>
      </c>
      <c r="B192" s="46" t="s">
        <v>1497</v>
      </c>
      <c r="C192" s="183">
        <f t="shared" ref="C192:C197" si="26">D192+F192+H192+J192+L192+N192+P192+Q192</f>
        <v>1774217.92</v>
      </c>
      <c r="D192" s="163"/>
      <c r="E192" s="186"/>
      <c r="F192" s="163"/>
      <c r="G192" s="163">
        <v>503.65</v>
      </c>
      <c r="H192" s="163">
        <v>1774217.92</v>
      </c>
      <c r="I192" s="163"/>
      <c r="J192" s="38"/>
      <c r="K192" s="38"/>
      <c r="L192" s="38"/>
      <c r="M192" s="38"/>
      <c r="N192" s="38"/>
      <c r="O192" s="38"/>
      <c r="P192" s="184"/>
      <c r="Q192" s="38"/>
    </row>
    <row r="193" spans="1:17" s="19" customFormat="1">
      <c r="A193" s="181">
        <v>15</v>
      </c>
      <c r="B193" s="160" t="s">
        <v>1714</v>
      </c>
      <c r="C193" s="86">
        <f t="shared" si="26"/>
        <v>1409186.9700000002</v>
      </c>
      <c r="D193" s="151"/>
      <c r="E193" s="198"/>
      <c r="F193" s="151"/>
      <c r="G193" s="151">
        <v>270</v>
      </c>
      <c r="H193" s="151">
        <v>821634.3</v>
      </c>
      <c r="I193" s="151"/>
      <c r="J193" s="161"/>
      <c r="K193" s="151">
        <v>290.8</v>
      </c>
      <c r="L193" s="151">
        <v>286435.09000000003</v>
      </c>
      <c r="M193" s="151">
        <v>290.8</v>
      </c>
      <c r="N193" s="151">
        <v>301117.58</v>
      </c>
      <c r="O193" s="161"/>
      <c r="P193" s="168"/>
      <c r="Q193" s="161"/>
    </row>
    <row r="194" spans="1:17" s="19" customFormat="1" ht="20.25" customHeight="1">
      <c r="A194" s="181">
        <v>16</v>
      </c>
      <c r="B194" s="187" t="s">
        <v>1805</v>
      </c>
      <c r="C194" s="212">
        <f t="shared" si="26"/>
        <v>255495</v>
      </c>
      <c r="D194" s="176"/>
      <c r="E194" s="177"/>
      <c r="F194" s="175"/>
      <c r="G194" s="175"/>
      <c r="H194" s="175"/>
      <c r="I194" s="175"/>
      <c r="J194" s="175"/>
      <c r="K194" s="176">
        <v>3963.75</v>
      </c>
      <c r="L194" s="176">
        <v>255495</v>
      </c>
      <c r="M194" s="151"/>
      <c r="N194" s="151"/>
      <c r="O194" s="175"/>
      <c r="P194" s="175"/>
      <c r="Q194" s="175"/>
    </row>
    <row r="195" spans="1:17" s="19" customFormat="1" ht="20.25" customHeight="1">
      <c r="A195" s="181">
        <v>17</v>
      </c>
      <c r="B195" s="187" t="s">
        <v>1806</v>
      </c>
      <c r="C195" s="212">
        <f t="shared" si="26"/>
        <v>284239.76</v>
      </c>
      <c r="D195" s="176"/>
      <c r="E195" s="177">
        <v>1</v>
      </c>
      <c r="F195" s="175">
        <v>284239.76</v>
      </c>
      <c r="G195" s="175"/>
      <c r="H195" s="175"/>
      <c r="I195" s="175"/>
      <c r="J195" s="175"/>
      <c r="K195" s="176"/>
      <c r="L195" s="176"/>
      <c r="M195" s="175"/>
      <c r="N195" s="175"/>
      <c r="O195" s="175"/>
      <c r="P195" s="175"/>
      <c r="Q195" s="175"/>
    </row>
    <row r="196" spans="1:17" s="19" customFormat="1" ht="21" customHeight="1">
      <c r="A196" s="181">
        <v>18</v>
      </c>
      <c r="B196" s="36" t="s">
        <v>820</v>
      </c>
      <c r="C196" s="86">
        <f t="shared" si="26"/>
        <v>5618476.2999999998</v>
      </c>
      <c r="D196" s="129"/>
      <c r="E196" s="124"/>
      <c r="F196" s="129"/>
      <c r="G196" s="129"/>
      <c r="H196" s="129"/>
      <c r="I196" s="129"/>
      <c r="J196" s="12"/>
      <c r="K196" s="12"/>
      <c r="L196" s="12"/>
      <c r="M196" s="12"/>
      <c r="N196" s="12"/>
      <c r="O196" s="12"/>
      <c r="P196" s="156"/>
      <c r="Q196" s="38">
        <v>5618476.2999999998</v>
      </c>
    </row>
    <row r="197" spans="1:17" s="19" customFormat="1">
      <c r="A197" s="181">
        <v>19</v>
      </c>
      <c r="B197" s="36" t="s">
        <v>1947</v>
      </c>
      <c r="C197" s="86">
        <f t="shared" si="26"/>
        <v>3229641.24</v>
      </c>
      <c r="D197" s="12"/>
      <c r="E197" s="124"/>
      <c r="F197" s="12"/>
      <c r="G197" s="12"/>
      <c r="H197" s="12">
        <v>3229641.24</v>
      </c>
      <c r="I197" s="12"/>
      <c r="J197" s="12"/>
      <c r="K197" s="12"/>
      <c r="L197" s="12"/>
      <c r="M197" s="12"/>
      <c r="N197" s="12"/>
      <c r="O197" s="12"/>
      <c r="P197" s="156"/>
      <c r="Q197" s="38"/>
    </row>
    <row r="198" spans="1:17" s="19" customFormat="1" ht="25.5" customHeight="1">
      <c r="A198" s="181">
        <v>20</v>
      </c>
      <c r="B198" s="32" t="s">
        <v>577</v>
      </c>
      <c r="C198" s="84">
        <f t="shared" si="25"/>
        <v>2081443.13</v>
      </c>
      <c r="D198" s="12"/>
      <c r="E198" s="124"/>
      <c r="F198" s="12"/>
      <c r="G198" s="12">
        <v>683.99</v>
      </c>
      <c r="H198" s="12">
        <v>2081443.13</v>
      </c>
      <c r="I198" s="12"/>
      <c r="J198" s="12"/>
      <c r="K198" s="12"/>
      <c r="L198" s="12"/>
      <c r="M198" s="12"/>
      <c r="N198" s="12"/>
      <c r="O198" s="12"/>
      <c r="P198" s="156"/>
      <c r="Q198" s="12"/>
    </row>
    <row r="199" spans="1:17" s="19" customFormat="1" ht="20.25" customHeight="1">
      <c r="A199" s="181">
        <v>21</v>
      </c>
      <c r="B199" s="46" t="s">
        <v>1715</v>
      </c>
      <c r="C199" s="183">
        <f t="shared" ref="C199:C204" si="27">D199+F199+H199+J199+L199+N199+P199+Q199</f>
        <v>2689535.5</v>
      </c>
      <c r="D199" s="162"/>
      <c r="E199" s="186"/>
      <c r="F199" s="163"/>
      <c r="G199" s="152">
        <v>421.93</v>
      </c>
      <c r="H199" s="152">
        <v>2689535.5</v>
      </c>
      <c r="I199" s="163"/>
      <c r="J199" s="164"/>
      <c r="K199" s="164"/>
      <c r="L199" s="164"/>
      <c r="M199" s="164"/>
      <c r="N199" s="164"/>
      <c r="O199" s="164"/>
      <c r="P199" s="167"/>
      <c r="Q199" s="164"/>
    </row>
    <row r="200" spans="1:17" s="19" customFormat="1" ht="20.25" customHeight="1">
      <c r="A200" s="181">
        <v>22</v>
      </c>
      <c r="B200" s="187" t="s">
        <v>1811</v>
      </c>
      <c r="C200" s="212">
        <f t="shared" si="27"/>
        <v>241020</v>
      </c>
      <c r="D200" s="176"/>
      <c r="E200" s="177"/>
      <c r="F200" s="175"/>
      <c r="G200" s="175">
        <v>805</v>
      </c>
      <c r="H200" s="175">
        <v>241020</v>
      </c>
      <c r="I200" s="175"/>
      <c r="J200" s="175"/>
      <c r="K200" s="176"/>
      <c r="L200" s="176"/>
      <c r="M200" s="175"/>
      <c r="N200" s="175"/>
      <c r="O200" s="175"/>
      <c r="P200" s="175"/>
      <c r="Q200" s="175"/>
    </row>
    <row r="201" spans="1:17" s="19" customFormat="1">
      <c r="A201" s="181">
        <v>23</v>
      </c>
      <c r="B201" s="36" t="s">
        <v>1676</v>
      </c>
      <c r="C201" s="86">
        <f t="shared" si="27"/>
        <v>1192823</v>
      </c>
      <c r="D201" s="12">
        <v>1192823</v>
      </c>
      <c r="E201" s="124"/>
      <c r="F201" s="12"/>
      <c r="G201" s="12"/>
      <c r="H201" s="12"/>
      <c r="I201" s="12"/>
      <c r="J201" s="12"/>
      <c r="K201" s="12"/>
      <c r="L201" s="12"/>
      <c r="M201" s="12"/>
      <c r="N201" s="12"/>
      <c r="O201" s="12"/>
      <c r="P201" s="156"/>
      <c r="Q201" s="38"/>
    </row>
    <row r="202" spans="1:17" s="19" customFormat="1" ht="20.25" customHeight="1">
      <c r="A202" s="181">
        <v>24</v>
      </c>
      <c r="B202" s="187" t="s">
        <v>1816</v>
      </c>
      <c r="C202" s="212">
        <f t="shared" si="27"/>
        <v>239641</v>
      </c>
      <c r="D202" s="176"/>
      <c r="E202" s="177">
        <v>1</v>
      </c>
      <c r="F202" s="175">
        <v>239641</v>
      </c>
      <c r="G202" s="175"/>
      <c r="H202" s="175"/>
      <c r="I202" s="175"/>
      <c r="J202" s="175"/>
      <c r="K202" s="176"/>
      <c r="L202" s="176"/>
      <c r="M202" s="175"/>
      <c r="N202" s="175"/>
      <c r="O202" s="175"/>
      <c r="P202" s="175"/>
      <c r="Q202" s="175"/>
    </row>
    <row r="203" spans="1:17" s="19" customFormat="1" ht="20.25" customHeight="1">
      <c r="A203" s="181">
        <v>25</v>
      </c>
      <c r="B203" s="188" t="s">
        <v>856</v>
      </c>
      <c r="C203" s="183">
        <f t="shared" si="27"/>
        <v>11507941</v>
      </c>
      <c r="D203" s="163"/>
      <c r="E203" s="186"/>
      <c r="F203" s="163"/>
      <c r="G203" s="163">
        <v>1646.5</v>
      </c>
      <c r="H203" s="163">
        <v>11507941</v>
      </c>
      <c r="I203" s="163"/>
      <c r="J203" s="38"/>
      <c r="K203" s="38"/>
      <c r="L203" s="38"/>
      <c r="M203" s="38"/>
      <c r="N203" s="38"/>
      <c r="O203" s="38"/>
      <c r="P203" s="184"/>
      <c r="Q203" s="38"/>
    </row>
    <row r="204" spans="1:17" s="19" customFormat="1" ht="20.25" customHeight="1">
      <c r="A204" s="181">
        <v>26</v>
      </c>
      <c r="B204" s="46" t="s">
        <v>591</v>
      </c>
      <c r="C204" s="183">
        <f t="shared" si="27"/>
        <v>2336271.4900000002</v>
      </c>
      <c r="D204" s="163"/>
      <c r="E204" s="186"/>
      <c r="F204" s="163"/>
      <c r="G204" s="163">
        <v>767.73</v>
      </c>
      <c r="H204" s="163">
        <v>2336271.4900000002</v>
      </c>
      <c r="I204" s="163"/>
      <c r="J204" s="38"/>
      <c r="K204" s="38"/>
      <c r="L204" s="38"/>
      <c r="M204" s="38"/>
      <c r="N204" s="38"/>
      <c r="O204" s="38"/>
      <c r="P204" s="184"/>
      <c r="Q204" s="38"/>
    </row>
    <row r="205" spans="1:17" s="19" customFormat="1" ht="20.25" customHeight="1">
      <c r="A205" s="181">
        <v>27</v>
      </c>
      <c r="B205" s="46" t="s">
        <v>1929</v>
      </c>
      <c r="C205" s="183">
        <f t="shared" ref="C205:C206" si="28">D205+F205+H205+J205+L205+N205+P205+Q205</f>
        <v>3452265.6</v>
      </c>
      <c r="D205" s="163"/>
      <c r="E205" s="186"/>
      <c r="F205" s="163"/>
      <c r="G205" s="163">
        <v>980</v>
      </c>
      <c r="H205" s="163">
        <v>3452265.6</v>
      </c>
      <c r="I205" s="163"/>
      <c r="J205" s="38"/>
      <c r="K205" s="38"/>
      <c r="L205" s="38"/>
      <c r="M205" s="38"/>
      <c r="N205" s="38"/>
      <c r="O205" s="38"/>
      <c r="P205" s="184"/>
      <c r="Q205" s="38"/>
    </row>
    <row r="206" spans="1:17" s="19" customFormat="1" ht="20.25" customHeight="1">
      <c r="A206" s="181">
        <v>28</v>
      </c>
      <c r="B206" s="46" t="s">
        <v>1930</v>
      </c>
      <c r="C206" s="183">
        <f t="shared" si="28"/>
        <v>2280105.98</v>
      </c>
      <c r="D206" s="163">
        <v>2280105.98</v>
      </c>
      <c r="E206" s="186"/>
      <c r="F206" s="163"/>
      <c r="G206" s="163"/>
      <c r="H206" s="163"/>
      <c r="I206" s="163"/>
      <c r="J206" s="38"/>
      <c r="K206" s="38"/>
      <c r="L206" s="38"/>
      <c r="M206" s="38"/>
      <c r="N206" s="38"/>
      <c r="O206" s="38"/>
      <c r="P206" s="184"/>
      <c r="Q206" s="38"/>
    </row>
    <row r="207" spans="1:17" s="19" customFormat="1">
      <c r="A207" s="181">
        <v>29</v>
      </c>
      <c r="B207" s="36" t="s">
        <v>1948</v>
      </c>
      <c r="C207" s="86">
        <f>D207+F207+H207+J207+L207+N207+P207+Q207</f>
        <v>3851401.03</v>
      </c>
      <c r="D207" s="12"/>
      <c r="E207" s="124"/>
      <c r="F207" s="12"/>
      <c r="G207" s="12"/>
      <c r="H207" s="12">
        <v>3851401.03</v>
      </c>
      <c r="I207" s="12"/>
      <c r="J207" s="12"/>
      <c r="K207" s="12"/>
      <c r="L207" s="12"/>
      <c r="M207" s="12"/>
      <c r="N207" s="12"/>
      <c r="O207" s="12"/>
      <c r="P207" s="156"/>
      <c r="Q207" s="38"/>
    </row>
    <row r="208" spans="1:17" s="19" customFormat="1">
      <c r="A208" s="181">
        <v>30</v>
      </c>
      <c r="B208" s="32" t="s">
        <v>394</v>
      </c>
      <c r="C208" s="86">
        <f>D208+F208+H208+J208+L208+N208+P208+Q208</f>
        <v>1902646.88</v>
      </c>
      <c r="D208" s="129"/>
      <c r="E208" s="124"/>
      <c r="F208" s="129"/>
      <c r="G208" s="129">
        <v>737.28</v>
      </c>
      <c r="H208" s="129">
        <v>1902646.88</v>
      </c>
      <c r="I208" s="129"/>
      <c r="J208" s="12"/>
      <c r="K208" s="12"/>
      <c r="L208" s="12"/>
      <c r="M208" s="12"/>
      <c r="N208" s="12"/>
      <c r="O208" s="12"/>
      <c r="P208" s="156"/>
      <c r="Q208" s="12"/>
    </row>
    <row r="209" spans="1:17" s="19" customFormat="1">
      <c r="A209" s="181">
        <v>31</v>
      </c>
      <c r="B209" s="32" t="s">
        <v>592</v>
      </c>
      <c r="C209" s="84">
        <f t="shared" si="25"/>
        <v>3715641</v>
      </c>
      <c r="D209" s="12"/>
      <c r="E209" s="124">
        <v>1</v>
      </c>
      <c r="F209" s="12">
        <v>3715641</v>
      </c>
      <c r="G209" s="12"/>
      <c r="H209" s="12"/>
      <c r="I209" s="12"/>
      <c r="J209" s="12"/>
      <c r="K209" s="12"/>
      <c r="L209" s="12"/>
      <c r="M209" s="12"/>
      <c r="N209" s="12"/>
      <c r="O209" s="12"/>
      <c r="P209" s="156"/>
      <c r="Q209" s="12"/>
    </row>
    <row r="210" spans="1:17" s="19" customFormat="1" ht="20.25" customHeight="1">
      <c r="A210" s="181">
        <v>32</v>
      </c>
      <c r="B210" s="46" t="s">
        <v>1931</v>
      </c>
      <c r="C210" s="183">
        <f t="shared" ref="C210:C220" si="29">D210+F210+H210+J210+L210+N210+P210+Q210</f>
        <v>4995841</v>
      </c>
      <c r="D210" s="185"/>
      <c r="E210" s="199"/>
      <c r="F210" s="185"/>
      <c r="G210" s="185"/>
      <c r="H210" s="185"/>
      <c r="I210" s="163"/>
      <c r="J210" s="49"/>
      <c r="K210" s="49"/>
      <c r="L210" s="49"/>
      <c r="M210" s="49"/>
      <c r="N210" s="49"/>
      <c r="O210" s="49"/>
      <c r="P210" s="182"/>
      <c r="Q210" s="49">
        <v>4995841</v>
      </c>
    </row>
    <row r="211" spans="1:17" s="19" customFormat="1" ht="20.25" customHeight="1">
      <c r="A211" s="181">
        <v>33</v>
      </c>
      <c r="B211" s="46" t="s">
        <v>1761</v>
      </c>
      <c r="C211" s="183">
        <f t="shared" si="29"/>
        <v>8261191.7300000004</v>
      </c>
      <c r="D211" s="185"/>
      <c r="E211" s="199"/>
      <c r="F211" s="185"/>
      <c r="G211" s="185"/>
      <c r="H211" s="185"/>
      <c r="I211" s="163"/>
      <c r="J211" s="49"/>
      <c r="K211" s="49"/>
      <c r="L211" s="49"/>
      <c r="M211" s="49"/>
      <c r="N211" s="49"/>
      <c r="O211" s="49"/>
      <c r="P211" s="182"/>
      <c r="Q211" s="49">
        <v>8261191.7300000004</v>
      </c>
    </row>
    <row r="212" spans="1:17" s="19" customFormat="1" ht="20.25" customHeight="1">
      <c r="A212" s="181">
        <v>34</v>
      </c>
      <c r="B212" s="46" t="s">
        <v>1664</v>
      </c>
      <c r="C212" s="183">
        <f t="shared" si="29"/>
        <v>3149076.14</v>
      </c>
      <c r="D212" s="163"/>
      <c r="E212" s="186"/>
      <c r="F212" s="163"/>
      <c r="G212" s="163"/>
      <c r="H212" s="163"/>
      <c r="I212" s="163"/>
      <c r="J212" s="38"/>
      <c r="K212" s="38"/>
      <c r="L212" s="38"/>
      <c r="M212" s="38"/>
      <c r="N212" s="38"/>
      <c r="O212" s="38"/>
      <c r="P212" s="184"/>
      <c r="Q212" s="38">
        <v>3149076.14</v>
      </c>
    </row>
    <row r="213" spans="1:17" s="19" customFormat="1" ht="20.25" customHeight="1">
      <c r="A213" s="181">
        <v>35</v>
      </c>
      <c r="B213" s="46" t="s">
        <v>1679</v>
      </c>
      <c r="C213" s="183">
        <f t="shared" si="29"/>
        <v>6793757.96</v>
      </c>
      <c r="D213" s="163"/>
      <c r="E213" s="186"/>
      <c r="F213" s="163"/>
      <c r="G213" s="163"/>
      <c r="H213" s="163"/>
      <c r="I213" s="163"/>
      <c r="J213" s="38"/>
      <c r="K213" s="38">
        <v>3705.3</v>
      </c>
      <c r="L213" s="38">
        <v>3649683.45</v>
      </c>
      <c r="M213" s="38"/>
      <c r="N213" s="38"/>
      <c r="O213" s="38"/>
      <c r="P213" s="184"/>
      <c r="Q213" s="38">
        <v>3144074.51</v>
      </c>
    </row>
    <row r="214" spans="1:17" s="19" customFormat="1" ht="20.25" customHeight="1">
      <c r="A214" s="181">
        <v>36</v>
      </c>
      <c r="B214" s="46" t="s">
        <v>396</v>
      </c>
      <c r="C214" s="183">
        <f t="shared" si="29"/>
        <v>5423062.6900000004</v>
      </c>
      <c r="D214" s="163"/>
      <c r="E214" s="186"/>
      <c r="F214" s="163"/>
      <c r="G214" s="163">
        <v>1782.1</v>
      </c>
      <c r="H214" s="163">
        <v>5423062.6900000004</v>
      </c>
      <c r="I214" s="163"/>
      <c r="J214" s="38"/>
      <c r="K214" s="38"/>
      <c r="L214" s="38"/>
      <c r="M214" s="38"/>
      <c r="N214" s="38"/>
      <c r="O214" s="38"/>
      <c r="P214" s="184"/>
      <c r="Q214" s="38"/>
    </row>
    <row r="215" spans="1:17" s="19" customFormat="1" ht="20.25" customHeight="1">
      <c r="A215" s="181">
        <v>37</v>
      </c>
      <c r="B215" s="188" t="s">
        <v>425</v>
      </c>
      <c r="C215" s="183">
        <f t="shared" si="29"/>
        <v>4128511.52</v>
      </c>
      <c r="D215" s="38"/>
      <c r="E215" s="186"/>
      <c r="F215" s="38"/>
      <c r="G215" s="38">
        <v>1356.68</v>
      </c>
      <c r="H215" s="38">
        <v>4128511.52</v>
      </c>
      <c r="I215" s="38"/>
      <c r="J215" s="38"/>
      <c r="K215" s="38"/>
      <c r="L215" s="38"/>
      <c r="M215" s="38"/>
      <c r="N215" s="38"/>
      <c r="O215" s="38"/>
      <c r="P215" s="184"/>
      <c r="Q215" s="38"/>
    </row>
    <row r="216" spans="1:17" s="19" customFormat="1">
      <c r="A216" s="181">
        <v>38</v>
      </c>
      <c r="B216" s="36" t="s">
        <v>1949</v>
      </c>
      <c r="C216" s="86">
        <f t="shared" si="29"/>
        <v>3773061.65</v>
      </c>
      <c r="D216" s="12">
        <v>3773061.65</v>
      </c>
      <c r="E216" s="124"/>
      <c r="F216" s="12"/>
      <c r="G216" s="12"/>
      <c r="H216" s="12"/>
      <c r="I216" s="12"/>
      <c r="J216" s="12"/>
      <c r="K216" s="12"/>
      <c r="L216" s="12"/>
      <c r="M216" s="12"/>
      <c r="N216" s="12"/>
      <c r="O216" s="12"/>
      <c r="P216" s="156"/>
      <c r="Q216" s="38"/>
    </row>
    <row r="217" spans="1:17" s="19" customFormat="1" ht="20.25" customHeight="1">
      <c r="A217" s="181">
        <v>39</v>
      </c>
      <c r="B217" s="46" t="s">
        <v>397</v>
      </c>
      <c r="C217" s="183">
        <f t="shared" si="29"/>
        <v>5063417</v>
      </c>
      <c r="D217" s="163"/>
      <c r="E217" s="186"/>
      <c r="F217" s="163"/>
      <c r="G217" s="163">
        <v>1123</v>
      </c>
      <c r="H217" s="163">
        <v>5063417</v>
      </c>
      <c r="I217" s="163"/>
      <c r="J217" s="38"/>
      <c r="K217" s="38"/>
      <c r="L217" s="38"/>
      <c r="M217" s="38"/>
      <c r="N217" s="38"/>
      <c r="O217" s="38"/>
      <c r="P217" s="184"/>
      <c r="Q217" s="38"/>
    </row>
    <row r="218" spans="1:17" s="19" customFormat="1">
      <c r="A218" s="181">
        <v>40</v>
      </c>
      <c r="B218" s="36" t="s">
        <v>426</v>
      </c>
      <c r="C218" s="86">
        <f t="shared" si="29"/>
        <v>5556353</v>
      </c>
      <c r="D218" s="12"/>
      <c r="E218" s="124"/>
      <c r="F218" s="12"/>
      <c r="G218" s="12">
        <v>1120</v>
      </c>
      <c r="H218" s="12">
        <v>5556353</v>
      </c>
      <c r="I218" s="12"/>
      <c r="J218" s="12"/>
      <c r="K218" s="12"/>
      <c r="L218" s="12"/>
      <c r="M218" s="12"/>
      <c r="N218" s="12"/>
      <c r="O218" s="12"/>
      <c r="P218" s="156"/>
      <c r="Q218" s="38"/>
    </row>
    <row r="219" spans="1:17" s="19" customFormat="1">
      <c r="A219" s="181">
        <v>41</v>
      </c>
      <c r="B219" s="36" t="s">
        <v>1932</v>
      </c>
      <c r="C219" s="86">
        <f t="shared" si="29"/>
        <v>6869304</v>
      </c>
      <c r="D219" s="12"/>
      <c r="E219" s="124"/>
      <c r="F219" s="12"/>
      <c r="G219" s="12">
        <v>1950</v>
      </c>
      <c r="H219" s="12">
        <v>6869304</v>
      </c>
      <c r="I219" s="12"/>
      <c r="J219" s="12"/>
      <c r="K219" s="12"/>
      <c r="L219" s="12"/>
      <c r="M219" s="12"/>
      <c r="N219" s="12"/>
      <c r="O219" s="12"/>
      <c r="P219" s="156"/>
      <c r="Q219" s="38"/>
    </row>
    <row r="220" spans="1:17" s="19" customFormat="1">
      <c r="A220" s="181">
        <v>42</v>
      </c>
      <c r="B220" s="36" t="s">
        <v>603</v>
      </c>
      <c r="C220" s="86">
        <f t="shared" si="29"/>
        <v>7049623</v>
      </c>
      <c r="D220" s="12"/>
      <c r="E220" s="124"/>
      <c r="F220" s="12"/>
      <c r="G220" s="12">
        <v>1421</v>
      </c>
      <c r="H220" s="12">
        <v>7049623</v>
      </c>
      <c r="I220" s="12"/>
      <c r="J220" s="12"/>
      <c r="K220" s="12"/>
      <c r="L220" s="12"/>
      <c r="M220" s="12"/>
      <c r="N220" s="12"/>
      <c r="O220" s="12"/>
      <c r="P220" s="156"/>
      <c r="Q220" s="38"/>
    </row>
    <row r="221" spans="1:17" s="19" customFormat="1">
      <c r="A221" s="181">
        <v>43</v>
      </c>
      <c r="B221" s="32" t="s">
        <v>593</v>
      </c>
      <c r="C221" s="84">
        <f t="shared" si="25"/>
        <v>3777088.25</v>
      </c>
      <c r="D221" s="12"/>
      <c r="E221" s="124"/>
      <c r="F221" s="12"/>
      <c r="G221" s="12"/>
      <c r="H221" s="12"/>
      <c r="I221" s="12"/>
      <c r="J221" s="12"/>
      <c r="K221" s="12"/>
      <c r="L221" s="12"/>
      <c r="M221" s="12"/>
      <c r="N221" s="12"/>
      <c r="O221" s="12"/>
      <c r="P221" s="156"/>
      <c r="Q221" s="12">
        <v>3777088.25</v>
      </c>
    </row>
    <row r="222" spans="1:17" s="19" customFormat="1">
      <c r="A222" s="181">
        <v>44</v>
      </c>
      <c r="B222" s="32" t="s">
        <v>1933</v>
      </c>
      <c r="C222" s="84">
        <f t="shared" si="25"/>
        <v>2887887.55</v>
      </c>
      <c r="D222" s="12"/>
      <c r="E222" s="124"/>
      <c r="F222" s="12"/>
      <c r="G222" s="12"/>
      <c r="H222" s="12"/>
      <c r="I222" s="12"/>
      <c r="J222" s="12"/>
      <c r="K222" s="12"/>
      <c r="L222" s="12"/>
      <c r="M222" s="12"/>
      <c r="N222" s="12"/>
      <c r="O222" s="12"/>
      <c r="P222" s="156"/>
      <c r="Q222" s="12">
        <v>2887887.55</v>
      </c>
    </row>
    <row r="223" spans="1:17" s="19" customFormat="1">
      <c r="A223" s="181">
        <v>45</v>
      </c>
      <c r="B223" s="36" t="s">
        <v>1950</v>
      </c>
      <c r="C223" s="86">
        <f>D223+F223+H223+J223+L223+N223+P223+Q223</f>
        <v>3439190.77</v>
      </c>
      <c r="D223" s="12"/>
      <c r="E223" s="124"/>
      <c r="F223" s="12"/>
      <c r="G223" s="12"/>
      <c r="H223" s="12">
        <v>3439190.77</v>
      </c>
      <c r="I223" s="12"/>
      <c r="J223" s="12"/>
      <c r="K223" s="12"/>
      <c r="L223" s="12"/>
      <c r="M223" s="12"/>
      <c r="N223" s="12"/>
      <c r="O223" s="12"/>
      <c r="P223" s="156"/>
      <c r="Q223" s="38"/>
    </row>
    <row r="224" spans="1:17" s="19" customFormat="1">
      <c r="A224" s="181">
        <v>46</v>
      </c>
      <c r="B224" s="36" t="s">
        <v>1951</v>
      </c>
      <c r="C224" s="86">
        <f>D224+F224+H224+J224+L224+N224+P224+Q224</f>
        <v>3605959.03</v>
      </c>
      <c r="D224" s="12"/>
      <c r="E224" s="124"/>
      <c r="F224" s="12"/>
      <c r="G224" s="12"/>
      <c r="H224" s="12">
        <v>3605959.03</v>
      </c>
      <c r="I224" s="12"/>
      <c r="J224" s="12"/>
      <c r="K224" s="12"/>
      <c r="L224" s="12"/>
      <c r="M224" s="12"/>
      <c r="N224" s="12"/>
      <c r="O224" s="12"/>
      <c r="P224" s="156"/>
      <c r="Q224" s="38"/>
    </row>
    <row r="225" spans="1:17" s="19" customFormat="1">
      <c r="A225" s="181">
        <v>47</v>
      </c>
      <c r="B225" s="32" t="s">
        <v>594</v>
      </c>
      <c r="C225" s="84">
        <f t="shared" si="25"/>
        <v>6350644.4699999997</v>
      </c>
      <c r="D225" s="12">
        <v>6350644.4699999997</v>
      </c>
      <c r="E225" s="124"/>
      <c r="F225" s="12"/>
      <c r="G225" s="12"/>
      <c r="H225" s="12"/>
      <c r="I225" s="12"/>
      <c r="J225" s="12"/>
      <c r="K225" s="12"/>
      <c r="L225" s="12"/>
      <c r="M225" s="12"/>
      <c r="N225" s="12"/>
      <c r="O225" s="12"/>
      <c r="P225" s="156"/>
      <c r="Q225" s="12"/>
    </row>
    <row r="226" spans="1:17" s="19" customFormat="1" ht="20.25" customHeight="1">
      <c r="A226" s="181">
        <v>48</v>
      </c>
      <c r="B226" s="187" t="s">
        <v>1823</v>
      </c>
      <c r="C226" s="212">
        <f>D226+F226+H226+J226+L226+N226+P226+Q226</f>
        <v>223398</v>
      </c>
      <c r="D226" s="176"/>
      <c r="E226" s="177"/>
      <c r="F226" s="175"/>
      <c r="G226" s="175">
        <v>768</v>
      </c>
      <c r="H226" s="175">
        <v>223398</v>
      </c>
      <c r="I226" s="175"/>
      <c r="J226" s="175"/>
      <c r="K226" s="176"/>
      <c r="L226" s="176"/>
      <c r="M226" s="175"/>
      <c r="N226" s="175"/>
      <c r="O226" s="175"/>
      <c r="P226" s="175"/>
      <c r="Q226" s="175"/>
    </row>
    <row r="227" spans="1:17" s="19" customFormat="1">
      <c r="A227" s="181">
        <v>49</v>
      </c>
      <c r="B227" s="36" t="s">
        <v>857</v>
      </c>
      <c r="C227" s="86">
        <f>D227+F227+H227+J227+L227+N227+P227+Q227</f>
        <v>5412355.2999999998</v>
      </c>
      <c r="D227" s="12"/>
      <c r="E227" s="124"/>
      <c r="F227" s="12"/>
      <c r="G227" s="12">
        <v>2097.3000000000002</v>
      </c>
      <c r="H227" s="12">
        <v>5412355.2999999998</v>
      </c>
      <c r="I227" s="12"/>
      <c r="J227" s="12"/>
      <c r="K227" s="12"/>
      <c r="L227" s="12"/>
      <c r="M227" s="12"/>
      <c r="N227" s="12"/>
      <c r="O227" s="12"/>
      <c r="P227" s="156"/>
      <c r="Q227" s="38"/>
    </row>
    <row r="228" spans="1:17" s="19" customFormat="1">
      <c r="A228" s="181">
        <v>50</v>
      </c>
      <c r="B228" s="32" t="s">
        <v>398</v>
      </c>
      <c r="C228" s="84">
        <f t="shared" si="25"/>
        <v>2130500</v>
      </c>
      <c r="D228" s="12"/>
      <c r="E228" s="124"/>
      <c r="F228" s="12"/>
      <c r="G228" s="12"/>
      <c r="H228" s="12"/>
      <c r="I228" s="12"/>
      <c r="J228" s="12"/>
      <c r="K228" s="12"/>
      <c r="L228" s="12"/>
      <c r="M228" s="12">
        <v>1907.2</v>
      </c>
      <c r="N228" s="12">
        <v>2130500</v>
      </c>
      <c r="O228" s="12"/>
      <c r="P228" s="156"/>
      <c r="Q228" s="12"/>
    </row>
    <row r="229" spans="1:17" s="19" customFormat="1">
      <c r="A229" s="181">
        <v>51</v>
      </c>
      <c r="B229" s="46" t="s">
        <v>1934</v>
      </c>
      <c r="C229" s="84">
        <f t="shared" si="25"/>
        <v>3646015.2</v>
      </c>
      <c r="D229" s="12"/>
      <c r="E229" s="124"/>
      <c r="F229" s="12"/>
      <c r="G229" s="12">
        <v>1035</v>
      </c>
      <c r="H229" s="12">
        <v>3646015.2</v>
      </c>
      <c r="I229" s="12"/>
      <c r="J229" s="12"/>
      <c r="K229" s="12"/>
      <c r="L229" s="12"/>
      <c r="M229" s="12"/>
      <c r="N229" s="12"/>
      <c r="O229" s="12"/>
      <c r="P229" s="156"/>
      <c r="Q229" s="38"/>
    </row>
    <row r="230" spans="1:17" s="19" customFormat="1" ht="20.25" customHeight="1">
      <c r="A230" s="181">
        <v>52</v>
      </c>
      <c r="B230" s="46" t="s">
        <v>400</v>
      </c>
      <c r="C230" s="183">
        <f t="shared" ref="C230:C245" si="30">D230+F230+H230+J230+L230+N230+P230+Q230</f>
        <v>2963567.97</v>
      </c>
      <c r="D230" s="163"/>
      <c r="E230" s="186"/>
      <c r="F230" s="163"/>
      <c r="G230" s="163">
        <v>973.87</v>
      </c>
      <c r="H230" s="163">
        <v>2963567.97</v>
      </c>
      <c r="I230" s="163"/>
      <c r="J230" s="38"/>
      <c r="K230" s="38"/>
      <c r="L230" s="38"/>
      <c r="M230" s="38"/>
      <c r="N230" s="38"/>
      <c r="O230" s="38"/>
      <c r="P230" s="184"/>
      <c r="Q230" s="38"/>
    </row>
    <row r="231" spans="1:17" s="19" customFormat="1" ht="20.25" customHeight="1">
      <c r="A231" s="181">
        <v>53</v>
      </c>
      <c r="B231" s="46" t="s">
        <v>1935</v>
      </c>
      <c r="C231" s="183">
        <f t="shared" si="30"/>
        <v>3646015.2</v>
      </c>
      <c r="D231" s="163"/>
      <c r="E231" s="186"/>
      <c r="F231" s="163"/>
      <c r="G231" s="12">
        <v>1035</v>
      </c>
      <c r="H231" s="12">
        <v>3646015.2</v>
      </c>
      <c r="I231" s="163"/>
      <c r="J231" s="38"/>
      <c r="K231" s="38"/>
      <c r="L231" s="38"/>
      <c r="M231" s="38"/>
      <c r="N231" s="38"/>
      <c r="O231" s="38"/>
      <c r="P231" s="184"/>
      <c r="Q231" s="38"/>
    </row>
    <row r="232" spans="1:17" s="19" customFormat="1" ht="20.25" customHeight="1">
      <c r="A232" s="181">
        <v>54</v>
      </c>
      <c r="B232" s="187" t="s">
        <v>1829</v>
      </c>
      <c r="C232" s="212">
        <f t="shared" si="30"/>
        <v>180645</v>
      </c>
      <c r="D232" s="176"/>
      <c r="E232" s="177">
        <v>1</v>
      </c>
      <c r="F232" s="175">
        <v>180645</v>
      </c>
      <c r="G232" s="175"/>
      <c r="H232" s="175"/>
      <c r="I232" s="175"/>
      <c r="J232" s="175"/>
      <c r="K232" s="176"/>
      <c r="L232" s="176"/>
      <c r="M232" s="175"/>
      <c r="N232" s="175"/>
      <c r="O232" s="175"/>
      <c r="P232" s="175"/>
      <c r="Q232" s="175"/>
    </row>
    <row r="233" spans="1:17" s="19" customFormat="1" ht="20.25" customHeight="1">
      <c r="A233" s="181">
        <v>55</v>
      </c>
      <c r="B233" s="187" t="s">
        <v>1830</v>
      </c>
      <c r="C233" s="212">
        <f t="shared" si="30"/>
        <v>221134</v>
      </c>
      <c r="D233" s="176">
        <v>221134</v>
      </c>
      <c r="E233" s="177"/>
      <c r="F233" s="175"/>
      <c r="G233" s="175"/>
      <c r="H233" s="175"/>
      <c r="I233" s="175"/>
      <c r="J233" s="175"/>
      <c r="K233" s="176"/>
      <c r="L233" s="176"/>
      <c r="M233" s="175"/>
      <c r="N233" s="175"/>
      <c r="O233" s="175"/>
      <c r="P233" s="175"/>
      <c r="Q233" s="175"/>
    </row>
    <row r="234" spans="1:17" s="19" customFormat="1" ht="20.25" customHeight="1">
      <c r="A234" s="181">
        <v>56</v>
      </c>
      <c r="B234" s="46" t="s">
        <v>1762</v>
      </c>
      <c r="C234" s="183">
        <f t="shared" si="30"/>
        <v>5103831.6100000003</v>
      </c>
      <c r="D234" s="38"/>
      <c r="E234" s="186"/>
      <c r="F234" s="38"/>
      <c r="G234" s="38">
        <v>736.34</v>
      </c>
      <c r="H234" s="38">
        <v>5103831.6100000003</v>
      </c>
      <c r="I234" s="38"/>
      <c r="J234" s="38"/>
      <c r="K234" s="38"/>
      <c r="L234" s="38"/>
      <c r="M234" s="38"/>
      <c r="N234" s="38"/>
      <c r="O234" s="38"/>
      <c r="P234" s="184"/>
      <c r="Q234" s="38"/>
    </row>
    <row r="235" spans="1:17" s="19" customFormat="1">
      <c r="A235" s="181">
        <v>57</v>
      </c>
      <c r="B235" s="36" t="s">
        <v>1952</v>
      </c>
      <c r="C235" s="86">
        <f t="shared" si="30"/>
        <v>3305666.35</v>
      </c>
      <c r="D235" s="12"/>
      <c r="E235" s="124"/>
      <c r="F235" s="12"/>
      <c r="G235" s="12"/>
      <c r="H235" s="12"/>
      <c r="I235" s="12"/>
      <c r="J235" s="12"/>
      <c r="K235" s="12"/>
      <c r="L235" s="12"/>
      <c r="M235" s="12"/>
      <c r="N235" s="12">
        <v>3305666.35</v>
      </c>
      <c r="O235" s="12"/>
      <c r="P235" s="156"/>
      <c r="Q235" s="38"/>
    </row>
    <row r="236" spans="1:17" s="19" customFormat="1" ht="20.25" customHeight="1">
      <c r="A236" s="181">
        <v>58</v>
      </c>
      <c r="B236" s="46" t="s">
        <v>404</v>
      </c>
      <c r="C236" s="183">
        <f t="shared" si="30"/>
        <v>3640295.28</v>
      </c>
      <c r="D236" s="38"/>
      <c r="E236" s="186"/>
      <c r="F236" s="38"/>
      <c r="G236" s="38">
        <v>1050</v>
      </c>
      <c r="H236" s="38">
        <v>3640295.28</v>
      </c>
      <c r="I236" s="38"/>
      <c r="J236" s="38"/>
      <c r="K236" s="38"/>
      <c r="L236" s="38"/>
      <c r="M236" s="38"/>
      <c r="N236" s="38"/>
      <c r="O236" s="38"/>
      <c r="P236" s="184"/>
      <c r="Q236" s="38"/>
    </row>
    <row r="237" spans="1:17" s="19" customFormat="1">
      <c r="A237" s="181">
        <v>59</v>
      </c>
      <c r="B237" s="36" t="s">
        <v>1953</v>
      </c>
      <c r="C237" s="86">
        <f t="shared" si="30"/>
        <v>3611522.06</v>
      </c>
      <c r="D237" s="12">
        <v>280590</v>
      </c>
      <c r="E237" s="124"/>
      <c r="F237" s="12"/>
      <c r="G237" s="12"/>
      <c r="H237" s="12"/>
      <c r="I237" s="12"/>
      <c r="J237" s="12"/>
      <c r="K237" s="12"/>
      <c r="L237" s="12"/>
      <c r="M237" s="12"/>
      <c r="N237" s="12">
        <v>3330932.06</v>
      </c>
      <c r="O237" s="12"/>
      <c r="P237" s="156"/>
      <c r="Q237" s="38"/>
    </row>
    <row r="238" spans="1:17" s="19" customFormat="1">
      <c r="A238" s="181">
        <v>60</v>
      </c>
      <c r="B238" s="36" t="s">
        <v>1954</v>
      </c>
      <c r="C238" s="86">
        <f t="shared" si="30"/>
        <v>340705</v>
      </c>
      <c r="D238" s="12"/>
      <c r="E238" s="124"/>
      <c r="F238" s="12"/>
      <c r="G238" s="12"/>
      <c r="H238" s="12"/>
      <c r="I238" s="12"/>
      <c r="J238" s="12"/>
      <c r="K238" s="12"/>
      <c r="L238" s="12"/>
      <c r="M238" s="12"/>
      <c r="N238" s="12">
        <v>340705</v>
      </c>
      <c r="O238" s="12"/>
      <c r="P238" s="156"/>
      <c r="Q238" s="38"/>
    </row>
    <row r="239" spans="1:17" s="19" customFormat="1" ht="20.25" customHeight="1">
      <c r="A239" s="181">
        <v>61</v>
      </c>
      <c r="B239" s="46" t="s">
        <v>1936</v>
      </c>
      <c r="C239" s="183">
        <f t="shared" si="30"/>
        <v>6533676.5099999998</v>
      </c>
      <c r="D239" s="38"/>
      <c r="E239" s="186"/>
      <c r="F239" s="38"/>
      <c r="G239" s="38">
        <v>1370</v>
      </c>
      <c r="H239" s="38">
        <v>6533676.5099999998</v>
      </c>
      <c r="I239" s="38"/>
      <c r="J239" s="38"/>
      <c r="K239" s="38"/>
      <c r="L239" s="38"/>
      <c r="M239" s="38"/>
      <c r="N239" s="38"/>
      <c r="O239" s="38"/>
      <c r="P239" s="184"/>
      <c r="Q239" s="38"/>
    </row>
    <row r="240" spans="1:17" s="19" customFormat="1" ht="20.25" customHeight="1">
      <c r="A240" s="181">
        <v>62</v>
      </c>
      <c r="B240" s="188" t="s">
        <v>428</v>
      </c>
      <c r="C240" s="183">
        <f t="shared" si="30"/>
        <v>7380108</v>
      </c>
      <c r="D240" s="38"/>
      <c r="E240" s="186"/>
      <c r="F240" s="38"/>
      <c r="G240" s="38">
        <v>1634</v>
      </c>
      <c r="H240" s="38">
        <v>7380108</v>
      </c>
      <c r="I240" s="38"/>
      <c r="J240" s="38"/>
      <c r="K240" s="38"/>
      <c r="L240" s="38"/>
      <c r="M240" s="38"/>
      <c r="N240" s="38"/>
      <c r="O240" s="38"/>
      <c r="P240" s="184"/>
      <c r="Q240" s="38"/>
    </row>
    <row r="241" spans="1:17" s="19" customFormat="1" ht="20.25" customHeight="1">
      <c r="A241" s="181">
        <v>63</v>
      </c>
      <c r="B241" s="46" t="s">
        <v>406</v>
      </c>
      <c r="C241" s="183">
        <f t="shared" si="30"/>
        <v>5068587.34</v>
      </c>
      <c r="D241" s="38"/>
      <c r="E241" s="186"/>
      <c r="F241" s="38"/>
      <c r="G241" s="38">
        <v>1125</v>
      </c>
      <c r="H241" s="38">
        <v>5068587.34</v>
      </c>
      <c r="I241" s="38"/>
      <c r="J241" s="38"/>
      <c r="K241" s="38"/>
      <c r="L241" s="38"/>
      <c r="M241" s="38"/>
      <c r="N241" s="38"/>
      <c r="O241" s="38"/>
      <c r="P241" s="184"/>
      <c r="Q241" s="38"/>
    </row>
    <row r="242" spans="1:17" s="19" customFormat="1" ht="20.25" customHeight="1">
      <c r="A242" s="181">
        <v>64</v>
      </c>
      <c r="B242" s="46" t="s">
        <v>407</v>
      </c>
      <c r="C242" s="183">
        <f t="shared" si="30"/>
        <v>8348928.3399999999</v>
      </c>
      <c r="D242" s="38"/>
      <c r="E242" s="186"/>
      <c r="F242" s="38"/>
      <c r="G242" s="38">
        <v>1857</v>
      </c>
      <c r="H242" s="38">
        <v>8348928.3399999999</v>
      </c>
      <c r="I242" s="38"/>
      <c r="J242" s="38"/>
      <c r="K242" s="38"/>
      <c r="L242" s="38"/>
      <c r="M242" s="38"/>
      <c r="N242" s="38"/>
      <c r="O242" s="38"/>
      <c r="P242" s="184"/>
      <c r="Q242" s="38"/>
    </row>
    <row r="243" spans="1:17" s="19" customFormat="1" ht="20.25" customHeight="1">
      <c r="A243" s="181">
        <v>65</v>
      </c>
      <c r="B243" s="46" t="s">
        <v>408</v>
      </c>
      <c r="C243" s="183">
        <f t="shared" si="30"/>
        <v>6432411.2800000003</v>
      </c>
      <c r="D243" s="38"/>
      <c r="E243" s="186"/>
      <c r="F243" s="38"/>
      <c r="G243" s="38">
        <v>1638</v>
      </c>
      <c r="H243" s="38">
        <v>6432411.2800000003</v>
      </c>
      <c r="I243" s="38"/>
      <c r="J243" s="38"/>
      <c r="K243" s="38"/>
      <c r="L243" s="38"/>
      <c r="M243" s="38"/>
      <c r="N243" s="38"/>
      <c r="O243" s="38"/>
      <c r="P243" s="184"/>
      <c r="Q243" s="38"/>
    </row>
    <row r="244" spans="1:17" s="19" customFormat="1" ht="20.25" customHeight="1">
      <c r="A244" s="181">
        <v>66</v>
      </c>
      <c r="B244" s="46" t="s">
        <v>409</v>
      </c>
      <c r="C244" s="183">
        <f t="shared" si="30"/>
        <v>7380505.8799999999</v>
      </c>
      <c r="D244" s="38"/>
      <c r="E244" s="186"/>
      <c r="F244" s="38"/>
      <c r="G244" s="38">
        <v>1857</v>
      </c>
      <c r="H244" s="38">
        <v>7380505.8799999999</v>
      </c>
      <c r="I244" s="38"/>
      <c r="J244" s="38"/>
      <c r="K244" s="38"/>
      <c r="L244" s="38"/>
      <c r="M244" s="38"/>
      <c r="N244" s="38"/>
      <c r="O244" s="38"/>
      <c r="P244" s="184"/>
      <c r="Q244" s="38"/>
    </row>
    <row r="245" spans="1:17" s="19" customFormat="1" ht="20.25" customHeight="1">
      <c r="A245" s="181">
        <v>67</v>
      </c>
      <c r="B245" s="46" t="s">
        <v>583</v>
      </c>
      <c r="C245" s="183">
        <f t="shared" si="30"/>
        <v>6456927.1600000001</v>
      </c>
      <c r="D245" s="38"/>
      <c r="E245" s="186"/>
      <c r="F245" s="38"/>
      <c r="G245" s="38"/>
      <c r="H245" s="38"/>
      <c r="I245" s="38"/>
      <c r="J245" s="38"/>
      <c r="K245" s="38"/>
      <c r="L245" s="38"/>
      <c r="M245" s="38"/>
      <c r="N245" s="38"/>
      <c r="O245" s="38"/>
      <c r="P245" s="184"/>
      <c r="Q245" s="38">
        <v>6456927.1600000001</v>
      </c>
    </row>
    <row r="246" spans="1:17" s="19" customFormat="1">
      <c r="A246" s="181">
        <v>68</v>
      </c>
      <c r="B246" s="32" t="s">
        <v>584</v>
      </c>
      <c r="C246" s="84">
        <f t="shared" si="25"/>
        <v>4171960.8</v>
      </c>
      <c r="D246" s="12"/>
      <c r="E246" s="124"/>
      <c r="F246" s="12"/>
      <c r="G246" s="12"/>
      <c r="H246" s="12"/>
      <c r="I246" s="12"/>
      <c r="J246" s="12"/>
      <c r="K246" s="12"/>
      <c r="L246" s="12"/>
      <c r="M246" s="12"/>
      <c r="N246" s="12"/>
      <c r="O246" s="12"/>
      <c r="P246" s="156"/>
      <c r="Q246" s="12">
        <v>4171960.8</v>
      </c>
    </row>
    <row r="247" spans="1:17" s="19" customFormat="1">
      <c r="A247" s="181">
        <v>69</v>
      </c>
      <c r="B247" s="36" t="s">
        <v>1955</v>
      </c>
      <c r="C247" s="86">
        <f t="shared" ref="C247:C255" si="31">D247+F247+H247+J247+L247+N247+P247+Q247</f>
        <v>2692009.99</v>
      </c>
      <c r="D247" s="12"/>
      <c r="E247" s="124"/>
      <c r="F247" s="12"/>
      <c r="G247" s="12"/>
      <c r="H247" s="12">
        <v>2692009.99</v>
      </c>
      <c r="I247" s="12"/>
      <c r="J247" s="12"/>
      <c r="K247" s="12"/>
      <c r="L247" s="12"/>
      <c r="M247" s="12"/>
      <c r="N247" s="12"/>
      <c r="O247" s="12"/>
      <c r="P247" s="156"/>
      <c r="Q247" s="38"/>
    </row>
    <row r="248" spans="1:17" s="19" customFormat="1">
      <c r="A248" s="181">
        <v>70</v>
      </c>
      <c r="B248" s="36" t="s">
        <v>604</v>
      </c>
      <c r="C248" s="86">
        <f t="shared" si="31"/>
        <v>4396635</v>
      </c>
      <c r="D248" s="12"/>
      <c r="E248" s="124"/>
      <c r="F248" s="12"/>
      <c r="G248" s="12">
        <v>1215</v>
      </c>
      <c r="H248" s="12">
        <v>4396635</v>
      </c>
      <c r="I248" s="12"/>
      <c r="J248" s="12"/>
      <c r="K248" s="12"/>
      <c r="L248" s="12"/>
      <c r="M248" s="12"/>
      <c r="N248" s="12"/>
      <c r="O248" s="12"/>
      <c r="P248" s="156"/>
      <c r="Q248" s="38"/>
    </row>
    <row r="249" spans="1:17" s="19" customFormat="1">
      <c r="A249" s="181">
        <v>71</v>
      </c>
      <c r="B249" s="36" t="s">
        <v>1956</v>
      </c>
      <c r="C249" s="86">
        <f t="shared" si="31"/>
        <v>9091116</v>
      </c>
      <c r="D249" s="12">
        <v>9091116</v>
      </c>
      <c r="E249" s="124"/>
      <c r="F249" s="12"/>
      <c r="G249" s="12"/>
      <c r="H249" s="12"/>
      <c r="I249" s="12"/>
      <c r="J249" s="12"/>
      <c r="K249" s="12"/>
      <c r="L249" s="12"/>
      <c r="M249" s="12"/>
      <c r="N249" s="12"/>
      <c r="O249" s="12"/>
      <c r="P249" s="156"/>
      <c r="Q249" s="38"/>
    </row>
    <row r="250" spans="1:17" s="19" customFormat="1" ht="20.25" customHeight="1">
      <c r="A250" s="181">
        <v>72</v>
      </c>
      <c r="B250" s="46" t="s">
        <v>1643</v>
      </c>
      <c r="C250" s="183">
        <f t="shared" si="31"/>
        <v>3316968</v>
      </c>
      <c r="D250" s="38"/>
      <c r="E250" s="186"/>
      <c r="F250" s="38"/>
      <c r="G250" s="38">
        <v>1090</v>
      </c>
      <c r="H250" s="38">
        <v>3316968</v>
      </c>
      <c r="I250" s="38"/>
      <c r="J250" s="38"/>
      <c r="K250" s="38"/>
      <c r="L250" s="38"/>
      <c r="M250" s="38"/>
      <c r="N250" s="38"/>
      <c r="O250" s="38"/>
      <c r="P250" s="184"/>
      <c r="Q250" s="38"/>
    </row>
    <row r="251" spans="1:17" s="19" customFormat="1" ht="20.25" customHeight="1">
      <c r="A251" s="181">
        <v>73</v>
      </c>
      <c r="B251" s="187" t="s">
        <v>1938</v>
      </c>
      <c r="C251" s="183">
        <f t="shared" si="31"/>
        <v>3256767</v>
      </c>
      <c r="D251" s="176"/>
      <c r="E251" s="177"/>
      <c r="F251" s="175"/>
      <c r="G251" s="175">
        <v>900</v>
      </c>
      <c r="H251" s="175">
        <v>3256767</v>
      </c>
      <c r="I251" s="175"/>
      <c r="J251" s="175"/>
      <c r="K251" s="176"/>
      <c r="L251" s="176"/>
      <c r="M251" s="175"/>
      <c r="N251" s="175"/>
      <c r="O251" s="175"/>
      <c r="P251" s="178"/>
      <c r="Q251" s="175"/>
    </row>
    <row r="252" spans="1:17" s="19" customFormat="1">
      <c r="A252" s="181">
        <v>74</v>
      </c>
      <c r="B252" s="36" t="s">
        <v>1680</v>
      </c>
      <c r="C252" s="86">
        <f t="shared" si="31"/>
        <v>465703</v>
      </c>
      <c r="D252" s="12"/>
      <c r="E252" s="124"/>
      <c r="F252" s="12"/>
      <c r="G252" s="12"/>
      <c r="H252" s="12"/>
      <c r="I252" s="12"/>
      <c r="J252" s="12"/>
      <c r="K252" s="12">
        <v>476.3</v>
      </c>
      <c r="L252" s="12">
        <v>465703</v>
      </c>
      <c r="M252" s="12"/>
      <c r="N252" s="12"/>
      <c r="O252" s="12"/>
      <c r="P252" s="156"/>
      <c r="Q252" s="38"/>
    </row>
    <row r="253" spans="1:17" s="19" customFormat="1">
      <c r="A253" s="181">
        <v>75</v>
      </c>
      <c r="B253" s="36" t="s">
        <v>1957</v>
      </c>
      <c r="C253" s="86">
        <f t="shared" si="31"/>
        <v>512000</v>
      </c>
      <c r="D253" s="12"/>
      <c r="E253" s="124"/>
      <c r="F253" s="12"/>
      <c r="G253" s="12"/>
      <c r="H253" s="12">
        <v>512000</v>
      </c>
      <c r="I253" s="12"/>
      <c r="J253" s="12"/>
      <c r="K253" s="12"/>
      <c r="L253" s="12"/>
      <c r="M253" s="12"/>
      <c r="N253" s="12"/>
      <c r="O253" s="12"/>
      <c r="P253" s="156"/>
      <c r="Q253" s="38"/>
    </row>
    <row r="254" spans="1:17" s="19" customFormat="1" ht="20.25" customHeight="1">
      <c r="A254" s="181">
        <v>76</v>
      </c>
      <c r="B254" s="46" t="s">
        <v>1644</v>
      </c>
      <c r="C254" s="183">
        <f t="shared" si="31"/>
        <v>3590950</v>
      </c>
      <c r="D254" s="38"/>
      <c r="E254" s="186"/>
      <c r="F254" s="38"/>
      <c r="G254" s="38">
        <v>1190</v>
      </c>
      <c r="H254" s="38">
        <v>3590950</v>
      </c>
      <c r="I254" s="38"/>
      <c r="J254" s="38"/>
      <c r="K254" s="38"/>
      <c r="L254" s="38"/>
      <c r="M254" s="38"/>
      <c r="N254" s="38"/>
      <c r="O254" s="38"/>
      <c r="P254" s="184"/>
      <c r="Q254" s="38"/>
    </row>
    <row r="255" spans="1:17" s="19" customFormat="1">
      <c r="A255" s="181">
        <v>77</v>
      </c>
      <c r="B255" s="36" t="s">
        <v>1958</v>
      </c>
      <c r="C255" s="86">
        <f t="shared" si="31"/>
        <v>4896217.3600000003</v>
      </c>
      <c r="D255" s="12">
        <v>4896217.3600000003</v>
      </c>
      <c r="E255" s="124"/>
      <c r="F255" s="12"/>
      <c r="G255" s="12"/>
      <c r="H255" s="12"/>
      <c r="I255" s="12"/>
      <c r="J255" s="12"/>
      <c r="K255" s="12"/>
      <c r="L255" s="12"/>
      <c r="M255" s="12"/>
      <c r="N255" s="12"/>
      <c r="O255" s="12"/>
      <c r="P255" s="156"/>
      <c r="Q255" s="38"/>
    </row>
    <row r="256" spans="1:17" s="19" customFormat="1" ht="20.25" customHeight="1">
      <c r="A256" s="181">
        <v>78</v>
      </c>
      <c r="B256" s="32" t="s">
        <v>1937</v>
      </c>
      <c r="C256" s="84">
        <f t="shared" si="25"/>
        <v>6347656.7999999998</v>
      </c>
      <c r="D256" s="38"/>
      <c r="E256" s="186"/>
      <c r="F256" s="38"/>
      <c r="G256" s="38"/>
      <c r="H256" s="38"/>
      <c r="I256" s="38"/>
      <c r="J256" s="38"/>
      <c r="K256" s="38"/>
      <c r="L256" s="38"/>
      <c r="M256" s="38"/>
      <c r="N256" s="38"/>
      <c r="O256" s="38"/>
      <c r="P256" s="184"/>
      <c r="Q256" s="38">
        <v>6347656.7999999998</v>
      </c>
    </row>
    <row r="257" spans="1:17" s="19" customFormat="1">
      <c r="A257" s="181">
        <v>79</v>
      </c>
      <c r="B257" s="32" t="s">
        <v>1645</v>
      </c>
      <c r="C257" s="84">
        <f t="shared" si="25"/>
        <v>4019126</v>
      </c>
      <c r="D257" s="12"/>
      <c r="E257" s="124"/>
      <c r="F257" s="12"/>
      <c r="G257" s="12"/>
      <c r="H257" s="12"/>
      <c r="I257" s="12"/>
      <c r="J257" s="12"/>
      <c r="K257" s="12"/>
      <c r="L257" s="12"/>
      <c r="M257" s="12"/>
      <c r="N257" s="12"/>
      <c r="O257" s="12"/>
      <c r="P257" s="156"/>
      <c r="Q257" s="12">
        <v>4019126</v>
      </c>
    </row>
    <row r="258" spans="1:17" s="19" customFormat="1" ht="20.25" customHeight="1">
      <c r="A258" s="181">
        <v>80</v>
      </c>
      <c r="B258" s="187" t="s">
        <v>1836</v>
      </c>
      <c r="C258" s="212">
        <f t="shared" ref="C258:C272" si="32">D258+F258+H258+J258+L258+N258+P258+Q258</f>
        <v>161000</v>
      </c>
      <c r="D258" s="176"/>
      <c r="E258" s="177"/>
      <c r="F258" s="175"/>
      <c r="G258" s="175">
        <v>1080</v>
      </c>
      <c r="H258" s="175">
        <v>161000</v>
      </c>
      <c r="I258" s="175"/>
      <c r="J258" s="175"/>
      <c r="K258" s="176"/>
      <c r="L258" s="176"/>
      <c r="M258" s="175"/>
      <c r="N258" s="175"/>
      <c r="O258" s="175"/>
      <c r="P258" s="175"/>
      <c r="Q258" s="175"/>
    </row>
    <row r="259" spans="1:17" s="19" customFormat="1">
      <c r="A259" s="181">
        <v>81</v>
      </c>
      <c r="B259" s="36" t="s">
        <v>429</v>
      </c>
      <c r="C259" s="86">
        <f t="shared" si="32"/>
        <v>3908120</v>
      </c>
      <c r="D259" s="12"/>
      <c r="E259" s="124"/>
      <c r="F259" s="12"/>
      <c r="G259" s="12">
        <v>1080</v>
      </c>
      <c r="H259" s="12">
        <v>3908120</v>
      </c>
      <c r="I259" s="12"/>
      <c r="J259" s="12"/>
      <c r="K259" s="12"/>
      <c r="L259" s="12"/>
      <c r="M259" s="12"/>
      <c r="N259" s="12"/>
      <c r="O259" s="12"/>
      <c r="P259" s="156"/>
      <c r="Q259" s="38"/>
    </row>
    <row r="260" spans="1:17" s="19" customFormat="1">
      <c r="A260" s="181">
        <v>82</v>
      </c>
      <c r="B260" s="36" t="s">
        <v>430</v>
      </c>
      <c r="C260" s="86">
        <f t="shared" si="32"/>
        <v>3908120</v>
      </c>
      <c r="D260" s="12"/>
      <c r="E260" s="124"/>
      <c r="F260" s="12"/>
      <c r="G260" s="12">
        <v>1080</v>
      </c>
      <c r="H260" s="12">
        <v>3908120</v>
      </c>
      <c r="I260" s="12"/>
      <c r="J260" s="12"/>
      <c r="K260" s="12"/>
      <c r="L260" s="12"/>
      <c r="M260" s="12"/>
      <c r="N260" s="12"/>
      <c r="O260" s="12"/>
      <c r="P260" s="156"/>
      <c r="Q260" s="38"/>
    </row>
    <row r="261" spans="1:17" s="19" customFormat="1">
      <c r="A261" s="181">
        <v>83</v>
      </c>
      <c r="B261" s="36" t="s">
        <v>605</v>
      </c>
      <c r="C261" s="86">
        <f t="shared" si="32"/>
        <v>2317245</v>
      </c>
      <c r="D261" s="12"/>
      <c r="E261" s="124"/>
      <c r="F261" s="12"/>
      <c r="G261" s="12">
        <v>657.8</v>
      </c>
      <c r="H261" s="12">
        <v>2317245</v>
      </c>
      <c r="I261" s="12"/>
      <c r="J261" s="12"/>
      <c r="K261" s="12"/>
      <c r="L261" s="12"/>
      <c r="M261" s="12"/>
      <c r="N261" s="12"/>
      <c r="O261" s="12"/>
      <c r="P261" s="156"/>
      <c r="Q261" s="38"/>
    </row>
    <row r="262" spans="1:17" s="19" customFormat="1">
      <c r="A262" s="181">
        <v>84</v>
      </c>
      <c r="B262" s="36" t="s">
        <v>711</v>
      </c>
      <c r="C262" s="86">
        <f t="shared" si="32"/>
        <v>3622248</v>
      </c>
      <c r="D262" s="12"/>
      <c r="E262" s="124"/>
      <c r="F262" s="12"/>
      <c r="G262" s="12">
        <v>1001</v>
      </c>
      <c r="H262" s="12">
        <v>3622248</v>
      </c>
      <c r="I262" s="12"/>
      <c r="J262" s="12"/>
      <c r="K262" s="12"/>
      <c r="L262" s="12"/>
      <c r="M262" s="12"/>
      <c r="N262" s="12"/>
      <c r="O262" s="12"/>
      <c r="P262" s="156"/>
      <c r="Q262" s="38"/>
    </row>
    <row r="263" spans="1:17" s="19" customFormat="1" ht="20.25" customHeight="1">
      <c r="A263" s="181">
        <v>85</v>
      </c>
      <c r="B263" s="46" t="s">
        <v>914</v>
      </c>
      <c r="C263" s="183">
        <f t="shared" si="32"/>
        <v>1139078</v>
      </c>
      <c r="D263" s="38"/>
      <c r="E263" s="186"/>
      <c r="F263" s="38"/>
      <c r="G263" s="38">
        <v>483.2</v>
      </c>
      <c r="H263" s="38">
        <v>1139078</v>
      </c>
      <c r="I263" s="38"/>
      <c r="J263" s="38"/>
      <c r="K263" s="38"/>
      <c r="L263" s="38"/>
      <c r="M263" s="38"/>
      <c r="N263" s="38"/>
      <c r="O263" s="38"/>
      <c r="P263" s="184"/>
      <c r="Q263" s="38"/>
    </row>
    <row r="264" spans="1:17" s="19" customFormat="1" ht="20.25" customHeight="1">
      <c r="A264" s="181">
        <v>86</v>
      </c>
      <c r="B264" s="187" t="s">
        <v>1837</v>
      </c>
      <c r="C264" s="212">
        <f t="shared" si="32"/>
        <v>251100</v>
      </c>
      <c r="D264" s="176"/>
      <c r="E264" s="177"/>
      <c r="F264" s="175"/>
      <c r="G264" s="175"/>
      <c r="H264" s="175"/>
      <c r="I264" s="175">
        <v>670.02</v>
      </c>
      <c r="J264" s="175">
        <v>83800</v>
      </c>
      <c r="K264" s="176">
        <v>3350.1</v>
      </c>
      <c r="L264" s="176">
        <v>167300</v>
      </c>
      <c r="M264" s="175"/>
      <c r="N264" s="175"/>
      <c r="O264" s="175"/>
      <c r="P264" s="175"/>
      <c r="Q264" s="175"/>
    </row>
    <row r="265" spans="1:17" s="19" customFormat="1" ht="20.25" customHeight="1">
      <c r="A265" s="181">
        <v>87</v>
      </c>
      <c r="B265" s="46" t="s">
        <v>1763</v>
      </c>
      <c r="C265" s="183">
        <f t="shared" si="32"/>
        <v>1460663.59</v>
      </c>
      <c r="D265" s="38"/>
      <c r="E265" s="186"/>
      <c r="F265" s="38"/>
      <c r="G265" s="38">
        <v>348</v>
      </c>
      <c r="H265" s="38">
        <v>1460663.59</v>
      </c>
      <c r="I265" s="38"/>
      <c r="J265" s="38"/>
      <c r="K265" s="38"/>
      <c r="L265" s="38"/>
      <c r="M265" s="38"/>
      <c r="N265" s="38"/>
      <c r="O265" s="38"/>
      <c r="P265" s="184"/>
      <c r="Q265" s="38"/>
    </row>
    <row r="266" spans="1:17" s="19" customFormat="1">
      <c r="A266" s="181">
        <v>88</v>
      </c>
      <c r="B266" s="36" t="s">
        <v>1959</v>
      </c>
      <c r="C266" s="86">
        <f t="shared" si="32"/>
        <v>13048241.460000001</v>
      </c>
      <c r="D266" s="12">
        <v>13048241.460000001</v>
      </c>
      <c r="E266" s="124"/>
      <c r="F266" s="12"/>
      <c r="G266" s="12"/>
      <c r="H266" s="12"/>
      <c r="I266" s="12"/>
      <c r="J266" s="12"/>
      <c r="K266" s="12"/>
      <c r="L266" s="12"/>
      <c r="M266" s="12"/>
      <c r="N266" s="12"/>
      <c r="O266" s="12"/>
      <c r="P266" s="156"/>
      <c r="Q266" s="38"/>
    </row>
    <row r="267" spans="1:17" s="19" customFormat="1" ht="20.25" customHeight="1">
      <c r="A267" s="181">
        <v>89</v>
      </c>
      <c r="B267" s="46" t="s">
        <v>1939</v>
      </c>
      <c r="C267" s="183">
        <f t="shared" si="32"/>
        <v>3691002.6</v>
      </c>
      <c r="D267" s="38"/>
      <c r="E267" s="186"/>
      <c r="F267" s="38"/>
      <c r="G267" s="38">
        <v>1010</v>
      </c>
      <c r="H267" s="38">
        <v>3691002.6</v>
      </c>
      <c r="I267" s="38"/>
      <c r="J267" s="38"/>
      <c r="K267" s="38"/>
      <c r="L267" s="38"/>
      <c r="M267" s="38"/>
      <c r="N267" s="38"/>
      <c r="O267" s="38"/>
      <c r="P267" s="184"/>
      <c r="Q267" s="38"/>
    </row>
    <row r="268" spans="1:17" s="19" customFormat="1" ht="20.25" customHeight="1">
      <c r="A268" s="181">
        <v>90</v>
      </c>
      <c r="B268" s="46" t="s">
        <v>1667</v>
      </c>
      <c r="C268" s="183">
        <f t="shared" si="32"/>
        <v>2163034.44</v>
      </c>
      <c r="D268" s="38">
        <v>2163034.44</v>
      </c>
      <c r="E268" s="186"/>
      <c r="F268" s="38"/>
      <c r="G268" s="38"/>
      <c r="H268" s="38"/>
      <c r="I268" s="38"/>
      <c r="J268" s="38"/>
      <c r="K268" s="38"/>
      <c r="L268" s="38"/>
      <c r="M268" s="38"/>
      <c r="N268" s="38"/>
      <c r="O268" s="38"/>
      <c r="P268" s="184"/>
      <c r="Q268" s="38"/>
    </row>
    <row r="269" spans="1:17" s="19" customFormat="1" ht="20.25" customHeight="1">
      <c r="A269" s="181">
        <v>91</v>
      </c>
      <c r="B269" s="46" t="s">
        <v>771</v>
      </c>
      <c r="C269" s="183">
        <f t="shared" si="32"/>
        <v>4665732.9800000004</v>
      </c>
      <c r="D269" s="38"/>
      <c r="E269" s="186"/>
      <c r="F269" s="38"/>
      <c r="G269" s="38">
        <v>873.6</v>
      </c>
      <c r="H269" s="38">
        <v>4665732.9800000004</v>
      </c>
      <c r="I269" s="38"/>
      <c r="J269" s="38"/>
      <c r="K269" s="38"/>
      <c r="L269" s="38"/>
      <c r="M269" s="38"/>
      <c r="N269" s="38"/>
      <c r="O269" s="38"/>
      <c r="P269" s="184"/>
      <c r="Q269" s="38"/>
    </row>
    <row r="270" spans="1:17" s="19" customFormat="1" ht="20.25" customHeight="1">
      <c r="A270" s="181">
        <v>92</v>
      </c>
      <c r="B270" s="187" t="s">
        <v>1840</v>
      </c>
      <c r="C270" s="212">
        <f t="shared" si="32"/>
        <v>213565.84</v>
      </c>
      <c r="D270" s="176"/>
      <c r="E270" s="177"/>
      <c r="F270" s="175"/>
      <c r="G270" s="175">
        <v>1920</v>
      </c>
      <c r="H270" s="175">
        <v>213565.84</v>
      </c>
      <c r="I270" s="175"/>
      <c r="J270" s="175"/>
      <c r="K270" s="176"/>
      <c r="L270" s="176"/>
      <c r="M270" s="175"/>
      <c r="N270" s="175"/>
      <c r="O270" s="175"/>
      <c r="P270" s="175"/>
      <c r="Q270" s="175"/>
    </row>
    <row r="271" spans="1:17" s="19" customFormat="1" ht="20.25" customHeight="1">
      <c r="A271" s="181">
        <v>93</v>
      </c>
      <c r="B271" s="46" t="s">
        <v>1940</v>
      </c>
      <c r="C271" s="183">
        <f t="shared" si="32"/>
        <v>6631685.9400000004</v>
      </c>
      <c r="D271" s="176"/>
      <c r="E271" s="177"/>
      <c r="F271" s="175"/>
      <c r="G271" s="175">
        <v>1380</v>
      </c>
      <c r="H271" s="175">
        <v>6631685.9400000004</v>
      </c>
      <c r="I271" s="175"/>
      <c r="J271" s="175"/>
      <c r="K271" s="176"/>
      <c r="L271" s="176"/>
      <c r="M271" s="175"/>
      <c r="N271" s="175"/>
      <c r="O271" s="175"/>
      <c r="P271" s="178"/>
      <c r="Q271" s="175"/>
    </row>
    <row r="272" spans="1:17" s="19" customFormat="1" ht="20.25" customHeight="1">
      <c r="A272" s="181">
        <v>94</v>
      </c>
      <c r="B272" s="46" t="s">
        <v>1647</v>
      </c>
      <c r="C272" s="183">
        <f t="shared" si="32"/>
        <v>4631996.4499999993</v>
      </c>
      <c r="D272" s="38"/>
      <c r="E272" s="186"/>
      <c r="F272" s="38"/>
      <c r="G272" s="38">
        <v>705.74</v>
      </c>
      <c r="H272" s="38">
        <v>2147630.34</v>
      </c>
      <c r="I272" s="38"/>
      <c r="J272" s="38"/>
      <c r="K272" s="38"/>
      <c r="L272" s="38"/>
      <c r="M272" s="38"/>
      <c r="N272" s="38"/>
      <c r="O272" s="38">
        <v>1008</v>
      </c>
      <c r="P272" s="184">
        <v>2484366.11</v>
      </c>
      <c r="Q272" s="38"/>
    </row>
    <row r="273" spans="1:17" s="19" customFormat="1" ht="20.25" customHeight="1">
      <c r="A273" s="181">
        <v>95</v>
      </c>
      <c r="B273" s="46" t="s">
        <v>1941</v>
      </c>
      <c r="C273" s="183">
        <f t="shared" ref="C273:C274" si="33">D273+F273+H273+J273+L273+N273+P273+Q273</f>
        <v>3005226</v>
      </c>
      <c r="D273" s="38"/>
      <c r="E273" s="186"/>
      <c r="F273" s="38"/>
      <c r="G273" s="38">
        <v>850</v>
      </c>
      <c r="H273" s="38">
        <v>3005226</v>
      </c>
      <c r="I273" s="38"/>
      <c r="J273" s="38"/>
      <c r="K273" s="38"/>
      <c r="L273" s="38"/>
      <c r="M273" s="38"/>
      <c r="N273" s="38"/>
      <c r="O273" s="38"/>
      <c r="P273" s="184"/>
      <c r="Q273" s="38"/>
    </row>
    <row r="274" spans="1:17" s="19" customFormat="1" ht="20.25" customHeight="1">
      <c r="A274" s="181">
        <v>96</v>
      </c>
      <c r="B274" s="46" t="s">
        <v>1942</v>
      </c>
      <c r="C274" s="183">
        <f t="shared" si="33"/>
        <v>2460668.4</v>
      </c>
      <c r="D274" s="38"/>
      <c r="E274" s="186"/>
      <c r="F274" s="38"/>
      <c r="G274" s="38">
        <v>680</v>
      </c>
      <c r="H274" s="38">
        <v>2460668.4</v>
      </c>
      <c r="I274" s="38"/>
      <c r="J274" s="38"/>
      <c r="K274" s="38"/>
      <c r="L274" s="38"/>
      <c r="M274" s="38"/>
      <c r="N274" s="38"/>
      <c r="O274" s="38"/>
      <c r="P274" s="184"/>
      <c r="Q274" s="38"/>
    </row>
    <row r="275" spans="1:17" s="19" customFormat="1" ht="20.25" customHeight="1">
      <c r="A275" s="181">
        <v>97</v>
      </c>
      <c r="B275" s="46" t="s">
        <v>1648</v>
      </c>
      <c r="C275" s="183">
        <f>D275+F275+H275+J275+L275+N275+P275+Q275</f>
        <v>6441696</v>
      </c>
      <c r="D275" s="49"/>
      <c r="E275" s="199"/>
      <c r="F275" s="49"/>
      <c r="G275" s="49"/>
      <c r="H275" s="49"/>
      <c r="I275" s="38"/>
      <c r="J275" s="49"/>
      <c r="K275" s="49"/>
      <c r="L275" s="49"/>
      <c r="M275" s="49"/>
      <c r="N275" s="49"/>
      <c r="O275" s="49"/>
      <c r="P275" s="182"/>
      <c r="Q275" s="49">
        <v>6441696</v>
      </c>
    </row>
    <row r="276" spans="1:17" s="19" customFormat="1" ht="20.25" customHeight="1">
      <c r="A276" s="181">
        <v>98</v>
      </c>
      <c r="B276" s="46" t="s">
        <v>412</v>
      </c>
      <c r="C276" s="183">
        <f>D276+F276+H276+J276+L276+N276+P276+Q276</f>
        <v>2447444.2599999998</v>
      </c>
      <c r="D276" s="38"/>
      <c r="E276" s="186"/>
      <c r="F276" s="38"/>
      <c r="G276" s="38">
        <v>767</v>
      </c>
      <c r="H276" s="38">
        <v>2447444.2599999998</v>
      </c>
      <c r="I276" s="38"/>
      <c r="J276" s="38"/>
      <c r="K276" s="38"/>
      <c r="L276" s="38"/>
      <c r="M276" s="38"/>
      <c r="N276" s="38"/>
      <c r="O276" s="38"/>
      <c r="P276" s="184"/>
      <c r="Q276" s="38"/>
    </row>
    <row r="277" spans="1:17" s="19" customFormat="1" ht="20.25" customHeight="1">
      <c r="A277" s="181">
        <v>99</v>
      </c>
      <c r="B277" s="46" t="s">
        <v>413</v>
      </c>
      <c r="C277" s="183">
        <f>D277+F277+H277+J277+L277+N277+P277+Q277</f>
        <v>3920714.42</v>
      </c>
      <c r="D277" s="38">
        <v>3920714.42</v>
      </c>
      <c r="E277" s="186"/>
      <c r="F277" s="38"/>
      <c r="G277" s="38"/>
      <c r="H277" s="38"/>
      <c r="I277" s="38"/>
      <c r="J277" s="38"/>
      <c r="K277" s="38"/>
      <c r="L277" s="38"/>
      <c r="M277" s="38"/>
      <c r="N277" s="38"/>
      <c r="O277" s="38"/>
      <c r="P277" s="184"/>
      <c r="Q277" s="38"/>
    </row>
    <row r="278" spans="1:17" s="19" customFormat="1">
      <c r="A278" s="181">
        <v>100</v>
      </c>
      <c r="B278" s="32" t="s">
        <v>1651</v>
      </c>
      <c r="C278" s="84">
        <f t="shared" si="25"/>
        <v>2043177</v>
      </c>
      <c r="D278" s="12"/>
      <c r="E278" s="124"/>
      <c r="F278" s="12"/>
      <c r="G278" s="12">
        <v>579</v>
      </c>
      <c r="H278" s="12">
        <v>2043177</v>
      </c>
      <c r="I278" s="12"/>
      <c r="J278" s="12"/>
      <c r="K278" s="12"/>
      <c r="L278" s="12"/>
      <c r="M278" s="12"/>
      <c r="N278" s="12"/>
      <c r="O278" s="12"/>
      <c r="P278" s="156"/>
      <c r="Q278" s="12"/>
    </row>
    <row r="279" spans="1:17" s="19" customFormat="1" ht="20.25" customHeight="1">
      <c r="A279" s="181">
        <v>101</v>
      </c>
      <c r="B279" s="46" t="s">
        <v>767</v>
      </c>
      <c r="C279" s="183">
        <f t="shared" ref="C279:C284" si="34">D279+F279+H279+J279+L279+N279+P279+Q279</f>
        <v>3607097.02</v>
      </c>
      <c r="D279" s="49"/>
      <c r="E279" s="199"/>
      <c r="F279" s="49"/>
      <c r="G279" s="49">
        <v>755</v>
      </c>
      <c r="H279" s="49">
        <v>3607097.02</v>
      </c>
      <c r="I279" s="38"/>
      <c r="J279" s="49"/>
      <c r="K279" s="49"/>
      <c r="L279" s="49"/>
      <c r="M279" s="49"/>
      <c r="N279" s="49"/>
      <c r="O279" s="49"/>
      <c r="P279" s="182"/>
      <c r="Q279" s="49"/>
    </row>
    <row r="280" spans="1:17" s="19" customFormat="1" ht="20.25" customHeight="1">
      <c r="A280" s="181">
        <v>102</v>
      </c>
      <c r="B280" s="46" t="s">
        <v>768</v>
      </c>
      <c r="C280" s="183">
        <f t="shared" si="34"/>
        <v>5741750.5</v>
      </c>
      <c r="D280" s="38"/>
      <c r="E280" s="186"/>
      <c r="F280" s="38"/>
      <c r="G280" s="38"/>
      <c r="H280" s="38"/>
      <c r="I280" s="38"/>
      <c r="J280" s="38"/>
      <c r="K280" s="38"/>
      <c r="L280" s="38"/>
      <c r="M280" s="38"/>
      <c r="N280" s="38"/>
      <c r="O280" s="38"/>
      <c r="P280" s="184"/>
      <c r="Q280" s="38">
        <v>5741750.5</v>
      </c>
    </row>
    <row r="281" spans="1:17" s="19" customFormat="1" ht="20.25" customHeight="1">
      <c r="A281" s="181">
        <v>103</v>
      </c>
      <c r="B281" s="46" t="s">
        <v>769</v>
      </c>
      <c r="C281" s="183">
        <f t="shared" si="34"/>
        <v>3156530</v>
      </c>
      <c r="D281" s="38"/>
      <c r="E281" s="186"/>
      <c r="F281" s="38"/>
      <c r="G281" s="38">
        <v>872.3</v>
      </c>
      <c r="H281" s="38">
        <v>3156530</v>
      </c>
      <c r="I281" s="38"/>
      <c r="J281" s="38"/>
      <c r="K281" s="38"/>
      <c r="L281" s="38"/>
      <c r="M281" s="38"/>
      <c r="N281" s="38"/>
      <c r="O281" s="38"/>
      <c r="P281" s="184"/>
      <c r="Q281" s="38"/>
    </row>
    <row r="282" spans="1:17" s="19" customFormat="1">
      <c r="A282" s="181">
        <v>104</v>
      </c>
      <c r="B282" s="36" t="s">
        <v>859</v>
      </c>
      <c r="C282" s="86">
        <f t="shared" si="34"/>
        <v>3952991</v>
      </c>
      <c r="D282" s="12"/>
      <c r="E282" s="124"/>
      <c r="F282" s="12"/>
      <c r="G282" s="12">
        <v>1092.4000000000001</v>
      </c>
      <c r="H282" s="12">
        <v>3952991</v>
      </c>
      <c r="I282" s="12"/>
      <c r="J282" s="12"/>
      <c r="K282" s="12"/>
      <c r="L282" s="12"/>
      <c r="M282" s="12"/>
      <c r="N282" s="12"/>
      <c r="O282" s="12"/>
      <c r="P282" s="156"/>
      <c r="Q282" s="38"/>
    </row>
    <row r="283" spans="1:17" s="19" customFormat="1" ht="20.25" customHeight="1">
      <c r="A283" s="181">
        <v>105</v>
      </c>
      <c r="B283" s="187" t="s">
        <v>1845</v>
      </c>
      <c r="C283" s="212">
        <f t="shared" si="34"/>
        <v>148000</v>
      </c>
      <c r="D283" s="176"/>
      <c r="E283" s="177"/>
      <c r="F283" s="175"/>
      <c r="G283" s="175"/>
      <c r="H283" s="175"/>
      <c r="I283" s="175"/>
      <c r="J283" s="175"/>
      <c r="K283" s="176"/>
      <c r="L283" s="176"/>
      <c r="M283" s="175"/>
      <c r="N283" s="175"/>
      <c r="O283" s="175">
        <v>2240.5</v>
      </c>
      <c r="P283" s="175">
        <v>148000</v>
      </c>
      <c r="Q283" s="175"/>
    </row>
    <row r="284" spans="1:17" s="19" customFormat="1" ht="20.25" customHeight="1">
      <c r="A284" s="181">
        <v>106</v>
      </c>
      <c r="B284" s="46" t="s">
        <v>1669</v>
      </c>
      <c r="C284" s="183">
        <f t="shared" si="34"/>
        <v>1571213.14</v>
      </c>
      <c r="D284" s="38"/>
      <c r="E284" s="186"/>
      <c r="F284" s="38"/>
      <c r="G284" s="38">
        <v>663.2</v>
      </c>
      <c r="H284" s="38">
        <v>1571213.14</v>
      </c>
      <c r="I284" s="38"/>
      <c r="J284" s="38"/>
      <c r="K284" s="38"/>
      <c r="L284" s="38"/>
      <c r="M284" s="38"/>
      <c r="N284" s="38"/>
      <c r="O284" s="38"/>
      <c r="P284" s="184"/>
      <c r="Q284" s="38"/>
    </row>
    <row r="285" spans="1:17" s="19" customFormat="1">
      <c r="A285" s="181">
        <v>107</v>
      </c>
      <c r="B285" s="32" t="s">
        <v>1652</v>
      </c>
      <c r="C285" s="84">
        <f t="shared" si="25"/>
        <v>4704219</v>
      </c>
      <c r="D285" s="12"/>
      <c r="E285" s="124"/>
      <c r="F285" s="12"/>
      <c r="G285" s="12"/>
      <c r="H285" s="23"/>
      <c r="I285" s="12"/>
      <c r="J285" s="12"/>
      <c r="K285" s="12"/>
      <c r="L285" s="12"/>
      <c r="M285" s="12"/>
      <c r="N285" s="12"/>
      <c r="O285" s="12"/>
      <c r="P285" s="156"/>
      <c r="Q285" s="12">
        <v>4704219</v>
      </c>
    </row>
    <row r="286" spans="1:17" s="19" customFormat="1" ht="20.25" customHeight="1">
      <c r="A286" s="181">
        <v>108</v>
      </c>
      <c r="B286" s="46" t="s">
        <v>598</v>
      </c>
      <c r="C286" s="183">
        <f>D286+F286+H286+J286+L286+N286+P286+Q286</f>
        <v>3388385.34</v>
      </c>
      <c r="D286" s="38"/>
      <c r="E286" s="186"/>
      <c r="F286" s="38"/>
      <c r="G286" s="38">
        <v>753</v>
      </c>
      <c r="H286" s="38">
        <v>3388385.34</v>
      </c>
      <c r="I286" s="38"/>
      <c r="J286" s="38"/>
      <c r="K286" s="38"/>
      <c r="L286" s="38"/>
      <c r="M286" s="38"/>
      <c r="N286" s="38"/>
      <c r="O286" s="38"/>
      <c r="P286" s="184"/>
      <c r="Q286" s="38"/>
    </row>
    <row r="287" spans="1:17" s="19" customFormat="1">
      <c r="A287" s="181">
        <v>109</v>
      </c>
      <c r="B287" s="32" t="s">
        <v>414</v>
      </c>
      <c r="C287" s="84">
        <f t="shared" si="25"/>
        <v>1140832</v>
      </c>
      <c r="D287" s="12"/>
      <c r="E287" s="124"/>
      <c r="F287" s="12"/>
      <c r="G287" s="12">
        <v>323.85000000000002</v>
      </c>
      <c r="H287" s="12">
        <v>1140832</v>
      </c>
      <c r="I287" s="12"/>
      <c r="J287" s="12"/>
      <c r="K287" s="12"/>
      <c r="L287" s="12"/>
      <c r="M287" s="12"/>
      <c r="N287" s="12"/>
      <c r="O287" s="12"/>
      <c r="P287" s="156"/>
      <c r="Q287" s="12"/>
    </row>
    <row r="288" spans="1:17" s="19" customFormat="1" ht="20.25" customHeight="1">
      <c r="A288" s="181">
        <v>110</v>
      </c>
      <c r="B288" s="46" t="s">
        <v>1670</v>
      </c>
      <c r="C288" s="183">
        <f>D288+F288+H288+J288+L288+N288+P288+Q288</f>
        <v>2853403.2</v>
      </c>
      <c r="D288" s="38"/>
      <c r="E288" s="186"/>
      <c r="F288" s="38"/>
      <c r="G288" s="38">
        <v>810</v>
      </c>
      <c r="H288" s="38">
        <v>2853403.2</v>
      </c>
      <c r="I288" s="38"/>
      <c r="J288" s="38"/>
      <c r="K288" s="38"/>
      <c r="L288" s="38"/>
      <c r="M288" s="38"/>
      <c r="N288" s="38"/>
      <c r="O288" s="38"/>
      <c r="P288" s="184"/>
      <c r="Q288" s="38"/>
    </row>
    <row r="289" spans="1:17" s="19" customFormat="1" ht="20.25" customHeight="1">
      <c r="A289" s="181">
        <v>111</v>
      </c>
      <c r="B289" s="46" t="s">
        <v>415</v>
      </c>
      <c r="C289" s="183">
        <f>D289+F289+H289+J289+L289+N289+P289+Q289</f>
        <v>2359145.1800000002</v>
      </c>
      <c r="D289" s="38"/>
      <c r="E289" s="186"/>
      <c r="F289" s="38"/>
      <c r="G289" s="38">
        <v>312.2</v>
      </c>
      <c r="H289" s="38">
        <v>2359145.1800000002</v>
      </c>
      <c r="I289" s="38"/>
      <c r="J289" s="38"/>
      <c r="K289" s="38"/>
      <c r="L289" s="38"/>
      <c r="M289" s="38"/>
      <c r="N289" s="38"/>
      <c r="O289" s="38"/>
      <c r="P289" s="184"/>
      <c r="Q289" s="38"/>
    </row>
    <row r="290" spans="1:17" s="19" customFormat="1">
      <c r="A290" s="181">
        <v>112</v>
      </c>
      <c r="B290" s="32" t="s">
        <v>706</v>
      </c>
      <c r="C290" s="84">
        <f t="shared" si="25"/>
        <v>2431702</v>
      </c>
      <c r="D290" s="12"/>
      <c r="E290" s="124">
        <v>1</v>
      </c>
      <c r="F290" s="12">
        <v>2431702</v>
      </c>
      <c r="G290" s="12"/>
      <c r="H290" s="12"/>
      <c r="I290" s="12"/>
      <c r="J290" s="12"/>
      <c r="K290" s="12"/>
      <c r="L290" s="12"/>
      <c r="M290" s="12"/>
      <c r="N290" s="12"/>
      <c r="O290" s="12"/>
      <c r="P290" s="156"/>
      <c r="Q290" s="12"/>
    </row>
    <row r="291" spans="1:17" s="19" customFormat="1">
      <c r="A291" s="181">
        <v>113</v>
      </c>
      <c r="B291" s="32" t="s">
        <v>707</v>
      </c>
      <c r="C291" s="84">
        <f t="shared" si="25"/>
        <v>2431702</v>
      </c>
      <c r="D291" s="12"/>
      <c r="E291" s="124">
        <v>1</v>
      </c>
      <c r="F291" s="12">
        <v>2431702</v>
      </c>
      <c r="G291" s="12"/>
      <c r="H291" s="12"/>
      <c r="I291" s="12"/>
      <c r="J291" s="12"/>
      <c r="K291" s="12"/>
      <c r="L291" s="12"/>
      <c r="M291" s="12"/>
      <c r="N291" s="12"/>
      <c r="O291" s="12"/>
      <c r="P291" s="156"/>
      <c r="Q291" s="12"/>
    </row>
    <row r="292" spans="1:17" s="19" customFormat="1">
      <c r="A292" s="181">
        <v>114</v>
      </c>
      <c r="B292" s="32" t="s">
        <v>1653</v>
      </c>
      <c r="C292" s="84">
        <f t="shared" si="25"/>
        <v>1013082</v>
      </c>
      <c r="D292" s="12">
        <v>1013082</v>
      </c>
      <c r="E292" s="124"/>
      <c r="F292" s="12"/>
      <c r="G292" s="12"/>
      <c r="H292" s="23"/>
      <c r="I292" s="12"/>
      <c r="J292" s="12"/>
      <c r="K292" s="12"/>
      <c r="L292" s="12"/>
      <c r="M292" s="12"/>
      <c r="N292" s="12"/>
      <c r="O292" s="12"/>
      <c r="P292" s="156"/>
      <c r="Q292" s="12"/>
    </row>
    <row r="293" spans="1:17" s="19" customFormat="1" ht="20.25" customHeight="1">
      <c r="A293" s="181">
        <v>115</v>
      </c>
      <c r="B293" s="46" t="s">
        <v>773</v>
      </c>
      <c r="C293" s="183">
        <f>D293+F293+H293+J293+L293+N293+P293+Q293</f>
        <v>6399712.2800000003</v>
      </c>
      <c r="D293" s="38"/>
      <c r="E293" s="186"/>
      <c r="F293" s="38"/>
      <c r="G293" s="38"/>
      <c r="H293" s="38"/>
      <c r="I293" s="38"/>
      <c r="J293" s="38"/>
      <c r="K293" s="38"/>
      <c r="L293" s="38"/>
      <c r="M293" s="38"/>
      <c r="N293" s="38"/>
      <c r="O293" s="38"/>
      <c r="P293" s="184"/>
      <c r="Q293" s="38">
        <v>6399712.2800000003</v>
      </c>
    </row>
    <row r="294" spans="1:17" s="19" customFormat="1" ht="20.25" customHeight="1">
      <c r="A294" s="181">
        <v>116</v>
      </c>
      <c r="B294" s="187" t="s">
        <v>1848</v>
      </c>
      <c r="C294" s="212">
        <f>D294+F294+H294+J294+L294+N294+P294+Q294</f>
        <v>122753</v>
      </c>
      <c r="D294" s="176">
        <v>122753</v>
      </c>
      <c r="E294" s="177"/>
      <c r="F294" s="175"/>
      <c r="G294" s="175"/>
      <c r="H294" s="175"/>
      <c r="I294" s="175"/>
      <c r="J294" s="175"/>
      <c r="K294" s="176"/>
      <c r="L294" s="176"/>
      <c r="M294" s="175"/>
      <c r="N294" s="175"/>
      <c r="O294" s="175"/>
      <c r="P294" s="175"/>
      <c r="Q294" s="175"/>
    </row>
    <row r="295" spans="1:17" s="19" customFormat="1">
      <c r="A295" s="181">
        <v>117</v>
      </c>
      <c r="B295" s="32" t="s">
        <v>774</v>
      </c>
      <c r="C295" s="84">
        <f t="shared" si="25"/>
        <v>4157139.73</v>
      </c>
      <c r="D295" s="12"/>
      <c r="E295" s="124"/>
      <c r="F295" s="12"/>
      <c r="G295" s="12"/>
      <c r="H295" s="12"/>
      <c r="I295" s="12"/>
      <c r="J295" s="12"/>
      <c r="K295" s="12"/>
      <c r="L295" s="12"/>
      <c r="M295" s="12"/>
      <c r="N295" s="12"/>
      <c r="O295" s="12"/>
      <c r="P295" s="156"/>
      <c r="Q295" s="12">
        <v>4157139.73</v>
      </c>
    </row>
    <row r="296" spans="1:17" s="19" customFormat="1">
      <c r="A296" s="181">
        <v>118</v>
      </c>
      <c r="B296" s="36" t="s">
        <v>1960</v>
      </c>
      <c r="C296" s="86">
        <f t="shared" ref="C296:C301" si="35">D296+F296+H296+J296+L296+N296+P296+Q296</f>
        <v>1371940.33</v>
      </c>
      <c r="D296" s="12"/>
      <c r="E296" s="124"/>
      <c r="F296" s="12"/>
      <c r="G296" s="12"/>
      <c r="H296" s="12">
        <v>1371940.33</v>
      </c>
      <c r="I296" s="12"/>
      <c r="J296" s="12"/>
      <c r="K296" s="12"/>
      <c r="L296" s="12"/>
      <c r="M296" s="12"/>
      <c r="N296" s="12"/>
      <c r="O296" s="12"/>
      <c r="P296" s="156"/>
      <c r="Q296" s="38"/>
    </row>
    <row r="297" spans="1:17" s="19" customFormat="1" ht="20.25" customHeight="1">
      <c r="A297" s="181">
        <v>119</v>
      </c>
      <c r="B297" s="46" t="s">
        <v>600</v>
      </c>
      <c r="C297" s="183">
        <f t="shared" si="35"/>
        <v>711166.4</v>
      </c>
      <c r="D297" s="38"/>
      <c r="E297" s="186"/>
      <c r="F297" s="38"/>
      <c r="G297" s="38">
        <v>206</v>
      </c>
      <c r="H297" s="38">
        <v>711166.4</v>
      </c>
      <c r="I297" s="38"/>
      <c r="J297" s="38"/>
      <c r="K297" s="38"/>
      <c r="L297" s="38"/>
      <c r="M297" s="38"/>
      <c r="N297" s="38"/>
      <c r="O297" s="38"/>
      <c r="P297" s="184"/>
      <c r="Q297" s="38"/>
    </row>
    <row r="298" spans="1:17" s="19" customFormat="1" ht="20.25" customHeight="1">
      <c r="A298" s="181">
        <v>120</v>
      </c>
      <c r="B298" s="188" t="s">
        <v>609</v>
      </c>
      <c r="C298" s="183">
        <f t="shared" si="35"/>
        <v>4398068</v>
      </c>
      <c r="D298" s="38"/>
      <c r="E298" s="186"/>
      <c r="F298" s="38"/>
      <c r="G298" s="38">
        <v>1010</v>
      </c>
      <c r="H298" s="38">
        <v>4398068</v>
      </c>
      <c r="I298" s="38"/>
      <c r="J298" s="38"/>
      <c r="K298" s="38"/>
      <c r="L298" s="38"/>
      <c r="M298" s="38"/>
      <c r="N298" s="38"/>
      <c r="O298" s="38"/>
      <c r="P298" s="184"/>
      <c r="Q298" s="38"/>
    </row>
    <row r="299" spans="1:17" s="19" customFormat="1">
      <c r="A299" s="181">
        <v>121</v>
      </c>
      <c r="B299" s="36" t="s">
        <v>431</v>
      </c>
      <c r="C299" s="86">
        <f t="shared" si="35"/>
        <v>837402</v>
      </c>
      <c r="D299" s="12">
        <v>837402</v>
      </c>
      <c r="E299" s="124"/>
      <c r="F299" s="12"/>
      <c r="G299" s="12"/>
      <c r="H299" s="12"/>
      <c r="I299" s="12"/>
      <c r="J299" s="12"/>
      <c r="K299" s="12"/>
      <c r="L299" s="12"/>
      <c r="M299" s="12"/>
      <c r="N299" s="12"/>
      <c r="O299" s="12"/>
      <c r="P299" s="156"/>
      <c r="Q299" s="38"/>
    </row>
    <row r="300" spans="1:17" s="19" customFormat="1" ht="20.25" customHeight="1">
      <c r="A300" s="181">
        <v>122</v>
      </c>
      <c r="B300" s="187" t="s">
        <v>1852</v>
      </c>
      <c r="C300" s="212">
        <f t="shared" si="35"/>
        <v>259013.4</v>
      </c>
      <c r="D300" s="176">
        <v>259013.4</v>
      </c>
      <c r="E300" s="177"/>
      <c r="F300" s="175"/>
      <c r="G300" s="175"/>
      <c r="H300" s="175"/>
      <c r="I300" s="175"/>
      <c r="J300" s="175"/>
      <c r="K300" s="176"/>
      <c r="L300" s="176"/>
      <c r="M300" s="175"/>
      <c r="N300" s="175"/>
      <c r="O300" s="175"/>
      <c r="P300" s="175"/>
      <c r="Q300" s="175"/>
    </row>
    <row r="301" spans="1:17" s="19" customFormat="1" ht="20.25" customHeight="1">
      <c r="A301" s="181">
        <v>123</v>
      </c>
      <c r="B301" s="187" t="s">
        <v>1853</v>
      </c>
      <c r="C301" s="212">
        <f t="shared" si="35"/>
        <v>220530</v>
      </c>
      <c r="D301" s="176">
        <v>220530</v>
      </c>
      <c r="E301" s="177"/>
      <c r="F301" s="175"/>
      <c r="G301" s="175"/>
      <c r="H301" s="175"/>
      <c r="I301" s="175"/>
      <c r="J301" s="175"/>
      <c r="K301" s="176"/>
      <c r="L301" s="176"/>
      <c r="M301" s="175"/>
      <c r="N301" s="175"/>
      <c r="O301" s="175"/>
      <c r="P301" s="175"/>
      <c r="Q301" s="175"/>
    </row>
    <row r="302" spans="1:17" s="19" customFormat="1">
      <c r="A302" s="181">
        <v>124</v>
      </c>
      <c r="B302" s="160" t="s">
        <v>1718</v>
      </c>
      <c r="C302" s="84">
        <f t="shared" si="25"/>
        <v>2747599.33</v>
      </c>
      <c r="D302" s="157"/>
      <c r="E302" s="198"/>
      <c r="F302" s="157"/>
      <c r="G302" s="157">
        <v>492</v>
      </c>
      <c r="H302" s="157">
        <v>2002415</v>
      </c>
      <c r="I302" s="161"/>
      <c r="J302" s="161"/>
      <c r="K302" s="157">
        <v>756.54</v>
      </c>
      <c r="L302" s="157">
        <v>745184.33</v>
      </c>
      <c r="M302" s="161"/>
      <c r="N302" s="161"/>
      <c r="O302" s="161"/>
      <c r="P302" s="168"/>
      <c r="Q302" s="161"/>
    </row>
    <row r="303" spans="1:17" s="19" customFormat="1">
      <c r="A303" s="181">
        <v>125</v>
      </c>
      <c r="B303" s="32" t="s">
        <v>1671</v>
      </c>
      <c r="C303" s="84">
        <f t="shared" si="25"/>
        <v>3170448</v>
      </c>
      <c r="D303" s="12"/>
      <c r="E303" s="124"/>
      <c r="F303" s="12"/>
      <c r="G303" s="12">
        <v>900</v>
      </c>
      <c r="H303" s="12">
        <v>3170448</v>
      </c>
      <c r="I303" s="12"/>
      <c r="J303" s="12"/>
      <c r="K303" s="12"/>
      <c r="L303" s="12"/>
      <c r="M303" s="12"/>
      <c r="N303" s="12"/>
      <c r="O303" s="12"/>
      <c r="P303" s="156"/>
      <c r="Q303" s="12"/>
    </row>
    <row r="304" spans="1:17" s="19" customFormat="1" ht="20.25" customHeight="1">
      <c r="A304" s="181">
        <v>126</v>
      </c>
      <c r="B304" s="187" t="s">
        <v>1875</v>
      </c>
      <c r="C304" s="212">
        <f>D304+F304+H304+J304+L304+N304+P304+Q304</f>
        <v>223784.28</v>
      </c>
      <c r="D304" s="176"/>
      <c r="E304" s="177"/>
      <c r="F304" s="175"/>
      <c r="G304" s="175">
        <v>2760</v>
      </c>
      <c r="H304" s="175">
        <v>223784.28</v>
      </c>
      <c r="I304" s="175"/>
      <c r="J304" s="175"/>
      <c r="K304" s="176"/>
      <c r="L304" s="176"/>
      <c r="M304" s="175"/>
      <c r="N304" s="175"/>
      <c r="O304" s="175"/>
      <c r="P304" s="175"/>
      <c r="Q304" s="175"/>
    </row>
    <row r="305" spans="1:17" s="19" customFormat="1" ht="20.25" customHeight="1">
      <c r="A305" s="181">
        <v>127</v>
      </c>
      <c r="B305" s="187" t="s">
        <v>1877</v>
      </c>
      <c r="C305" s="212">
        <f>D305+F305+H305+J305+L305+N305+P305+Q305</f>
        <v>177140</v>
      </c>
      <c r="D305" s="176"/>
      <c r="E305" s="177"/>
      <c r="F305" s="175"/>
      <c r="G305" s="175">
        <v>600</v>
      </c>
      <c r="H305" s="175">
        <v>177140</v>
      </c>
      <c r="I305" s="175"/>
      <c r="J305" s="175"/>
      <c r="K305" s="176"/>
      <c r="L305" s="176"/>
      <c r="M305" s="175"/>
      <c r="N305" s="175"/>
      <c r="O305" s="175"/>
      <c r="P305" s="175"/>
      <c r="Q305" s="175"/>
    </row>
    <row r="306" spans="1:17" s="19" customFormat="1">
      <c r="A306" s="181">
        <v>128</v>
      </c>
      <c r="B306" s="32" t="s">
        <v>417</v>
      </c>
      <c r="C306" s="84">
        <f t="shared" si="25"/>
        <v>17021919</v>
      </c>
      <c r="D306" s="12"/>
      <c r="E306" s="124">
        <v>7</v>
      </c>
      <c r="F306" s="12">
        <v>17021919</v>
      </c>
      <c r="G306" s="12"/>
      <c r="H306" s="12"/>
      <c r="I306" s="12"/>
      <c r="J306" s="12"/>
      <c r="K306" s="12"/>
      <c r="L306" s="12"/>
      <c r="M306" s="12"/>
      <c r="N306" s="12"/>
      <c r="O306" s="12"/>
      <c r="P306" s="156"/>
      <c r="Q306" s="12"/>
    </row>
    <row r="307" spans="1:17" s="19" customFormat="1">
      <c r="A307" s="181">
        <v>129</v>
      </c>
      <c r="B307" s="32" t="s">
        <v>601</v>
      </c>
      <c r="C307" s="84">
        <f t="shared" si="25"/>
        <v>4553801</v>
      </c>
      <c r="D307" s="12"/>
      <c r="E307" s="124"/>
      <c r="F307" s="12"/>
      <c r="G307" s="12"/>
      <c r="H307" s="12"/>
      <c r="I307" s="12"/>
      <c r="J307" s="12"/>
      <c r="K307" s="12"/>
      <c r="L307" s="12"/>
      <c r="M307" s="12"/>
      <c r="N307" s="12"/>
      <c r="O307" s="12"/>
      <c r="P307" s="156"/>
      <c r="Q307" s="12">
        <v>4553801</v>
      </c>
    </row>
    <row r="308" spans="1:17" s="19" customFormat="1">
      <c r="A308" s="181">
        <v>130</v>
      </c>
      <c r="B308" s="32" t="s">
        <v>708</v>
      </c>
      <c r="C308" s="84">
        <f t="shared" si="25"/>
        <v>2831983</v>
      </c>
      <c r="D308" s="12"/>
      <c r="E308" s="124"/>
      <c r="F308" s="12"/>
      <c r="G308" s="12"/>
      <c r="H308" s="12"/>
      <c r="I308" s="12"/>
      <c r="J308" s="12"/>
      <c r="K308" s="12"/>
      <c r="L308" s="12"/>
      <c r="M308" s="12"/>
      <c r="N308" s="12"/>
      <c r="O308" s="12"/>
      <c r="P308" s="156"/>
      <c r="Q308" s="12">
        <v>2831983</v>
      </c>
    </row>
    <row r="309" spans="1:17" s="19" customFormat="1" ht="20.25" customHeight="1">
      <c r="A309" s="181">
        <v>131</v>
      </c>
      <c r="B309" s="46" t="s">
        <v>814</v>
      </c>
      <c r="C309" s="183">
        <f t="shared" ref="C309:C322" si="36">D309+F309+H309+J309+L309+N309+P309+Q309</f>
        <v>5581809</v>
      </c>
      <c r="D309" s="38"/>
      <c r="E309" s="186"/>
      <c r="F309" s="38"/>
      <c r="G309" s="38"/>
      <c r="H309" s="38"/>
      <c r="I309" s="38"/>
      <c r="J309" s="38"/>
      <c r="K309" s="38"/>
      <c r="L309" s="38"/>
      <c r="M309" s="38"/>
      <c r="N309" s="38"/>
      <c r="O309" s="38"/>
      <c r="P309" s="184"/>
      <c r="Q309" s="38">
        <v>5581809</v>
      </c>
    </row>
    <row r="310" spans="1:17" s="19" customFormat="1" ht="20.25" customHeight="1">
      <c r="A310" s="181">
        <v>132</v>
      </c>
      <c r="B310" s="187" t="s">
        <v>1881</v>
      </c>
      <c r="C310" s="212">
        <f t="shared" si="36"/>
        <v>242235</v>
      </c>
      <c r="D310" s="176"/>
      <c r="E310" s="177"/>
      <c r="F310" s="175"/>
      <c r="G310" s="175"/>
      <c r="H310" s="175"/>
      <c r="I310" s="175"/>
      <c r="J310" s="175"/>
      <c r="K310" s="176">
        <v>2164.8000000000002</v>
      </c>
      <c r="L310" s="176">
        <v>242235</v>
      </c>
      <c r="M310" s="175"/>
      <c r="N310" s="175"/>
      <c r="O310" s="175"/>
      <c r="P310" s="175"/>
      <c r="Q310" s="175"/>
    </row>
    <row r="311" spans="1:17" s="19" customFormat="1">
      <c r="A311" s="181">
        <v>133</v>
      </c>
      <c r="B311" s="36" t="s">
        <v>1961</v>
      </c>
      <c r="C311" s="86">
        <f t="shared" si="36"/>
        <v>2932662.34</v>
      </c>
      <c r="D311" s="12"/>
      <c r="E311" s="124"/>
      <c r="F311" s="12"/>
      <c r="G311" s="12"/>
      <c r="H311" s="12">
        <v>2932662.34</v>
      </c>
      <c r="I311" s="12"/>
      <c r="J311" s="12"/>
      <c r="K311" s="12"/>
      <c r="L311" s="12"/>
      <c r="M311" s="12"/>
      <c r="N311" s="12"/>
      <c r="O311" s="12"/>
      <c r="P311" s="156"/>
      <c r="Q311" s="38"/>
    </row>
    <row r="312" spans="1:17" s="19" customFormat="1">
      <c r="A312" s="181">
        <v>134</v>
      </c>
      <c r="B312" s="32" t="s">
        <v>1655</v>
      </c>
      <c r="C312" s="86">
        <f t="shared" si="36"/>
        <v>4704219</v>
      </c>
      <c r="D312" s="5"/>
      <c r="E312" s="125"/>
      <c r="F312" s="5"/>
      <c r="G312" s="5">
        <v>1300</v>
      </c>
      <c r="H312" s="5">
        <v>4704219</v>
      </c>
      <c r="I312" s="12"/>
      <c r="J312" s="5"/>
      <c r="K312" s="5"/>
      <c r="L312" s="5"/>
      <c r="M312" s="5"/>
      <c r="N312" s="5"/>
      <c r="O312" s="5"/>
      <c r="P312" s="35"/>
      <c r="Q312" s="5"/>
    </row>
    <row r="313" spans="1:17" s="19" customFormat="1" ht="20.25" customHeight="1">
      <c r="A313" s="181">
        <v>135</v>
      </c>
      <c r="B313" s="46" t="s">
        <v>775</v>
      </c>
      <c r="C313" s="183">
        <f t="shared" si="36"/>
        <v>911387.26</v>
      </c>
      <c r="D313" s="38"/>
      <c r="E313" s="186"/>
      <c r="F313" s="38"/>
      <c r="G313" s="38">
        <v>257</v>
      </c>
      <c r="H313" s="38">
        <v>911387.26</v>
      </c>
      <c r="I313" s="38"/>
      <c r="J313" s="38"/>
      <c r="K313" s="38"/>
      <c r="L313" s="38"/>
      <c r="M313" s="38"/>
      <c r="N313" s="38"/>
      <c r="O313" s="38"/>
      <c r="P313" s="184"/>
      <c r="Q313" s="38"/>
    </row>
    <row r="314" spans="1:17" s="19" customFormat="1" ht="20.25" customHeight="1">
      <c r="A314" s="181">
        <v>136</v>
      </c>
      <c r="B314" s="46" t="s">
        <v>815</v>
      </c>
      <c r="C314" s="183">
        <f t="shared" si="36"/>
        <v>2532914.84</v>
      </c>
      <c r="D314" s="38"/>
      <c r="E314" s="186"/>
      <c r="F314" s="38"/>
      <c r="G314" s="38">
        <v>730.6</v>
      </c>
      <c r="H314" s="38">
        <v>2532914.84</v>
      </c>
      <c r="I314" s="38"/>
      <c r="J314" s="38"/>
      <c r="K314" s="38"/>
      <c r="L314" s="38"/>
      <c r="M314" s="38"/>
      <c r="N314" s="38"/>
      <c r="O314" s="38"/>
      <c r="P314" s="184"/>
      <c r="Q314" s="38"/>
    </row>
    <row r="315" spans="1:17" s="19" customFormat="1" ht="20.25" customHeight="1">
      <c r="A315" s="181">
        <v>137</v>
      </c>
      <c r="B315" s="46" t="s">
        <v>854</v>
      </c>
      <c r="C315" s="183">
        <f t="shared" si="36"/>
        <v>789089</v>
      </c>
      <c r="D315" s="38"/>
      <c r="E315" s="186"/>
      <c r="F315" s="38"/>
      <c r="G315" s="38">
        <v>224</v>
      </c>
      <c r="H315" s="38">
        <v>789089</v>
      </c>
      <c r="I315" s="38"/>
      <c r="J315" s="38"/>
      <c r="K315" s="38"/>
      <c r="L315" s="38"/>
      <c r="M315" s="38"/>
      <c r="N315" s="38"/>
      <c r="O315" s="38"/>
      <c r="P315" s="184"/>
      <c r="Q315" s="38"/>
    </row>
    <row r="316" spans="1:17" s="19" customFormat="1" ht="20.25" customHeight="1">
      <c r="A316" s="181">
        <v>138</v>
      </c>
      <c r="B316" s="46" t="s">
        <v>418</v>
      </c>
      <c r="C316" s="183">
        <f t="shared" si="36"/>
        <v>1006150</v>
      </c>
      <c r="D316" s="38"/>
      <c r="E316" s="186"/>
      <c r="F316" s="38"/>
      <c r="G316" s="38">
        <v>204</v>
      </c>
      <c r="H316" s="38">
        <v>1006150</v>
      </c>
      <c r="I316" s="38"/>
      <c r="J316" s="38"/>
      <c r="K316" s="38"/>
      <c r="L316" s="38"/>
      <c r="M316" s="38"/>
      <c r="N316" s="38"/>
      <c r="O316" s="38"/>
      <c r="P316" s="184"/>
      <c r="Q316" s="38"/>
    </row>
    <row r="317" spans="1:17" s="19" customFormat="1" ht="20.25" customHeight="1">
      <c r="A317" s="181">
        <v>139</v>
      </c>
      <c r="B317" s="46" t="s">
        <v>419</v>
      </c>
      <c r="C317" s="183">
        <f t="shared" si="36"/>
        <v>903672</v>
      </c>
      <c r="D317" s="38"/>
      <c r="E317" s="186"/>
      <c r="F317" s="38"/>
      <c r="G317" s="38">
        <v>215</v>
      </c>
      <c r="H317" s="38">
        <v>903672</v>
      </c>
      <c r="I317" s="38"/>
      <c r="J317" s="38"/>
      <c r="K317" s="38"/>
      <c r="L317" s="38"/>
      <c r="M317" s="38"/>
      <c r="N317" s="38"/>
      <c r="O317" s="38"/>
      <c r="P317" s="184"/>
      <c r="Q317" s="38"/>
    </row>
    <row r="318" spans="1:17" s="19" customFormat="1">
      <c r="A318" s="181">
        <v>140</v>
      </c>
      <c r="B318" s="36" t="s">
        <v>714</v>
      </c>
      <c r="C318" s="86">
        <f t="shared" si="36"/>
        <v>4313599</v>
      </c>
      <c r="D318" s="12">
        <v>4313599</v>
      </c>
      <c r="E318" s="124"/>
      <c r="F318" s="12"/>
      <c r="G318" s="12"/>
      <c r="H318" s="12"/>
      <c r="I318" s="12"/>
      <c r="J318" s="12"/>
      <c r="K318" s="12"/>
      <c r="L318" s="12"/>
      <c r="M318" s="12"/>
      <c r="N318" s="12"/>
      <c r="O318" s="12"/>
      <c r="P318" s="156"/>
      <c r="Q318" s="38"/>
    </row>
    <row r="319" spans="1:17" s="19" customFormat="1">
      <c r="A319" s="181">
        <v>141</v>
      </c>
      <c r="B319" s="36" t="s">
        <v>822</v>
      </c>
      <c r="C319" s="86">
        <f t="shared" si="36"/>
        <v>1693464</v>
      </c>
      <c r="D319" s="12">
        <v>1693464</v>
      </c>
      <c r="E319" s="124"/>
      <c r="F319" s="12"/>
      <c r="G319" s="12"/>
      <c r="H319" s="12"/>
      <c r="I319" s="12"/>
      <c r="J319" s="12"/>
      <c r="K319" s="12"/>
      <c r="L319" s="12"/>
      <c r="M319" s="12"/>
      <c r="N319" s="12"/>
      <c r="O319" s="12"/>
      <c r="P319" s="156"/>
      <c r="Q319" s="38"/>
    </row>
    <row r="320" spans="1:17" s="19" customFormat="1">
      <c r="A320" s="181">
        <v>142</v>
      </c>
      <c r="B320" s="36" t="s">
        <v>437</v>
      </c>
      <c r="C320" s="86">
        <f t="shared" si="36"/>
        <v>3098023.86</v>
      </c>
      <c r="D320" s="12"/>
      <c r="E320" s="124"/>
      <c r="F320" s="12"/>
      <c r="G320" s="12">
        <v>1018.05</v>
      </c>
      <c r="H320" s="12">
        <v>3098023.86</v>
      </c>
      <c r="I320" s="12"/>
      <c r="J320" s="12"/>
      <c r="K320" s="12"/>
      <c r="L320" s="12"/>
      <c r="M320" s="12"/>
      <c r="N320" s="12"/>
      <c r="O320" s="12"/>
      <c r="P320" s="156"/>
      <c r="Q320" s="38"/>
    </row>
    <row r="321" spans="1:17" s="19" customFormat="1" ht="20.25" customHeight="1">
      <c r="A321" s="181">
        <v>143</v>
      </c>
      <c r="B321" s="188" t="s">
        <v>709</v>
      </c>
      <c r="C321" s="183">
        <f t="shared" si="36"/>
        <v>1032227.14</v>
      </c>
      <c r="D321" s="38"/>
      <c r="E321" s="186"/>
      <c r="F321" s="38"/>
      <c r="G321" s="38">
        <v>299</v>
      </c>
      <c r="H321" s="38">
        <v>1032227.14</v>
      </c>
      <c r="I321" s="38"/>
      <c r="J321" s="38"/>
      <c r="K321" s="38"/>
      <c r="L321" s="38"/>
      <c r="M321" s="38"/>
      <c r="N321" s="38"/>
      <c r="O321" s="38"/>
      <c r="P321" s="184"/>
      <c r="Q321" s="38"/>
    </row>
    <row r="322" spans="1:17" s="19" customFormat="1" ht="20.25" customHeight="1">
      <c r="A322" s="181">
        <v>144</v>
      </c>
      <c r="B322" s="188" t="s">
        <v>889</v>
      </c>
      <c r="C322" s="183">
        <f t="shared" si="36"/>
        <v>1363887</v>
      </c>
      <c r="D322" s="38"/>
      <c r="E322" s="186"/>
      <c r="F322" s="38"/>
      <c r="G322" s="38">
        <v>378</v>
      </c>
      <c r="H322" s="38">
        <v>1363887</v>
      </c>
      <c r="I322" s="38"/>
      <c r="J322" s="38"/>
      <c r="K322" s="38"/>
      <c r="L322" s="38"/>
      <c r="M322" s="38"/>
      <c r="N322" s="38"/>
      <c r="O322" s="38"/>
      <c r="P322" s="184"/>
      <c r="Q322" s="38"/>
    </row>
    <row r="323" spans="1:17" s="19" customFormat="1">
      <c r="A323" s="181">
        <v>145</v>
      </c>
      <c r="B323" s="36" t="s">
        <v>1672</v>
      </c>
      <c r="C323" s="84">
        <f t="shared" si="25"/>
        <v>6532793</v>
      </c>
      <c r="D323" s="12">
        <v>6532793</v>
      </c>
      <c r="E323" s="124"/>
      <c r="F323" s="12"/>
      <c r="G323" s="12"/>
      <c r="H323" s="12"/>
      <c r="I323" s="12"/>
      <c r="J323" s="12"/>
      <c r="K323" s="12"/>
      <c r="L323" s="12"/>
      <c r="M323" s="12"/>
      <c r="N323" s="12"/>
      <c r="O323" s="12"/>
      <c r="P323" s="156"/>
      <c r="Q323" s="12"/>
    </row>
    <row r="324" spans="1:17" s="19" customFormat="1">
      <c r="A324" s="181">
        <v>146</v>
      </c>
      <c r="B324" s="36" t="s">
        <v>1943</v>
      </c>
      <c r="C324" s="84">
        <f t="shared" si="25"/>
        <v>6700304.4000000004</v>
      </c>
      <c r="D324" s="12"/>
      <c r="E324" s="124"/>
      <c r="F324" s="12"/>
      <c r="G324" s="12"/>
      <c r="H324" s="12"/>
      <c r="I324" s="12"/>
      <c r="J324" s="12"/>
      <c r="K324" s="12"/>
      <c r="L324" s="12"/>
      <c r="M324" s="12"/>
      <c r="N324" s="12"/>
      <c r="O324" s="12"/>
      <c r="P324" s="156"/>
      <c r="Q324" s="12">
        <v>6700304.4000000004</v>
      </c>
    </row>
    <row r="325" spans="1:17" s="19" customFormat="1">
      <c r="A325" s="181">
        <v>147</v>
      </c>
      <c r="B325" s="36" t="s">
        <v>918</v>
      </c>
      <c r="C325" s="86">
        <f>D325+F325+H325+J325+L325+N325+P325+Q325</f>
        <v>995872</v>
      </c>
      <c r="D325" s="12"/>
      <c r="E325" s="124"/>
      <c r="F325" s="12"/>
      <c r="G325" s="12">
        <v>282.7</v>
      </c>
      <c r="H325" s="12">
        <v>995872</v>
      </c>
      <c r="I325" s="12"/>
      <c r="J325" s="12"/>
      <c r="K325" s="12"/>
      <c r="L325" s="12"/>
      <c r="M325" s="12"/>
      <c r="N325" s="12"/>
      <c r="O325" s="12"/>
      <c r="P325" s="156"/>
      <c r="Q325" s="38"/>
    </row>
    <row r="326" spans="1:17" s="19" customFormat="1" ht="20.25" customHeight="1">
      <c r="A326" s="181">
        <v>148</v>
      </c>
      <c r="B326" s="188" t="s">
        <v>1673</v>
      </c>
      <c r="C326" s="183">
        <f>D326+F326+H326+J326+L326+N326+P326+Q326</f>
        <v>3170448</v>
      </c>
      <c r="D326" s="38"/>
      <c r="E326" s="186"/>
      <c r="F326" s="38"/>
      <c r="G326" s="38">
        <v>900</v>
      </c>
      <c r="H326" s="38">
        <v>3170448</v>
      </c>
      <c r="I326" s="38"/>
      <c r="J326" s="38"/>
      <c r="K326" s="38"/>
      <c r="L326" s="38"/>
      <c r="M326" s="38"/>
      <c r="N326" s="38"/>
      <c r="O326" s="38"/>
      <c r="P326" s="184"/>
      <c r="Q326" s="38"/>
    </row>
    <row r="327" spans="1:17" s="19" customFormat="1" ht="20.25" customHeight="1">
      <c r="A327" s="181">
        <v>149</v>
      </c>
      <c r="B327" s="46" t="s">
        <v>1656</v>
      </c>
      <c r="C327" s="183">
        <f>D327+F327+H327+J327+L327+N327+P327+Q327</f>
        <v>2973195.26</v>
      </c>
      <c r="D327" s="38"/>
      <c r="E327" s="186"/>
      <c r="F327" s="38"/>
      <c r="G327" s="38">
        <v>1428</v>
      </c>
      <c r="H327" s="38">
        <v>2973195.26</v>
      </c>
      <c r="I327" s="38"/>
      <c r="J327" s="38"/>
      <c r="K327" s="38"/>
      <c r="L327" s="38"/>
      <c r="M327" s="38"/>
      <c r="N327" s="38"/>
      <c r="O327" s="38"/>
      <c r="P327" s="184"/>
      <c r="Q327" s="38"/>
    </row>
    <row r="328" spans="1:17" s="19" customFormat="1" ht="20.25" customHeight="1">
      <c r="A328" s="181">
        <v>150</v>
      </c>
      <c r="B328" s="187" t="s">
        <v>1862</v>
      </c>
      <c r="C328" s="212">
        <f>D328+F328+H328+J328+L328+N328+P328+Q328</f>
        <v>235252</v>
      </c>
      <c r="D328" s="176">
        <v>125443</v>
      </c>
      <c r="E328" s="177">
        <v>1</v>
      </c>
      <c r="F328" s="175">
        <v>109809</v>
      </c>
      <c r="G328" s="175"/>
      <c r="H328" s="175"/>
      <c r="I328" s="175"/>
      <c r="J328" s="175"/>
      <c r="K328" s="176"/>
      <c r="L328" s="176"/>
      <c r="M328" s="175"/>
      <c r="N328" s="175"/>
      <c r="O328" s="175"/>
      <c r="P328" s="175"/>
      <c r="Q328" s="175"/>
    </row>
    <row r="329" spans="1:17" s="19" customFormat="1">
      <c r="A329" s="181">
        <v>151</v>
      </c>
      <c r="B329" s="36" t="s">
        <v>1674</v>
      </c>
      <c r="C329" s="84">
        <f t="shared" si="25"/>
        <v>7764096</v>
      </c>
      <c r="D329" s="12"/>
      <c r="E329" s="124"/>
      <c r="F329" s="12"/>
      <c r="G329" s="12">
        <v>1121</v>
      </c>
      <c r="H329" s="12">
        <v>7764096</v>
      </c>
      <c r="I329" s="12"/>
      <c r="J329" s="12"/>
      <c r="K329" s="12"/>
      <c r="L329" s="12"/>
      <c r="M329" s="12"/>
      <c r="N329" s="12"/>
      <c r="O329" s="12"/>
      <c r="P329" s="156"/>
      <c r="Q329" s="12"/>
    </row>
    <row r="330" spans="1:17" s="19" customFormat="1" ht="20.25" customHeight="1">
      <c r="A330" s="181">
        <v>152</v>
      </c>
      <c r="B330" s="46" t="s">
        <v>1657</v>
      </c>
      <c r="C330" s="183">
        <f>D330+F330+H330+J330+L330+N330+P330+Q330</f>
        <v>8358720</v>
      </c>
      <c r="D330" s="38"/>
      <c r="E330" s="186"/>
      <c r="F330" s="38"/>
      <c r="G330" s="38">
        <v>1871</v>
      </c>
      <c r="H330" s="38">
        <v>8358720</v>
      </c>
      <c r="I330" s="38"/>
      <c r="J330" s="38"/>
      <c r="K330" s="38"/>
      <c r="L330" s="38"/>
      <c r="M330" s="38"/>
      <c r="N330" s="38"/>
      <c r="O330" s="38"/>
      <c r="P330" s="184"/>
      <c r="Q330" s="38"/>
    </row>
    <row r="331" spans="1:17" s="19" customFormat="1" ht="20.25" customHeight="1">
      <c r="A331" s="181">
        <v>153</v>
      </c>
      <c r="B331" s="46" t="s">
        <v>1944</v>
      </c>
      <c r="C331" s="183">
        <f>D331+F331+H331+J331+L331+N331+P331+Q331</f>
        <v>2994312</v>
      </c>
      <c r="D331" s="38"/>
      <c r="E331" s="186"/>
      <c r="F331" s="38"/>
      <c r="G331" s="38">
        <v>850</v>
      </c>
      <c r="H331" s="38">
        <v>2994312</v>
      </c>
      <c r="I331" s="38"/>
      <c r="J331" s="38"/>
      <c r="K331" s="38"/>
      <c r="L331" s="38"/>
      <c r="M331" s="38"/>
      <c r="N331" s="38"/>
      <c r="O331" s="38"/>
      <c r="P331" s="184"/>
      <c r="Q331" s="38"/>
    </row>
    <row r="332" spans="1:17" s="19" customFormat="1">
      <c r="A332" s="181">
        <v>154</v>
      </c>
      <c r="B332" s="36" t="s">
        <v>817</v>
      </c>
      <c r="C332" s="84">
        <f t="shared" si="25"/>
        <v>532982</v>
      </c>
      <c r="D332" s="12">
        <v>532982</v>
      </c>
      <c r="E332" s="124"/>
      <c r="F332" s="12"/>
      <c r="G332" s="12"/>
      <c r="H332" s="12"/>
      <c r="I332" s="12"/>
      <c r="J332" s="12"/>
      <c r="K332" s="12"/>
      <c r="L332" s="12"/>
      <c r="M332" s="12"/>
      <c r="N332" s="12"/>
      <c r="O332" s="12"/>
      <c r="P332" s="156"/>
      <c r="Q332" s="12"/>
    </row>
    <row r="333" spans="1:17" s="19" customFormat="1" ht="20.25" customHeight="1">
      <c r="A333" s="181">
        <v>155</v>
      </c>
      <c r="B333" s="188" t="s">
        <v>420</v>
      </c>
      <c r="C333" s="183">
        <f t="shared" ref="C333:C345" si="37">D333+F333+H333+J333+L333+N333+P333+Q333</f>
        <v>4611698.4400000004</v>
      </c>
      <c r="D333" s="38"/>
      <c r="E333" s="186"/>
      <c r="F333" s="38"/>
      <c r="G333" s="38"/>
      <c r="H333" s="38"/>
      <c r="I333" s="38"/>
      <c r="J333" s="38"/>
      <c r="K333" s="38"/>
      <c r="L333" s="38"/>
      <c r="M333" s="38"/>
      <c r="N333" s="38"/>
      <c r="O333" s="38"/>
      <c r="P333" s="184"/>
      <c r="Q333" s="38">
        <v>4611698.4400000004</v>
      </c>
    </row>
    <row r="334" spans="1:17" s="19" customFormat="1" ht="20.25" customHeight="1">
      <c r="A334" s="181">
        <v>156</v>
      </c>
      <c r="B334" s="46" t="s">
        <v>1945</v>
      </c>
      <c r="C334" s="183">
        <f t="shared" si="37"/>
        <v>3698856</v>
      </c>
      <c r="D334" s="38"/>
      <c r="E334" s="186"/>
      <c r="F334" s="38"/>
      <c r="G334" s="38">
        <v>1050</v>
      </c>
      <c r="H334" s="38">
        <v>3698856</v>
      </c>
      <c r="I334" s="38"/>
      <c r="J334" s="38"/>
      <c r="K334" s="38"/>
      <c r="L334" s="38"/>
      <c r="M334" s="38"/>
      <c r="N334" s="38"/>
      <c r="O334" s="38"/>
      <c r="P334" s="184"/>
      <c r="Q334" s="38"/>
    </row>
    <row r="335" spans="1:17" s="19" customFormat="1" ht="20.25" customHeight="1">
      <c r="A335" s="181">
        <v>157</v>
      </c>
      <c r="B335" s="46" t="s">
        <v>1659</v>
      </c>
      <c r="C335" s="183">
        <f t="shared" si="37"/>
        <v>4228702.82</v>
      </c>
      <c r="D335" s="38"/>
      <c r="E335" s="186"/>
      <c r="F335" s="38"/>
      <c r="G335" s="38">
        <v>1274</v>
      </c>
      <c r="H335" s="38">
        <v>4228702.82</v>
      </c>
      <c r="I335" s="38"/>
      <c r="J335" s="38"/>
      <c r="K335" s="38"/>
      <c r="L335" s="38"/>
      <c r="M335" s="38"/>
      <c r="N335" s="38"/>
      <c r="O335" s="38"/>
      <c r="P335" s="184"/>
      <c r="Q335" s="38"/>
    </row>
    <row r="336" spans="1:17" s="19" customFormat="1" ht="20.25" customHeight="1">
      <c r="A336" s="181">
        <v>158</v>
      </c>
      <c r="B336" s="46" t="s">
        <v>1660</v>
      </c>
      <c r="C336" s="183">
        <f t="shared" si="37"/>
        <v>4221480.68</v>
      </c>
      <c r="D336" s="38"/>
      <c r="E336" s="186"/>
      <c r="F336" s="38"/>
      <c r="G336" s="38">
        <v>1274</v>
      </c>
      <c r="H336" s="38">
        <v>4221480.68</v>
      </c>
      <c r="I336" s="38"/>
      <c r="J336" s="38"/>
      <c r="K336" s="38"/>
      <c r="L336" s="38"/>
      <c r="M336" s="38"/>
      <c r="N336" s="38"/>
      <c r="O336" s="38"/>
      <c r="P336" s="184"/>
      <c r="Q336" s="38"/>
    </row>
    <row r="337" spans="1:17" s="19" customFormat="1" ht="20.25" customHeight="1">
      <c r="A337" s="181">
        <v>159</v>
      </c>
      <c r="B337" s="187" t="s">
        <v>1864</v>
      </c>
      <c r="C337" s="212">
        <f t="shared" si="37"/>
        <v>203971.20000000001</v>
      </c>
      <c r="D337" s="176">
        <v>203971.20000000001</v>
      </c>
      <c r="E337" s="177"/>
      <c r="F337" s="175"/>
      <c r="G337" s="175"/>
      <c r="H337" s="175"/>
      <c r="I337" s="175"/>
      <c r="J337" s="175"/>
      <c r="K337" s="176"/>
      <c r="L337" s="176"/>
      <c r="M337" s="175"/>
      <c r="N337" s="175"/>
      <c r="O337" s="175"/>
      <c r="P337" s="175"/>
      <c r="Q337" s="175"/>
    </row>
    <row r="338" spans="1:17" s="19" customFormat="1" ht="20.25" customHeight="1">
      <c r="A338" s="181">
        <v>160</v>
      </c>
      <c r="B338" s="46" t="s">
        <v>589</v>
      </c>
      <c r="C338" s="183">
        <f t="shared" si="37"/>
        <v>5901472.0999999996</v>
      </c>
      <c r="D338" s="38"/>
      <c r="E338" s="186"/>
      <c r="F338" s="38"/>
      <c r="G338" s="38"/>
      <c r="H338" s="38"/>
      <c r="I338" s="38"/>
      <c r="J338" s="38"/>
      <c r="K338" s="38"/>
      <c r="L338" s="38"/>
      <c r="M338" s="38"/>
      <c r="N338" s="38"/>
      <c r="O338" s="38"/>
      <c r="P338" s="184"/>
      <c r="Q338" s="38">
        <v>5901472.0999999996</v>
      </c>
    </row>
    <row r="339" spans="1:17" s="19" customFormat="1" ht="20.25" customHeight="1">
      <c r="A339" s="181">
        <v>161</v>
      </c>
      <c r="B339" s="46" t="s">
        <v>1946</v>
      </c>
      <c r="C339" s="183">
        <f t="shared" si="37"/>
        <v>4589156.88</v>
      </c>
      <c r="D339" s="38"/>
      <c r="E339" s="186"/>
      <c r="F339" s="38"/>
      <c r="G339" s="38">
        <v>1298</v>
      </c>
      <c r="H339" s="38">
        <v>4589156.88</v>
      </c>
      <c r="I339" s="38"/>
      <c r="J339" s="38"/>
      <c r="K339" s="38"/>
      <c r="L339" s="38"/>
      <c r="M339" s="38"/>
      <c r="N339" s="38"/>
      <c r="O339" s="38"/>
      <c r="P339" s="184"/>
      <c r="Q339" s="38"/>
    </row>
    <row r="340" spans="1:17" s="19" customFormat="1">
      <c r="A340" s="181">
        <v>162</v>
      </c>
      <c r="B340" s="36" t="s">
        <v>1962</v>
      </c>
      <c r="C340" s="86">
        <f t="shared" si="37"/>
        <v>7295108.1900000004</v>
      </c>
      <c r="D340" s="12"/>
      <c r="E340" s="124">
        <v>3</v>
      </c>
      <c r="F340" s="12">
        <v>7295108.1900000004</v>
      </c>
      <c r="G340" s="12"/>
      <c r="H340" s="12"/>
      <c r="I340" s="12"/>
      <c r="J340" s="12"/>
      <c r="K340" s="12"/>
      <c r="L340" s="12"/>
      <c r="M340" s="12"/>
      <c r="N340" s="12"/>
      <c r="O340" s="12"/>
      <c r="P340" s="156"/>
      <c r="Q340" s="38"/>
    </row>
    <row r="341" spans="1:17" s="19" customFormat="1">
      <c r="A341" s="181">
        <v>163</v>
      </c>
      <c r="B341" s="36" t="s">
        <v>1964</v>
      </c>
      <c r="C341" s="86">
        <f t="shared" si="37"/>
        <v>6557687.0599999996</v>
      </c>
      <c r="D341" s="12"/>
      <c r="E341" s="124"/>
      <c r="F341" s="12"/>
      <c r="G341" s="12"/>
      <c r="H341" s="12">
        <v>6557687.0599999996</v>
      </c>
      <c r="I341" s="12"/>
      <c r="J341" s="12"/>
      <c r="K341" s="12"/>
      <c r="L341" s="12"/>
      <c r="M341" s="12"/>
      <c r="N341" s="12"/>
      <c r="O341" s="12"/>
      <c r="P341" s="156"/>
      <c r="Q341" s="38"/>
    </row>
    <row r="342" spans="1:17" s="19" customFormat="1">
      <c r="A342" s="181">
        <v>164</v>
      </c>
      <c r="B342" s="36" t="s">
        <v>1963</v>
      </c>
      <c r="C342" s="86">
        <f t="shared" si="37"/>
        <v>114727.8</v>
      </c>
      <c r="D342" s="12"/>
      <c r="E342" s="124"/>
      <c r="F342" s="12">
        <v>114727.8</v>
      </c>
      <c r="G342" s="12"/>
      <c r="H342" s="12"/>
      <c r="I342" s="12"/>
      <c r="J342" s="12"/>
      <c r="K342" s="12"/>
      <c r="L342" s="12"/>
      <c r="M342" s="12"/>
      <c r="N342" s="12"/>
      <c r="O342" s="12"/>
      <c r="P342" s="156"/>
      <c r="Q342" s="38"/>
    </row>
    <row r="343" spans="1:17" s="19" customFormat="1" ht="20.25" customHeight="1">
      <c r="A343" s="181">
        <v>165</v>
      </c>
      <c r="B343" s="187" t="s">
        <v>1868</v>
      </c>
      <c r="C343" s="212">
        <f t="shared" si="37"/>
        <v>270000</v>
      </c>
      <c r="D343" s="176"/>
      <c r="E343" s="177"/>
      <c r="F343" s="175"/>
      <c r="G343" s="175"/>
      <c r="H343" s="175"/>
      <c r="I343" s="175">
        <v>6794.1</v>
      </c>
      <c r="J343" s="175">
        <v>270000</v>
      </c>
      <c r="K343" s="176"/>
      <c r="L343" s="176"/>
      <c r="M343" s="175"/>
      <c r="N343" s="175"/>
      <c r="O343" s="175"/>
      <c r="P343" s="175"/>
      <c r="Q343" s="175"/>
    </row>
    <row r="344" spans="1:17" s="19" customFormat="1" ht="20.25" customHeight="1">
      <c r="A344" s="181">
        <v>166</v>
      </c>
      <c r="B344" s="188" t="s">
        <v>860</v>
      </c>
      <c r="C344" s="183">
        <f t="shared" si="37"/>
        <v>4215875.4000000004</v>
      </c>
      <c r="D344" s="38"/>
      <c r="E344" s="186"/>
      <c r="F344" s="38"/>
      <c r="G344" s="38"/>
      <c r="H344" s="38"/>
      <c r="I344" s="38"/>
      <c r="J344" s="38"/>
      <c r="K344" s="38">
        <v>2562.1</v>
      </c>
      <c r="L344" s="38">
        <v>4215875.4000000004</v>
      </c>
      <c r="M344" s="38"/>
      <c r="N344" s="38"/>
      <c r="O344" s="38"/>
      <c r="P344" s="184"/>
      <c r="Q344" s="38"/>
    </row>
    <row r="345" spans="1:17" s="19" customFormat="1" ht="20.25" customHeight="1">
      <c r="A345" s="181">
        <v>167</v>
      </c>
      <c r="B345" s="188" t="s">
        <v>1967</v>
      </c>
      <c r="C345" s="183">
        <f t="shared" si="37"/>
        <v>5818685.4000000004</v>
      </c>
      <c r="D345" s="38"/>
      <c r="E345" s="186"/>
      <c r="F345" s="38"/>
      <c r="G345" s="38"/>
      <c r="H345" s="38"/>
      <c r="I345" s="38"/>
      <c r="J345" s="38"/>
      <c r="K345" s="38"/>
      <c r="L345" s="38"/>
      <c r="M345" s="38"/>
      <c r="N345" s="38"/>
      <c r="O345" s="38"/>
      <c r="P345" s="184"/>
      <c r="Q345" s="38">
        <v>5818685.4000000004</v>
      </c>
    </row>
    <row r="346" spans="1:17" s="19" customFormat="1">
      <c r="A346" s="181">
        <v>168</v>
      </c>
      <c r="B346" s="36" t="s">
        <v>1965</v>
      </c>
      <c r="C346" s="86">
        <f t="shared" ref="C346" si="38">D346+F346+H346+J346+L346+N346+P346+Q346</f>
        <v>242914</v>
      </c>
      <c r="D346" s="12"/>
      <c r="E346" s="124"/>
      <c r="F346" s="12">
        <v>242914</v>
      </c>
      <c r="G346" s="12"/>
      <c r="H346" s="12"/>
      <c r="I346" s="12"/>
      <c r="J346" s="12"/>
      <c r="K346" s="12"/>
      <c r="L346" s="12"/>
      <c r="M346" s="12"/>
      <c r="N346" s="12"/>
      <c r="O346" s="12"/>
      <c r="P346" s="156"/>
      <c r="Q346" s="38"/>
    </row>
    <row r="347" spans="1:17" s="19" customFormat="1">
      <c r="A347" s="181">
        <v>169</v>
      </c>
      <c r="B347" s="36" t="s">
        <v>1966</v>
      </c>
      <c r="C347" s="86">
        <f>D347+F347+H347+J347+L347+N347+P347+Q347</f>
        <v>1105000</v>
      </c>
      <c r="D347" s="12">
        <v>1105000</v>
      </c>
      <c r="E347" s="124"/>
      <c r="F347" s="12"/>
      <c r="G347" s="12"/>
      <c r="H347" s="12"/>
      <c r="I347" s="12"/>
      <c r="J347" s="12"/>
      <c r="K347" s="12"/>
      <c r="L347" s="12"/>
      <c r="M347" s="12"/>
      <c r="N347" s="12"/>
      <c r="O347" s="12"/>
      <c r="P347" s="156"/>
      <c r="Q347" s="38"/>
    </row>
    <row r="348" spans="1:17" s="19" customFormat="1">
      <c r="A348" s="181">
        <v>170</v>
      </c>
      <c r="B348" s="36" t="s">
        <v>819</v>
      </c>
      <c r="C348" s="84">
        <f t="shared" si="25"/>
        <v>9231852.5099999998</v>
      </c>
      <c r="D348" s="12"/>
      <c r="E348" s="124"/>
      <c r="F348" s="12"/>
      <c r="G348" s="12">
        <v>1725.28</v>
      </c>
      <c r="H348" s="12">
        <v>9231852.5099999998</v>
      </c>
      <c r="I348" s="12"/>
      <c r="J348" s="12"/>
      <c r="K348" s="12"/>
      <c r="L348" s="12"/>
      <c r="M348" s="12"/>
      <c r="N348" s="12"/>
      <c r="O348" s="12"/>
      <c r="P348" s="156"/>
      <c r="Q348" s="12"/>
    </row>
    <row r="349" spans="1:17" s="19" customFormat="1">
      <c r="A349" s="181">
        <v>171</v>
      </c>
      <c r="B349" s="36" t="s">
        <v>421</v>
      </c>
      <c r="C349" s="84">
        <f t="shared" si="25"/>
        <v>2431702</v>
      </c>
      <c r="D349" s="12"/>
      <c r="E349" s="124">
        <v>1</v>
      </c>
      <c r="F349" s="12">
        <v>2431702</v>
      </c>
      <c r="G349" s="12"/>
      <c r="H349" s="12"/>
      <c r="I349" s="12"/>
      <c r="J349" s="12"/>
      <c r="K349" s="12"/>
      <c r="L349" s="12"/>
      <c r="M349" s="12"/>
      <c r="N349" s="12"/>
      <c r="O349" s="12"/>
      <c r="P349" s="156"/>
      <c r="Q349" s="12"/>
    </row>
    <row r="350" spans="1:17" s="19" customFormat="1">
      <c r="A350" s="181">
        <v>172</v>
      </c>
      <c r="B350" s="36" t="s">
        <v>422</v>
      </c>
      <c r="C350" s="84">
        <f t="shared" si="25"/>
        <v>2431702</v>
      </c>
      <c r="D350" s="12"/>
      <c r="E350" s="124">
        <v>1</v>
      </c>
      <c r="F350" s="12">
        <v>2431702</v>
      </c>
      <c r="G350" s="12"/>
      <c r="H350" s="12"/>
      <c r="I350" s="12"/>
      <c r="J350" s="12"/>
      <c r="K350" s="12"/>
      <c r="L350" s="12"/>
      <c r="M350" s="12"/>
      <c r="N350" s="12"/>
      <c r="O350" s="12"/>
      <c r="P350" s="156"/>
      <c r="Q350" s="12"/>
    </row>
    <row r="351" spans="1:17" s="19" customFormat="1">
      <c r="A351" s="181">
        <v>173</v>
      </c>
      <c r="B351" s="36" t="s">
        <v>613</v>
      </c>
      <c r="C351" s="86">
        <f>D351+F351+H351+J351+L351+N351+P351+Q351</f>
        <v>3115336.55</v>
      </c>
      <c r="D351" s="12"/>
      <c r="E351" s="124"/>
      <c r="F351" s="12"/>
      <c r="G351" s="12">
        <v>1023.74</v>
      </c>
      <c r="H351" s="12">
        <v>3115336.55</v>
      </c>
      <c r="I351" s="12"/>
      <c r="J351" s="12"/>
      <c r="K351" s="12"/>
      <c r="L351" s="12"/>
      <c r="M351" s="12"/>
      <c r="N351" s="12"/>
      <c r="O351" s="12"/>
      <c r="P351" s="156"/>
      <c r="Q351" s="38"/>
    </row>
    <row r="352" spans="1:17" s="19" customFormat="1" ht="20.25" customHeight="1">
      <c r="A352" s="181">
        <v>174</v>
      </c>
      <c r="B352" s="46" t="s">
        <v>614</v>
      </c>
      <c r="C352" s="183">
        <f>D352+F352+H352+J352+L352+N352+P352+Q352</f>
        <v>5091206.4000000004</v>
      </c>
      <c r="D352" s="38"/>
      <c r="E352" s="186"/>
      <c r="F352" s="38"/>
      <c r="G352" s="38"/>
      <c r="H352" s="38"/>
      <c r="I352" s="38"/>
      <c r="J352" s="38"/>
      <c r="K352" s="38"/>
      <c r="L352" s="38"/>
      <c r="M352" s="38"/>
      <c r="N352" s="38"/>
      <c r="O352" s="38"/>
      <c r="P352" s="184"/>
      <c r="Q352" s="38">
        <v>5091206.4000000004</v>
      </c>
    </row>
    <row r="353" spans="1:17" s="19" customFormat="1" ht="28.5" customHeight="1">
      <c r="A353" s="464" t="s">
        <v>350</v>
      </c>
      <c r="B353" s="465"/>
      <c r="C353" s="88">
        <f>SUM(C354:C413)</f>
        <v>278398919.69999999</v>
      </c>
      <c r="D353" s="88">
        <f t="shared" ref="D353:Q353" si="39">SUM(D354:D413)</f>
        <v>41600124</v>
      </c>
      <c r="E353" s="132">
        <f t="shared" si="39"/>
        <v>43</v>
      </c>
      <c r="F353" s="88">
        <f t="shared" si="39"/>
        <v>105847152</v>
      </c>
      <c r="G353" s="88">
        <f t="shared" si="39"/>
        <v>23303.059999999998</v>
      </c>
      <c r="H353" s="88">
        <f t="shared" si="39"/>
        <v>105688497.7</v>
      </c>
      <c r="I353" s="88">
        <f t="shared" si="39"/>
        <v>0</v>
      </c>
      <c r="J353" s="88">
        <f t="shared" si="39"/>
        <v>0</v>
      </c>
      <c r="K353" s="88">
        <f t="shared" si="39"/>
        <v>20475</v>
      </c>
      <c r="L353" s="88">
        <f t="shared" si="39"/>
        <v>22031661</v>
      </c>
      <c r="M353" s="88">
        <f t="shared" si="39"/>
        <v>1450.62</v>
      </c>
      <c r="N353" s="88">
        <f t="shared" si="39"/>
        <v>3231485</v>
      </c>
      <c r="O353" s="88">
        <f t="shared" si="39"/>
        <v>0</v>
      </c>
      <c r="P353" s="88">
        <f t="shared" si="39"/>
        <v>0</v>
      </c>
      <c r="Q353" s="37">
        <f t="shared" si="39"/>
        <v>0</v>
      </c>
    </row>
    <row r="354" spans="1:17" s="19" customFormat="1" ht="25.15" customHeight="1">
      <c r="A354" s="10">
        <v>1</v>
      </c>
      <c r="B354" s="8" t="s">
        <v>381</v>
      </c>
      <c r="C354" s="84">
        <f t="shared" ref="C354:C385" si="40">D354+F354+H354+J354+L354+N354+P354+Q354</f>
        <v>8113974</v>
      </c>
      <c r="D354" s="16"/>
      <c r="E354" s="123"/>
      <c r="F354" s="16"/>
      <c r="G354" s="16">
        <v>1386</v>
      </c>
      <c r="H354" s="16">
        <v>4882489</v>
      </c>
      <c r="I354" s="16"/>
      <c r="J354" s="16"/>
      <c r="K354" s="16"/>
      <c r="L354" s="16"/>
      <c r="M354" s="16">
        <v>1450.62</v>
      </c>
      <c r="N354" s="16">
        <v>3231485</v>
      </c>
      <c r="O354" s="16"/>
      <c r="P354" s="50"/>
      <c r="Q354" s="16"/>
    </row>
    <row r="355" spans="1:17" s="19" customFormat="1" ht="24.6" customHeight="1">
      <c r="A355" s="10">
        <v>2</v>
      </c>
      <c r="B355" s="8" t="s">
        <v>973</v>
      </c>
      <c r="C355" s="84">
        <f t="shared" si="40"/>
        <v>602124</v>
      </c>
      <c r="D355" s="128"/>
      <c r="E355" s="123"/>
      <c r="F355" s="128"/>
      <c r="G355" s="128"/>
      <c r="H355" s="128"/>
      <c r="I355" s="16"/>
      <c r="J355" s="16"/>
      <c r="K355" s="16">
        <v>554.1</v>
      </c>
      <c r="L355" s="16">
        <v>602124</v>
      </c>
      <c r="M355" s="16"/>
      <c r="N355" s="16"/>
      <c r="O355" s="16"/>
      <c r="P355" s="50"/>
      <c r="Q355" s="16"/>
    </row>
    <row r="356" spans="1:17" s="19" customFormat="1">
      <c r="A356" s="10">
        <v>3</v>
      </c>
      <c r="B356" s="36" t="s">
        <v>1684</v>
      </c>
      <c r="C356" s="86">
        <f t="shared" si="40"/>
        <v>1175692</v>
      </c>
      <c r="D356" s="12"/>
      <c r="E356" s="124"/>
      <c r="F356" s="12"/>
      <c r="G356" s="12">
        <v>324.89999999999998</v>
      </c>
      <c r="H356" s="12">
        <v>1175692</v>
      </c>
      <c r="I356" s="12"/>
      <c r="J356" s="12"/>
      <c r="K356" s="12"/>
      <c r="L356" s="12"/>
      <c r="M356" s="12"/>
      <c r="N356" s="12"/>
      <c r="O356" s="12"/>
      <c r="P356" s="156"/>
      <c r="Q356" s="38"/>
    </row>
    <row r="357" spans="1:17" s="19" customFormat="1" ht="24.6" customHeight="1">
      <c r="A357" s="10">
        <v>4</v>
      </c>
      <c r="B357" s="8" t="s">
        <v>1632</v>
      </c>
      <c r="C357" s="84">
        <f t="shared" si="40"/>
        <v>3873768</v>
      </c>
      <c r="D357" s="128"/>
      <c r="E357" s="123"/>
      <c r="F357" s="128"/>
      <c r="G357" s="128"/>
      <c r="H357" s="128"/>
      <c r="I357" s="16"/>
      <c r="J357" s="16"/>
      <c r="K357" s="16">
        <v>3590.5</v>
      </c>
      <c r="L357" s="16">
        <v>3873768</v>
      </c>
      <c r="M357" s="16"/>
      <c r="N357" s="16"/>
      <c r="O357" s="16"/>
      <c r="P357" s="50"/>
      <c r="Q357" s="16"/>
    </row>
    <row r="358" spans="1:17" s="19" customFormat="1">
      <c r="A358" s="10">
        <v>5</v>
      </c>
      <c r="B358" s="46" t="s">
        <v>1713</v>
      </c>
      <c r="C358" s="84">
        <f t="shared" si="40"/>
        <v>5475363</v>
      </c>
      <c r="D358" s="162"/>
      <c r="E358" s="186"/>
      <c r="F358" s="163"/>
      <c r="G358" s="152">
        <v>1554.3</v>
      </c>
      <c r="H358" s="152">
        <v>5475363</v>
      </c>
      <c r="I358" s="164"/>
      <c r="J358" s="164"/>
      <c r="K358" s="164"/>
      <c r="L358" s="164"/>
      <c r="M358" s="164"/>
      <c r="N358" s="164"/>
      <c r="O358" s="164"/>
      <c r="P358" s="167"/>
      <c r="Q358" s="164"/>
    </row>
    <row r="359" spans="1:17" s="19" customFormat="1">
      <c r="A359" s="10">
        <v>6</v>
      </c>
      <c r="B359" s="160" t="s">
        <v>1712</v>
      </c>
      <c r="C359" s="84">
        <f t="shared" si="40"/>
        <v>940158</v>
      </c>
      <c r="D359" s="151"/>
      <c r="E359" s="198"/>
      <c r="F359" s="151"/>
      <c r="G359" s="151">
        <v>231</v>
      </c>
      <c r="H359" s="151">
        <v>940158</v>
      </c>
      <c r="I359" s="161"/>
      <c r="J359" s="161"/>
      <c r="K359" s="161"/>
      <c r="L359" s="161"/>
      <c r="M359" s="161"/>
      <c r="N359" s="161"/>
      <c r="O359" s="161"/>
      <c r="P359" s="168"/>
      <c r="Q359" s="161"/>
    </row>
    <row r="360" spans="1:17" s="19" customFormat="1">
      <c r="A360" s="10">
        <v>7</v>
      </c>
      <c r="B360" s="36" t="s">
        <v>1675</v>
      </c>
      <c r="C360" s="86">
        <f t="shared" si="40"/>
        <v>1631019</v>
      </c>
      <c r="D360" s="12"/>
      <c r="E360" s="124"/>
      <c r="F360" s="12"/>
      <c r="G360" s="12">
        <v>463</v>
      </c>
      <c r="H360" s="12">
        <v>1631019</v>
      </c>
      <c r="I360" s="12"/>
      <c r="J360" s="12"/>
      <c r="K360" s="12"/>
      <c r="L360" s="12"/>
      <c r="M360" s="12"/>
      <c r="N360" s="12"/>
      <c r="O360" s="12"/>
      <c r="P360" s="156"/>
      <c r="Q360" s="38"/>
    </row>
    <row r="361" spans="1:17" s="19" customFormat="1">
      <c r="A361" s="10">
        <v>8</v>
      </c>
      <c r="B361" s="36" t="s">
        <v>1503</v>
      </c>
      <c r="C361" s="86">
        <f t="shared" si="40"/>
        <v>2747721</v>
      </c>
      <c r="D361" s="12"/>
      <c r="E361" s="124"/>
      <c r="F361" s="12"/>
      <c r="G361" s="12">
        <v>780</v>
      </c>
      <c r="H361" s="12">
        <v>2747721</v>
      </c>
      <c r="I361" s="12"/>
      <c r="J361" s="12"/>
      <c r="K361" s="12"/>
      <c r="L361" s="12"/>
      <c r="M361" s="12"/>
      <c r="N361" s="12"/>
      <c r="O361" s="12"/>
      <c r="P361" s="156"/>
      <c r="Q361" s="38"/>
    </row>
    <row r="362" spans="1:17" s="19" customFormat="1">
      <c r="A362" s="10">
        <v>9</v>
      </c>
      <c r="B362" s="36" t="s">
        <v>1504</v>
      </c>
      <c r="C362" s="86">
        <f t="shared" si="40"/>
        <v>3980493</v>
      </c>
      <c r="D362" s="12"/>
      <c r="E362" s="124"/>
      <c r="F362" s="12"/>
      <c r="G362" s="12">
        <v>1100</v>
      </c>
      <c r="H362" s="12">
        <v>3980493</v>
      </c>
      <c r="I362" s="12"/>
      <c r="J362" s="12"/>
      <c r="K362" s="12"/>
      <c r="L362" s="12"/>
      <c r="M362" s="12"/>
      <c r="N362" s="12"/>
      <c r="O362" s="12"/>
      <c r="P362" s="156"/>
      <c r="Q362" s="38"/>
    </row>
    <row r="363" spans="1:17" s="19" customFormat="1">
      <c r="A363" s="10">
        <v>10</v>
      </c>
      <c r="B363" s="36" t="s">
        <v>1505</v>
      </c>
      <c r="C363" s="86">
        <f t="shared" si="40"/>
        <v>2446282</v>
      </c>
      <c r="D363" s="12">
        <v>2446282</v>
      </c>
      <c r="E363" s="124"/>
      <c r="F363" s="12"/>
      <c r="G363" s="12"/>
      <c r="H363" s="12"/>
      <c r="I363" s="12"/>
      <c r="J363" s="12"/>
      <c r="K363" s="12"/>
      <c r="L363" s="12"/>
      <c r="M363" s="12"/>
      <c r="N363" s="12"/>
      <c r="O363" s="12"/>
      <c r="P363" s="156"/>
      <c r="Q363" s="38"/>
    </row>
    <row r="364" spans="1:17" s="19" customFormat="1">
      <c r="A364" s="10">
        <v>11</v>
      </c>
      <c r="B364" s="32" t="s">
        <v>1498</v>
      </c>
      <c r="C364" s="84">
        <f t="shared" si="40"/>
        <v>2669224</v>
      </c>
      <c r="D364" s="129"/>
      <c r="E364" s="124"/>
      <c r="F364" s="129"/>
      <c r="G364" s="129"/>
      <c r="H364" s="129"/>
      <c r="I364" s="12"/>
      <c r="J364" s="12"/>
      <c r="K364" s="12">
        <v>2671.9</v>
      </c>
      <c r="L364" s="12">
        <v>2669224</v>
      </c>
      <c r="M364" s="12"/>
      <c r="N364" s="12"/>
      <c r="O364" s="12"/>
      <c r="P364" s="156"/>
      <c r="Q364" s="12"/>
    </row>
    <row r="365" spans="1:17" s="19" customFormat="1" ht="24.6" customHeight="1">
      <c r="A365" s="10">
        <v>12</v>
      </c>
      <c r="B365" s="8" t="s">
        <v>1637</v>
      </c>
      <c r="C365" s="84">
        <f t="shared" si="40"/>
        <v>2156758</v>
      </c>
      <c r="D365" s="128">
        <v>2156758</v>
      </c>
      <c r="E365" s="123"/>
      <c r="F365" s="128"/>
      <c r="G365" s="128"/>
      <c r="H365" s="128"/>
      <c r="I365" s="16"/>
      <c r="J365" s="16"/>
      <c r="K365" s="16"/>
      <c r="L365" s="16"/>
      <c r="M365" s="16"/>
      <c r="N365" s="16"/>
      <c r="O365" s="16"/>
      <c r="P365" s="50"/>
      <c r="Q365" s="16"/>
    </row>
    <row r="366" spans="1:17" s="19" customFormat="1">
      <c r="A366" s="10">
        <v>13</v>
      </c>
      <c r="B366" s="32" t="s">
        <v>1499</v>
      </c>
      <c r="C366" s="84">
        <f t="shared" si="40"/>
        <v>10205758</v>
      </c>
      <c r="D366" s="12">
        <v>10205758</v>
      </c>
      <c r="E366" s="124"/>
      <c r="F366" s="12"/>
      <c r="G366" s="12"/>
      <c r="H366" s="12"/>
      <c r="I366" s="12"/>
      <c r="J366" s="12"/>
      <c r="K366" s="12"/>
      <c r="L366" s="12"/>
      <c r="M366" s="12"/>
      <c r="N366" s="12"/>
      <c r="O366" s="12"/>
      <c r="P366" s="156"/>
      <c r="Q366" s="12"/>
    </row>
    <row r="367" spans="1:17" s="19" customFormat="1">
      <c r="A367" s="10">
        <v>14</v>
      </c>
      <c r="B367" s="36" t="s">
        <v>1506</v>
      </c>
      <c r="C367" s="86">
        <f t="shared" si="40"/>
        <v>2098028</v>
      </c>
      <c r="D367" s="12"/>
      <c r="E367" s="124"/>
      <c r="F367" s="12"/>
      <c r="G367" s="12"/>
      <c r="H367" s="12"/>
      <c r="I367" s="12"/>
      <c r="J367" s="12"/>
      <c r="K367" s="12">
        <v>920</v>
      </c>
      <c r="L367" s="12">
        <v>2098028</v>
      </c>
      <c r="M367" s="12"/>
      <c r="N367" s="12"/>
      <c r="O367" s="12"/>
      <c r="P367" s="156"/>
      <c r="Q367" s="38"/>
    </row>
    <row r="368" spans="1:17" s="19" customFormat="1">
      <c r="A368" s="10">
        <v>15</v>
      </c>
      <c r="B368" s="36" t="s">
        <v>1507</v>
      </c>
      <c r="C368" s="86">
        <f t="shared" si="40"/>
        <v>2956487</v>
      </c>
      <c r="D368" s="12">
        <v>2956487</v>
      </c>
      <c r="E368" s="124"/>
      <c r="F368" s="12"/>
      <c r="G368" s="12"/>
      <c r="H368" s="12"/>
      <c r="I368" s="12"/>
      <c r="J368" s="12"/>
      <c r="K368" s="12"/>
      <c r="L368" s="12"/>
      <c r="M368" s="12"/>
      <c r="N368" s="12"/>
      <c r="O368" s="12"/>
      <c r="P368" s="156"/>
      <c r="Q368" s="38"/>
    </row>
    <row r="369" spans="1:17" s="19" customFormat="1">
      <c r="A369" s="10">
        <v>16</v>
      </c>
      <c r="B369" s="36" t="s">
        <v>1508</v>
      </c>
      <c r="C369" s="86">
        <f t="shared" si="40"/>
        <v>6982423</v>
      </c>
      <c r="D369" s="12">
        <v>6982423</v>
      </c>
      <c r="E369" s="124"/>
      <c r="F369" s="12"/>
      <c r="G369" s="12"/>
      <c r="H369" s="12"/>
      <c r="I369" s="12"/>
      <c r="J369" s="12"/>
      <c r="K369" s="12"/>
      <c r="L369" s="12"/>
      <c r="M369" s="12"/>
      <c r="N369" s="12"/>
      <c r="O369" s="12"/>
      <c r="P369" s="156"/>
      <c r="Q369" s="38"/>
    </row>
    <row r="370" spans="1:17" s="19" customFormat="1">
      <c r="A370" s="10">
        <v>17</v>
      </c>
      <c r="B370" s="32" t="s">
        <v>393</v>
      </c>
      <c r="C370" s="84">
        <f t="shared" si="40"/>
        <v>2934425</v>
      </c>
      <c r="D370" s="12"/>
      <c r="E370" s="124"/>
      <c r="F370" s="12"/>
      <c r="G370" s="12">
        <v>833</v>
      </c>
      <c r="H370" s="12">
        <v>2934425</v>
      </c>
      <c r="I370" s="12"/>
      <c r="J370" s="12"/>
      <c r="K370" s="12"/>
      <c r="L370" s="12"/>
      <c r="M370" s="12"/>
      <c r="N370" s="12"/>
      <c r="O370" s="12"/>
      <c r="P370" s="156"/>
      <c r="Q370" s="12"/>
    </row>
    <row r="371" spans="1:17" s="19" customFormat="1">
      <c r="A371" s="10">
        <v>18</v>
      </c>
      <c r="B371" s="36" t="s">
        <v>1677</v>
      </c>
      <c r="C371" s="86">
        <f t="shared" si="40"/>
        <v>9726810</v>
      </c>
      <c r="D371" s="12"/>
      <c r="E371" s="124">
        <v>4</v>
      </c>
      <c r="F371" s="12">
        <v>9726810</v>
      </c>
      <c r="G371" s="12"/>
      <c r="H371" s="12"/>
      <c r="I371" s="12"/>
      <c r="J371" s="12"/>
      <c r="K371" s="12"/>
      <c r="L371" s="12"/>
      <c r="M371" s="12"/>
      <c r="N371" s="12"/>
      <c r="O371" s="12"/>
      <c r="P371" s="156"/>
      <c r="Q371" s="38"/>
    </row>
    <row r="372" spans="1:17" s="19" customFormat="1" ht="20.25" customHeight="1">
      <c r="A372" s="10">
        <v>19</v>
      </c>
      <c r="B372" s="188" t="s">
        <v>423</v>
      </c>
      <c r="C372" s="183">
        <f t="shared" si="40"/>
        <v>4313225.7</v>
      </c>
      <c r="D372" s="163"/>
      <c r="E372" s="186"/>
      <c r="F372" s="163"/>
      <c r="G372" s="163">
        <v>1309.24</v>
      </c>
      <c r="H372" s="163">
        <v>4313225.7</v>
      </c>
      <c r="I372" s="163"/>
      <c r="J372" s="38"/>
      <c r="K372" s="38"/>
      <c r="L372" s="38"/>
      <c r="M372" s="38"/>
      <c r="N372" s="38"/>
      <c r="O372" s="38"/>
      <c r="P372" s="184"/>
      <c r="Q372" s="38"/>
    </row>
    <row r="373" spans="1:17" s="19" customFormat="1">
      <c r="A373" s="10">
        <v>20</v>
      </c>
      <c r="B373" s="36" t="s">
        <v>1678</v>
      </c>
      <c r="C373" s="86">
        <f t="shared" si="40"/>
        <v>4582757</v>
      </c>
      <c r="D373" s="12"/>
      <c r="E373" s="124"/>
      <c r="F373" s="12"/>
      <c r="G373" s="12">
        <v>708.3</v>
      </c>
      <c r="H373" s="12">
        <v>4582757</v>
      </c>
      <c r="I373" s="12"/>
      <c r="J373" s="12"/>
      <c r="K373" s="12"/>
      <c r="L373" s="12"/>
      <c r="M373" s="12"/>
      <c r="N373" s="12"/>
      <c r="O373" s="12"/>
      <c r="P373" s="156"/>
      <c r="Q373" s="38"/>
    </row>
    <row r="374" spans="1:17" s="19" customFormat="1">
      <c r="A374" s="10">
        <v>21</v>
      </c>
      <c r="B374" s="36" t="s">
        <v>916</v>
      </c>
      <c r="C374" s="86">
        <f t="shared" si="40"/>
        <v>4947023</v>
      </c>
      <c r="D374" s="12"/>
      <c r="E374" s="124"/>
      <c r="F374" s="12"/>
      <c r="G374" s="12">
        <v>764.6</v>
      </c>
      <c r="H374" s="12">
        <v>4947023</v>
      </c>
      <c r="I374" s="12"/>
      <c r="J374" s="12"/>
      <c r="K374" s="12"/>
      <c r="L374" s="12"/>
      <c r="M374" s="12"/>
      <c r="N374" s="12"/>
      <c r="O374" s="12"/>
      <c r="P374" s="156"/>
      <c r="Q374" s="38"/>
    </row>
    <row r="375" spans="1:17" s="19" customFormat="1">
      <c r="A375" s="10">
        <v>22</v>
      </c>
      <c r="B375" s="32" t="s">
        <v>395</v>
      </c>
      <c r="C375" s="84">
        <f t="shared" si="40"/>
        <v>745407</v>
      </c>
      <c r="D375" s="12"/>
      <c r="E375" s="124"/>
      <c r="F375" s="12"/>
      <c r="G375" s="12">
        <v>211.6</v>
      </c>
      <c r="H375" s="12">
        <v>745407</v>
      </c>
      <c r="I375" s="12"/>
      <c r="J375" s="12"/>
      <c r="K375" s="12"/>
      <c r="L375" s="12"/>
      <c r="M375" s="12"/>
      <c r="N375" s="12"/>
      <c r="O375" s="12"/>
      <c r="P375" s="156"/>
      <c r="Q375" s="12"/>
    </row>
    <row r="376" spans="1:17" s="19" customFormat="1">
      <c r="A376" s="10">
        <v>23</v>
      </c>
      <c r="B376" s="36" t="s">
        <v>602</v>
      </c>
      <c r="C376" s="86">
        <f t="shared" si="40"/>
        <v>6140091</v>
      </c>
      <c r="D376" s="12"/>
      <c r="E376" s="124"/>
      <c r="F376" s="12"/>
      <c r="G376" s="12">
        <v>1696.8</v>
      </c>
      <c r="H376" s="12">
        <v>6140091</v>
      </c>
      <c r="I376" s="12"/>
      <c r="J376" s="12"/>
      <c r="K376" s="12"/>
      <c r="L376" s="12"/>
      <c r="M376" s="12"/>
      <c r="N376" s="12"/>
      <c r="O376" s="12"/>
      <c r="P376" s="156"/>
      <c r="Q376" s="38"/>
    </row>
    <row r="377" spans="1:17" s="19" customFormat="1">
      <c r="A377" s="10">
        <v>24</v>
      </c>
      <c r="B377" s="36" t="s">
        <v>917</v>
      </c>
      <c r="C377" s="86">
        <f t="shared" si="40"/>
        <v>404475</v>
      </c>
      <c r="D377" s="12">
        <v>404475</v>
      </c>
      <c r="E377" s="124"/>
      <c r="F377" s="12"/>
      <c r="G377" s="12"/>
      <c r="H377" s="12"/>
      <c r="I377" s="12"/>
      <c r="J377" s="12"/>
      <c r="K377" s="12"/>
      <c r="L377" s="12"/>
      <c r="M377" s="12"/>
      <c r="N377" s="12"/>
      <c r="O377" s="12"/>
      <c r="P377" s="156"/>
      <c r="Q377" s="38"/>
    </row>
    <row r="378" spans="1:17" s="19" customFormat="1">
      <c r="A378" s="10">
        <v>25</v>
      </c>
      <c r="B378" s="36" t="s">
        <v>424</v>
      </c>
      <c r="C378" s="86">
        <f t="shared" si="40"/>
        <v>3540103</v>
      </c>
      <c r="D378" s="12">
        <v>3540103</v>
      </c>
      <c r="E378" s="124"/>
      <c r="F378" s="12"/>
      <c r="G378" s="12"/>
      <c r="H378" s="12"/>
      <c r="I378" s="12"/>
      <c r="J378" s="12"/>
      <c r="K378" s="12"/>
      <c r="L378" s="12"/>
      <c r="M378" s="12"/>
      <c r="N378" s="12"/>
      <c r="O378" s="12"/>
      <c r="P378" s="156"/>
      <c r="Q378" s="38"/>
    </row>
    <row r="379" spans="1:17" s="19" customFormat="1">
      <c r="A379" s="10">
        <v>26</v>
      </c>
      <c r="B379" s="36" t="s">
        <v>710</v>
      </c>
      <c r="C379" s="86">
        <f t="shared" si="40"/>
        <v>817271</v>
      </c>
      <c r="D379" s="12"/>
      <c r="E379" s="124"/>
      <c r="F379" s="12"/>
      <c r="G379" s="12">
        <v>232</v>
      </c>
      <c r="H379" s="12">
        <v>817271</v>
      </c>
      <c r="I379" s="12"/>
      <c r="J379" s="12"/>
      <c r="K379" s="12"/>
      <c r="L379" s="12"/>
      <c r="M379" s="12"/>
      <c r="N379" s="12"/>
      <c r="O379" s="12"/>
      <c r="P379" s="156"/>
      <c r="Q379" s="38"/>
    </row>
    <row r="380" spans="1:17" s="19" customFormat="1" ht="20.25" customHeight="1">
      <c r="A380" s="10">
        <v>27</v>
      </c>
      <c r="B380" s="46" t="s">
        <v>398</v>
      </c>
      <c r="C380" s="183">
        <f t="shared" si="40"/>
        <v>4844946</v>
      </c>
      <c r="D380" s="163"/>
      <c r="E380" s="186"/>
      <c r="F380" s="163"/>
      <c r="G380" s="163">
        <v>476.8</v>
      </c>
      <c r="H380" s="163">
        <v>4844946</v>
      </c>
      <c r="I380" s="163"/>
      <c r="J380" s="38"/>
      <c r="K380" s="38"/>
      <c r="L380" s="38"/>
      <c r="M380" s="38"/>
      <c r="N380" s="38"/>
      <c r="O380" s="38"/>
      <c r="P380" s="184"/>
      <c r="Q380" s="38"/>
    </row>
    <row r="381" spans="1:17" s="19" customFormat="1">
      <c r="A381" s="10">
        <v>28</v>
      </c>
      <c r="B381" s="36" t="s">
        <v>427</v>
      </c>
      <c r="C381" s="86">
        <f t="shared" si="40"/>
        <v>4033447</v>
      </c>
      <c r="D381" s="12"/>
      <c r="E381" s="124"/>
      <c r="F381" s="12"/>
      <c r="G381" s="12">
        <v>623.4</v>
      </c>
      <c r="H381" s="12">
        <v>4033447</v>
      </c>
      <c r="I381" s="12"/>
      <c r="J381" s="12"/>
      <c r="K381" s="12"/>
      <c r="L381" s="12"/>
      <c r="M381" s="12"/>
      <c r="N381" s="12"/>
      <c r="O381" s="12"/>
      <c r="P381" s="156"/>
      <c r="Q381" s="38"/>
    </row>
    <row r="382" spans="1:17" s="19" customFormat="1">
      <c r="A382" s="10">
        <v>29</v>
      </c>
      <c r="B382" s="36" t="s">
        <v>858</v>
      </c>
      <c r="C382" s="86">
        <f t="shared" si="40"/>
        <v>5355572</v>
      </c>
      <c r="D382" s="12"/>
      <c r="E382" s="124"/>
      <c r="F382" s="12"/>
      <c r="G382" s="12">
        <v>1480</v>
      </c>
      <c r="H382" s="12">
        <v>5355572</v>
      </c>
      <c r="I382" s="12"/>
      <c r="J382" s="12"/>
      <c r="K382" s="12"/>
      <c r="L382" s="12"/>
      <c r="M382" s="12"/>
      <c r="N382" s="12"/>
      <c r="O382" s="12"/>
      <c r="P382" s="156"/>
      <c r="Q382" s="38"/>
    </row>
    <row r="383" spans="1:17" s="19" customFormat="1">
      <c r="A383" s="10">
        <v>30</v>
      </c>
      <c r="B383" s="36" t="s">
        <v>1681</v>
      </c>
      <c r="C383" s="86">
        <f t="shared" si="40"/>
        <v>498897</v>
      </c>
      <c r="D383" s="12"/>
      <c r="E383" s="124"/>
      <c r="F383" s="12"/>
      <c r="G383" s="12"/>
      <c r="H383" s="12"/>
      <c r="I383" s="12"/>
      <c r="J383" s="12"/>
      <c r="K383" s="12">
        <v>445.3</v>
      </c>
      <c r="L383" s="12">
        <v>498897</v>
      </c>
      <c r="M383" s="12"/>
      <c r="N383" s="12"/>
      <c r="O383" s="12"/>
      <c r="P383" s="156"/>
      <c r="Q383" s="38"/>
    </row>
    <row r="384" spans="1:17" s="19" customFormat="1">
      <c r="A384" s="10">
        <v>31</v>
      </c>
      <c r="B384" s="32" t="s">
        <v>852</v>
      </c>
      <c r="C384" s="84">
        <f t="shared" si="40"/>
        <v>1077952</v>
      </c>
      <c r="D384" s="12"/>
      <c r="E384" s="124"/>
      <c r="F384" s="12"/>
      <c r="G384" s="12">
        <v>306</v>
      </c>
      <c r="H384" s="12">
        <v>1077952</v>
      </c>
      <c r="I384" s="12"/>
      <c r="J384" s="12"/>
      <c r="K384" s="12"/>
      <c r="L384" s="12"/>
      <c r="M384" s="12"/>
      <c r="N384" s="12"/>
      <c r="O384" s="12"/>
      <c r="P384" s="156"/>
      <c r="Q384" s="12"/>
    </row>
    <row r="385" spans="1:17" s="19" customFormat="1">
      <c r="A385" s="10">
        <v>32</v>
      </c>
      <c r="B385" s="32" t="s">
        <v>853</v>
      </c>
      <c r="C385" s="84">
        <f t="shared" si="40"/>
        <v>1102611</v>
      </c>
      <c r="D385" s="12"/>
      <c r="E385" s="124"/>
      <c r="F385" s="12"/>
      <c r="G385" s="12">
        <v>313</v>
      </c>
      <c r="H385" s="12">
        <v>1102611</v>
      </c>
      <c r="I385" s="12"/>
      <c r="J385" s="12"/>
      <c r="K385" s="12"/>
      <c r="L385" s="12"/>
      <c r="M385" s="12"/>
      <c r="N385" s="12"/>
      <c r="O385" s="12"/>
      <c r="P385" s="156"/>
      <c r="Q385" s="12"/>
    </row>
    <row r="386" spans="1:17" s="19" customFormat="1">
      <c r="A386" s="10">
        <v>33</v>
      </c>
      <c r="B386" s="32" t="s">
        <v>772</v>
      </c>
      <c r="C386" s="84">
        <f t="shared" ref="C386:C413" si="41">D386+F386+H386+J386+L386+N386+P386+Q386</f>
        <v>3264549</v>
      </c>
      <c r="D386" s="12">
        <v>3264549</v>
      </c>
      <c r="E386" s="124"/>
      <c r="F386" s="12"/>
      <c r="G386" s="12"/>
      <c r="H386" s="12"/>
      <c r="I386" s="12"/>
      <c r="J386" s="12"/>
      <c r="K386" s="12"/>
      <c r="L386" s="12"/>
      <c r="M386" s="12"/>
      <c r="N386" s="12"/>
      <c r="O386" s="12"/>
      <c r="P386" s="156"/>
      <c r="Q386" s="12"/>
    </row>
    <row r="387" spans="1:17" s="19" customFormat="1">
      <c r="A387" s="10">
        <v>34</v>
      </c>
      <c r="B387" s="36" t="s">
        <v>821</v>
      </c>
      <c r="C387" s="86">
        <f t="shared" si="41"/>
        <v>2348576</v>
      </c>
      <c r="D387" s="12">
        <v>2348576</v>
      </c>
      <c r="E387" s="124"/>
      <c r="F387" s="12"/>
      <c r="G387" s="12"/>
      <c r="H387" s="12"/>
      <c r="I387" s="12"/>
      <c r="J387" s="12"/>
      <c r="K387" s="12"/>
      <c r="L387" s="12"/>
      <c r="M387" s="12"/>
      <c r="N387" s="12"/>
      <c r="O387" s="12"/>
      <c r="P387" s="156"/>
      <c r="Q387" s="38"/>
    </row>
    <row r="388" spans="1:17" s="19" customFormat="1">
      <c r="A388" s="10">
        <v>35</v>
      </c>
      <c r="B388" s="160" t="s">
        <v>1717</v>
      </c>
      <c r="C388" s="84">
        <f t="shared" si="41"/>
        <v>1212845</v>
      </c>
      <c r="D388" s="157"/>
      <c r="E388" s="198"/>
      <c r="F388" s="157"/>
      <c r="G388" s="157">
        <v>298</v>
      </c>
      <c r="H388" s="157">
        <v>1212845</v>
      </c>
      <c r="I388" s="161"/>
      <c r="J388" s="161"/>
      <c r="K388" s="161"/>
      <c r="L388" s="161"/>
      <c r="M388" s="161"/>
      <c r="N388" s="161"/>
      <c r="O388" s="161"/>
      <c r="P388" s="168"/>
      <c r="Q388" s="161"/>
    </row>
    <row r="389" spans="1:17" s="19" customFormat="1">
      <c r="A389" s="10">
        <v>36</v>
      </c>
      <c r="B389" s="36" t="s">
        <v>606</v>
      </c>
      <c r="C389" s="86">
        <f t="shared" si="41"/>
        <v>4863405</v>
      </c>
      <c r="D389" s="12"/>
      <c r="E389" s="124">
        <v>2</v>
      </c>
      <c r="F389" s="12">
        <v>4863405</v>
      </c>
      <c r="G389" s="12"/>
      <c r="H389" s="12"/>
      <c r="I389" s="12"/>
      <c r="J389" s="12"/>
      <c r="K389" s="12"/>
      <c r="L389" s="12"/>
      <c r="M389" s="12"/>
      <c r="N389" s="12"/>
      <c r="O389" s="12"/>
      <c r="P389" s="156"/>
      <c r="Q389" s="38"/>
    </row>
    <row r="390" spans="1:17" s="19" customFormat="1">
      <c r="A390" s="10">
        <v>37</v>
      </c>
      <c r="B390" s="36" t="s">
        <v>607</v>
      </c>
      <c r="C390" s="86">
        <f t="shared" si="41"/>
        <v>12158513</v>
      </c>
      <c r="D390" s="12"/>
      <c r="E390" s="124">
        <v>5</v>
      </c>
      <c r="F390" s="12">
        <v>12158513</v>
      </c>
      <c r="G390" s="12"/>
      <c r="H390" s="12"/>
      <c r="I390" s="12"/>
      <c r="J390" s="12"/>
      <c r="K390" s="12"/>
      <c r="L390" s="12"/>
      <c r="M390" s="12"/>
      <c r="N390" s="12"/>
      <c r="O390" s="12"/>
      <c r="P390" s="156"/>
      <c r="Q390" s="38"/>
    </row>
    <row r="391" spans="1:17" s="19" customFormat="1">
      <c r="A391" s="10">
        <v>38</v>
      </c>
      <c r="B391" s="36" t="s">
        <v>712</v>
      </c>
      <c r="C391" s="86">
        <f t="shared" si="41"/>
        <v>7416005</v>
      </c>
      <c r="D391" s="12"/>
      <c r="E391" s="124"/>
      <c r="F391" s="12"/>
      <c r="G391" s="12">
        <v>1146.2</v>
      </c>
      <c r="H391" s="12">
        <v>7416005</v>
      </c>
      <c r="I391" s="12"/>
      <c r="J391" s="12"/>
      <c r="K391" s="12"/>
      <c r="L391" s="12"/>
      <c r="M391" s="12"/>
      <c r="N391" s="12"/>
      <c r="O391" s="12"/>
      <c r="P391" s="156"/>
      <c r="Q391" s="38"/>
    </row>
    <row r="392" spans="1:17" s="19" customFormat="1">
      <c r="A392" s="10">
        <v>39</v>
      </c>
      <c r="B392" s="36" t="s">
        <v>432</v>
      </c>
      <c r="C392" s="86">
        <f t="shared" si="41"/>
        <v>1722610</v>
      </c>
      <c r="D392" s="12"/>
      <c r="E392" s="124"/>
      <c r="F392" s="12"/>
      <c r="G392" s="12">
        <v>489</v>
      </c>
      <c r="H392" s="12">
        <v>1722610</v>
      </c>
      <c r="I392" s="12"/>
      <c r="J392" s="12"/>
      <c r="K392" s="12"/>
      <c r="L392" s="12"/>
      <c r="M392" s="12"/>
      <c r="N392" s="12"/>
      <c r="O392" s="12"/>
      <c r="P392" s="156"/>
      <c r="Q392" s="38"/>
    </row>
    <row r="393" spans="1:17" s="19" customFormat="1">
      <c r="A393" s="10">
        <v>40</v>
      </c>
      <c r="B393" s="36" t="s">
        <v>713</v>
      </c>
      <c r="C393" s="86">
        <f t="shared" si="41"/>
        <v>6476550</v>
      </c>
      <c r="D393" s="12"/>
      <c r="E393" s="124"/>
      <c r="F393" s="12"/>
      <c r="G393" s="12">
        <v>1001</v>
      </c>
      <c r="H393" s="12">
        <v>6476550</v>
      </c>
      <c r="I393" s="12"/>
      <c r="J393" s="12"/>
      <c r="K393" s="12"/>
      <c r="L393" s="12"/>
      <c r="M393" s="12"/>
      <c r="N393" s="12"/>
      <c r="O393" s="12"/>
      <c r="P393" s="156"/>
      <c r="Q393" s="38"/>
    </row>
    <row r="394" spans="1:17" s="19" customFormat="1">
      <c r="A394" s="10">
        <v>41</v>
      </c>
      <c r="B394" s="36" t="s">
        <v>434</v>
      </c>
      <c r="C394" s="86">
        <f t="shared" si="41"/>
        <v>6352324</v>
      </c>
      <c r="D394" s="12"/>
      <c r="E394" s="124"/>
      <c r="F394" s="12"/>
      <c r="G394" s="12">
        <v>981.8</v>
      </c>
      <c r="H394" s="12">
        <v>6352324</v>
      </c>
      <c r="I394" s="12"/>
      <c r="J394" s="12"/>
      <c r="K394" s="12"/>
      <c r="L394" s="12"/>
      <c r="M394" s="12"/>
      <c r="N394" s="12"/>
      <c r="O394" s="12"/>
      <c r="P394" s="156"/>
      <c r="Q394" s="38"/>
    </row>
    <row r="395" spans="1:17" s="19" customFormat="1">
      <c r="A395" s="10">
        <v>42</v>
      </c>
      <c r="B395" s="36" t="s">
        <v>435</v>
      </c>
      <c r="C395" s="86">
        <f t="shared" si="41"/>
        <v>4044576</v>
      </c>
      <c r="D395" s="12"/>
      <c r="E395" s="124"/>
      <c r="F395" s="12"/>
      <c r="G395" s="12">
        <v>625.12</v>
      </c>
      <c r="H395" s="12">
        <v>4044576</v>
      </c>
      <c r="I395" s="12"/>
      <c r="J395" s="12"/>
      <c r="K395" s="12"/>
      <c r="L395" s="12"/>
      <c r="M395" s="12"/>
      <c r="N395" s="12"/>
      <c r="O395" s="12"/>
      <c r="P395" s="156"/>
      <c r="Q395" s="38"/>
    </row>
    <row r="396" spans="1:17" s="19" customFormat="1">
      <c r="A396" s="10">
        <v>43</v>
      </c>
      <c r="B396" s="32" t="s">
        <v>885</v>
      </c>
      <c r="C396" s="84">
        <f t="shared" si="41"/>
        <v>901816</v>
      </c>
      <c r="D396" s="12"/>
      <c r="E396" s="124"/>
      <c r="F396" s="12"/>
      <c r="G396" s="12">
        <v>256</v>
      </c>
      <c r="H396" s="12">
        <v>901816</v>
      </c>
      <c r="I396" s="12"/>
      <c r="J396" s="12"/>
      <c r="K396" s="12"/>
      <c r="L396" s="12"/>
      <c r="M396" s="12"/>
      <c r="N396" s="12"/>
      <c r="O396" s="12"/>
      <c r="P396" s="156"/>
      <c r="Q396" s="12"/>
    </row>
    <row r="397" spans="1:17" s="19" customFormat="1">
      <c r="A397" s="10">
        <v>44</v>
      </c>
      <c r="B397" s="32" t="s">
        <v>816</v>
      </c>
      <c r="C397" s="84">
        <f t="shared" si="41"/>
        <v>2109848</v>
      </c>
      <c r="D397" s="12"/>
      <c r="E397" s="124"/>
      <c r="F397" s="12"/>
      <c r="G397" s="12"/>
      <c r="H397" s="12"/>
      <c r="I397" s="12"/>
      <c r="J397" s="12"/>
      <c r="K397" s="12">
        <v>3280</v>
      </c>
      <c r="L397" s="12">
        <v>2109848</v>
      </c>
      <c r="M397" s="12"/>
      <c r="N397" s="12"/>
      <c r="O397" s="12"/>
      <c r="P397" s="156"/>
      <c r="Q397" s="12"/>
    </row>
    <row r="398" spans="1:17" s="19" customFormat="1">
      <c r="A398" s="10">
        <v>45</v>
      </c>
      <c r="B398" s="36" t="s">
        <v>888</v>
      </c>
      <c r="C398" s="84">
        <f t="shared" si="41"/>
        <v>1046247</v>
      </c>
      <c r="D398" s="12"/>
      <c r="E398" s="124"/>
      <c r="F398" s="12"/>
      <c r="G398" s="12">
        <v>297</v>
      </c>
      <c r="H398" s="12">
        <v>1046247</v>
      </c>
      <c r="I398" s="12"/>
      <c r="J398" s="12"/>
      <c r="K398" s="12"/>
      <c r="L398" s="12"/>
      <c r="M398" s="12"/>
      <c r="N398" s="12"/>
      <c r="O398" s="12"/>
      <c r="P398" s="156"/>
      <c r="Q398" s="12"/>
    </row>
    <row r="399" spans="1:17" s="19" customFormat="1">
      <c r="A399" s="10">
        <v>46</v>
      </c>
      <c r="B399" s="36" t="s">
        <v>438</v>
      </c>
      <c r="C399" s="86">
        <f t="shared" si="41"/>
        <v>2637569</v>
      </c>
      <c r="D399" s="12">
        <v>2637569</v>
      </c>
      <c r="E399" s="124"/>
      <c r="F399" s="12"/>
      <c r="G399" s="12"/>
      <c r="H399" s="12"/>
      <c r="I399" s="12"/>
      <c r="J399" s="12"/>
      <c r="K399" s="12"/>
      <c r="L399" s="12"/>
      <c r="M399" s="12"/>
      <c r="N399" s="12"/>
      <c r="O399" s="12"/>
      <c r="P399" s="156"/>
      <c r="Q399" s="38"/>
    </row>
    <row r="400" spans="1:17" s="19" customFormat="1">
      <c r="A400" s="10">
        <v>47</v>
      </c>
      <c r="B400" s="36" t="s">
        <v>818</v>
      </c>
      <c r="C400" s="84">
        <f t="shared" si="41"/>
        <v>535394</v>
      </c>
      <c r="D400" s="12">
        <v>535394</v>
      </c>
      <c r="E400" s="124"/>
      <c r="F400" s="12"/>
      <c r="G400" s="12"/>
      <c r="H400" s="12"/>
      <c r="I400" s="12"/>
      <c r="J400" s="12"/>
      <c r="K400" s="12"/>
      <c r="L400" s="12"/>
      <c r="M400" s="12"/>
      <c r="N400" s="12"/>
      <c r="O400" s="12"/>
      <c r="P400" s="156"/>
      <c r="Q400" s="12"/>
    </row>
    <row r="401" spans="1:17" s="19" customFormat="1">
      <c r="A401" s="10">
        <v>48</v>
      </c>
      <c r="B401" s="32" t="s">
        <v>588</v>
      </c>
      <c r="C401" s="86">
        <f t="shared" si="41"/>
        <v>4121750</v>
      </c>
      <c r="D401" s="12">
        <v>4121750</v>
      </c>
      <c r="E401" s="124"/>
      <c r="F401" s="12"/>
      <c r="G401" s="12"/>
      <c r="H401" s="12"/>
      <c r="I401" s="12"/>
      <c r="J401" s="12"/>
      <c r="K401" s="12"/>
      <c r="L401" s="12"/>
      <c r="M401" s="12"/>
      <c r="N401" s="12"/>
      <c r="O401" s="12"/>
      <c r="P401" s="156"/>
      <c r="Q401" s="12"/>
    </row>
    <row r="402" spans="1:17" s="19" customFormat="1">
      <c r="A402" s="10">
        <v>49</v>
      </c>
      <c r="B402" s="36" t="s">
        <v>716</v>
      </c>
      <c r="C402" s="86">
        <f t="shared" si="41"/>
        <v>2431702</v>
      </c>
      <c r="D402" s="12"/>
      <c r="E402" s="124">
        <v>1</v>
      </c>
      <c r="F402" s="12">
        <v>2431702</v>
      </c>
      <c r="G402" s="12"/>
      <c r="H402" s="12"/>
      <c r="I402" s="12"/>
      <c r="J402" s="12"/>
      <c r="K402" s="12"/>
      <c r="L402" s="12"/>
      <c r="M402" s="12"/>
      <c r="N402" s="12"/>
      <c r="O402" s="12"/>
      <c r="P402" s="156"/>
      <c r="Q402" s="38"/>
    </row>
    <row r="403" spans="1:17" s="19" customFormat="1">
      <c r="A403" s="10">
        <v>50</v>
      </c>
      <c r="B403" s="36" t="s">
        <v>950</v>
      </c>
      <c r="C403" s="84">
        <f t="shared" si="41"/>
        <v>21885324</v>
      </c>
      <c r="D403" s="12"/>
      <c r="E403" s="124">
        <v>9</v>
      </c>
      <c r="F403" s="12">
        <v>21885324</v>
      </c>
      <c r="G403" s="12"/>
      <c r="H403" s="12"/>
      <c r="I403" s="12"/>
      <c r="J403" s="12"/>
      <c r="K403" s="12"/>
      <c r="L403" s="12"/>
      <c r="M403" s="12"/>
      <c r="N403" s="12"/>
      <c r="O403" s="12"/>
      <c r="P403" s="156"/>
      <c r="Q403" s="12"/>
    </row>
    <row r="404" spans="1:17" s="19" customFormat="1">
      <c r="A404" s="10">
        <v>51</v>
      </c>
      <c r="B404" s="36" t="s">
        <v>610</v>
      </c>
      <c r="C404" s="86">
        <f t="shared" si="41"/>
        <v>431918</v>
      </c>
      <c r="D404" s="12"/>
      <c r="E404" s="124"/>
      <c r="F404" s="12"/>
      <c r="G404" s="12"/>
      <c r="H404" s="12"/>
      <c r="I404" s="12"/>
      <c r="J404" s="12"/>
      <c r="K404" s="12">
        <v>438.1</v>
      </c>
      <c r="L404" s="12">
        <v>431918</v>
      </c>
      <c r="M404" s="12"/>
      <c r="N404" s="12"/>
      <c r="O404" s="12"/>
      <c r="P404" s="156"/>
      <c r="Q404" s="38"/>
    </row>
    <row r="405" spans="1:17" s="19" customFormat="1">
      <c r="A405" s="10">
        <v>52</v>
      </c>
      <c r="B405" s="36" t="s">
        <v>890</v>
      </c>
      <c r="C405" s="86">
        <f t="shared" si="41"/>
        <v>834884</v>
      </c>
      <c r="D405" s="12"/>
      <c r="E405" s="124"/>
      <c r="F405" s="12"/>
      <c r="G405" s="12">
        <v>237</v>
      </c>
      <c r="H405" s="12">
        <v>834884</v>
      </c>
      <c r="I405" s="12"/>
      <c r="J405" s="12"/>
      <c r="K405" s="12"/>
      <c r="L405" s="12"/>
      <c r="M405" s="12"/>
      <c r="N405" s="12"/>
      <c r="O405" s="12"/>
      <c r="P405" s="156"/>
      <c r="Q405" s="38"/>
    </row>
    <row r="406" spans="1:17" s="19" customFormat="1">
      <c r="A406" s="10">
        <v>53</v>
      </c>
      <c r="B406" s="36" t="s">
        <v>611</v>
      </c>
      <c r="C406" s="86">
        <f t="shared" si="41"/>
        <v>915907</v>
      </c>
      <c r="D406" s="12"/>
      <c r="E406" s="124"/>
      <c r="F406" s="12"/>
      <c r="G406" s="12">
        <v>260</v>
      </c>
      <c r="H406" s="12">
        <v>915907</v>
      </c>
      <c r="I406" s="12"/>
      <c r="J406" s="12"/>
      <c r="K406" s="12"/>
      <c r="L406" s="12"/>
      <c r="M406" s="12"/>
      <c r="N406" s="12"/>
      <c r="O406" s="12"/>
      <c r="P406" s="156"/>
      <c r="Q406" s="38"/>
    </row>
    <row r="407" spans="1:17" s="19" customFormat="1">
      <c r="A407" s="10">
        <v>54</v>
      </c>
      <c r="B407" s="36" t="s">
        <v>823</v>
      </c>
      <c r="C407" s="86">
        <f t="shared" si="41"/>
        <v>17021919</v>
      </c>
      <c r="D407" s="12"/>
      <c r="E407" s="124">
        <v>7</v>
      </c>
      <c r="F407" s="12">
        <v>17021919</v>
      </c>
      <c r="G407" s="12"/>
      <c r="H407" s="12"/>
      <c r="I407" s="12"/>
      <c r="J407" s="12"/>
      <c r="K407" s="12"/>
      <c r="L407" s="12"/>
      <c r="M407" s="12"/>
      <c r="N407" s="12"/>
      <c r="O407" s="12"/>
      <c r="P407" s="156"/>
      <c r="Q407" s="38"/>
    </row>
    <row r="408" spans="1:17" s="19" customFormat="1">
      <c r="A408" s="10">
        <v>55</v>
      </c>
      <c r="B408" s="36" t="s">
        <v>861</v>
      </c>
      <c r="C408" s="86">
        <f t="shared" si="41"/>
        <v>3285138</v>
      </c>
      <c r="D408" s="12"/>
      <c r="E408" s="124"/>
      <c r="F408" s="12"/>
      <c r="G408" s="12"/>
      <c r="H408" s="12"/>
      <c r="I408" s="12"/>
      <c r="J408" s="12"/>
      <c r="K408" s="12">
        <v>2731.4</v>
      </c>
      <c r="L408" s="12">
        <v>3285138</v>
      </c>
      <c r="M408" s="12"/>
      <c r="N408" s="12"/>
      <c r="O408" s="12"/>
      <c r="P408" s="156"/>
      <c r="Q408" s="38"/>
    </row>
    <row r="409" spans="1:17" s="19" customFormat="1">
      <c r="A409" s="10">
        <v>56</v>
      </c>
      <c r="B409" s="36" t="s">
        <v>717</v>
      </c>
      <c r="C409" s="86">
        <f t="shared" si="41"/>
        <v>3715641</v>
      </c>
      <c r="D409" s="12"/>
      <c r="E409" s="124">
        <v>1</v>
      </c>
      <c r="F409" s="12">
        <v>3715641</v>
      </c>
      <c r="G409" s="12"/>
      <c r="H409" s="12"/>
      <c r="I409" s="12"/>
      <c r="J409" s="12"/>
      <c r="K409" s="12"/>
      <c r="L409" s="12"/>
      <c r="M409" s="12"/>
      <c r="N409" s="12"/>
      <c r="O409" s="12"/>
      <c r="P409" s="156"/>
      <c r="Q409" s="38"/>
    </row>
    <row r="410" spans="1:17" s="19" customFormat="1">
      <c r="A410" s="10">
        <v>57</v>
      </c>
      <c r="B410" s="36" t="s">
        <v>1682</v>
      </c>
      <c r="C410" s="86">
        <f t="shared" si="41"/>
        <v>6462716</v>
      </c>
      <c r="D410" s="12"/>
      <c r="E410" s="124"/>
      <c r="F410" s="12"/>
      <c r="G410" s="12"/>
      <c r="H410" s="12"/>
      <c r="I410" s="12"/>
      <c r="J410" s="12"/>
      <c r="K410" s="12">
        <v>5843.7</v>
      </c>
      <c r="L410" s="12">
        <v>6462716</v>
      </c>
      <c r="M410" s="12"/>
      <c r="N410" s="12"/>
      <c r="O410" s="12"/>
      <c r="P410" s="156"/>
      <c r="Q410" s="38"/>
    </row>
    <row r="411" spans="1:17" s="19" customFormat="1">
      <c r="A411" s="10">
        <v>58</v>
      </c>
      <c r="B411" s="36" t="s">
        <v>612</v>
      </c>
      <c r="C411" s="86">
        <f t="shared" si="41"/>
        <v>34043838</v>
      </c>
      <c r="D411" s="12"/>
      <c r="E411" s="124">
        <v>14</v>
      </c>
      <c r="F411" s="12">
        <v>34043838</v>
      </c>
      <c r="G411" s="12"/>
      <c r="H411" s="12"/>
      <c r="I411" s="12"/>
      <c r="J411" s="12"/>
      <c r="K411" s="12"/>
      <c r="L411" s="12"/>
      <c r="M411" s="12"/>
      <c r="N411" s="12"/>
      <c r="O411" s="12"/>
      <c r="P411" s="156"/>
      <c r="Q411" s="38"/>
    </row>
    <row r="412" spans="1:17" s="19" customFormat="1">
      <c r="A412" s="10">
        <v>59</v>
      </c>
      <c r="B412" s="32" t="s">
        <v>1662</v>
      </c>
      <c r="C412" s="86">
        <f t="shared" si="41"/>
        <v>7414572</v>
      </c>
      <c r="D412" s="12"/>
      <c r="E412" s="124"/>
      <c r="F412" s="12"/>
      <c r="G412" s="12">
        <v>2049</v>
      </c>
      <c r="H412" s="12">
        <v>7414572</v>
      </c>
      <c r="I412" s="12"/>
      <c r="J412" s="12"/>
      <c r="K412" s="12"/>
      <c r="L412" s="12"/>
      <c r="M412" s="12"/>
      <c r="N412" s="12"/>
      <c r="O412" s="12"/>
      <c r="P412" s="156"/>
      <c r="Q412" s="12"/>
    </row>
    <row r="413" spans="1:17" s="19" customFormat="1">
      <c r="A413" s="10">
        <v>60</v>
      </c>
      <c r="B413" s="36" t="s">
        <v>615</v>
      </c>
      <c r="C413" s="86">
        <f t="shared" si="41"/>
        <v>5622499</v>
      </c>
      <c r="D413" s="12"/>
      <c r="E413" s="124"/>
      <c r="F413" s="12"/>
      <c r="G413" s="12">
        <v>869</v>
      </c>
      <c r="H413" s="12">
        <v>5622499</v>
      </c>
      <c r="I413" s="12"/>
      <c r="J413" s="12"/>
      <c r="K413" s="12"/>
      <c r="L413" s="12"/>
      <c r="M413" s="12"/>
      <c r="N413" s="12"/>
      <c r="O413" s="12"/>
      <c r="P413" s="156"/>
      <c r="Q413" s="38"/>
    </row>
    <row r="414" spans="1:17" s="19" customFormat="1" ht="24" customHeight="1">
      <c r="A414" s="4">
        <v>3</v>
      </c>
      <c r="B414" s="6" t="s">
        <v>32</v>
      </c>
      <c r="C414" s="39">
        <f t="shared" ref="C414:Q414" si="42">C415+C417+C425</f>
        <v>51336926.689999998</v>
      </c>
      <c r="D414" s="20">
        <f t="shared" si="42"/>
        <v>6964015.5700000003</v>
      </c>
      <c r="E414" s="126">
        <f t="shared" si="42"/>
        <v>4</v>
      </c>
      <c r="F414" s="20">
        <f t="shared" si="42"/>
        <v>8000000</v>
      </c>
      <c r="G414" s="20">
        <f t="shared" si="42"/>
        <v>10613.2</v>
      </c>
      <c r="H414" s="20">
        <f t="shared" si="42"/>
        <v>24127566.120000001</v>
      </c>
      <c r="I414" s="20">
        <f t="shared" si="42"/>
        <v>0</v>
      </c>
      <c r="J414" s="20">
        <f t="shared" si="42"/>
        <v>0</v>
      </c>
      <c r="K414" s="20">
        <f t="shared" si="42"/>
        <v>0</v>
      </c>
      <c r="L414" s="20">
        <f t="shared" si="42"/>
        <v>0</v>
      </c>
      <c r="M414" s="20">
        <f t="shared" si="42"/>
        <v>0</v>
      </c>
      <c r="N414" s="20">
        <f t="shared" si="42"/>
        <v>0</v>
      </c>
      <c r="O414" s="20">
        <f t="shared" si="42"/>
        <v>0</v>
      </c>
      <c r="P414" s="39">
        <f t="shared" si="42"/>
        <v>0</v>
      </c>
      <c r="Q414" s="20">
        <f t="shared" si="42"/>
        <v>12245345</v>
      </c>
    </row>
    <row r="415" spans="1:17" s="19" customFormat="1" ht="22.5" customHeight="1">
      <c r="A415" s="446" t="s">
        <v>33</v>
      </c>
      <c r="B415" s="446"/>
      <c r="C415" s="20">
        <f>C416</f>
        <v>2422286.48</v>
      </c>
      <c r="D415" s="20">
        <f t="shared" ref="D415:Q415" si="43">D416</f>
        <v>279781.12</v>
      </c>
      <c r="E415" s="126">
        <f t="shared" si="43"/>
        <v>0</v>
      </c>
      <c r="F415" s="20">
        <f t="shared" si="43"/>
        <v>0</v>
      </c>
      <c r="G415" s="20">
        <f t="shared" si="43"/>
        <v>690</v>
      </c>
      <c r="H415" s="20">
        <f t="shared" si="43"/>
        <v>2142505.36</v>
      </c>
      <c r="I415" s="20">
        <f t="shared" si="43"/>
        <v>0</v>
      </c>
      <c r="J415" s="20">
        <f t="shared" si="43"/>
        <v>0</v>
      </c>
      <c r="K415" s="20">
        <f t="shared" si="43"/>
        <v>0</v>
      </c>
      <c r="L415" s="20">
        <f t="shared" si="43"/>
        <v>0</v>
      </c>
      <c r="M415" s="20">
        <f t="shared" si="43"/>
        <v>0</v>
      </c>
      <c r="N415" s="20">
        <f t="shared" si="43"/>
        <v>0</v>
      </c>
      <c r="O415" s="20">
        <f t="shared" si="43"/>
        <v>0</v>
      </c>
      <c r="P415" s="20">
        <f t="shared" si="43"/>
        <v>0</v>
      </c>
      <c r="Q415" s="20">
        <f t="shared" si="43"/>
        <v>0</v>
      </c>
    </row>
    <row r="416" spans="1:17" s="19" customFormat="1">
      <c r="A416" s="2">
        <v>1</v>
      </c>
      <c r="B416" s="216" t="s">
        <v>1768</v>
      </c>
      <c r="C416" s="35">
        <f t="shared" ref="C416" si="44">D416+F416+H416+J416+L416+N416+P416+Q416</f>
        <v>2422286.48</v>
      </c>
      <c r="D416" s="5">
        <v>279781.12</v>
      </c>
      <c r="E416" s="125"/>
      <c r="F416" s="5"/>
      <c r="G416" s="5">
        <v>690</v>
      </c>
      <c r="H416" s="5">
        <v>2142505.36</v>
      </c>
      <c r="I416" s="5"/>
      <c r="J416" s="5"/>
      <c r="K416" s="5"/>
      <c r="L416" s="5"/>
      <c r="M416" s="5"/>
      <c r="N416" s="5"/>
      <c r="O416" s="5"/>
      <c r="P416" s="35"/>
      <c r="Q416" s="5"/>
    </row>
    <row r="417" spans="1:17" s="19" customFormat="1">
      <c r="A417" s="446" t="s">
        <v>34</v>
      </c>
      <c r="B417" s="446"/>
      <c r="C417" s="20">
        <f>SUM(C418:C424)</f>
        <v>18188352.210000001</v>
      </c>
      <c r="D417" s="20">
        <f t="shared" ref="D417:Q417" si="45">SUM(D418:D424)</f>
        <v>1192466.45</v>
      </c>
      <c r="E417" s="126">
        <f t="shared" si="45"/>
        <v>0</v>
      </c>
      <c r="F417" s="20">
        <f t="shared" si="45"/>
        <v>0</v>
      </c>
      <c r="G417" s="20">
        <f t="shared" si="45"/>
        <v>3947</v>
      </c>
      <c r="H417" s="20">
        <f t="shared" si="45"/>
        <v>12677248.760000002</v>
      </c>
      <c r="I417" s="20">
        <f t="shared" si="45"/>
        <v>0</v>
      </c>
      <c r="J417" s="20">
        <f t="shared" si="45"/>
        <v>0</v>
      </c>
      <c r="K417" s="20">
        <f t="shared" si="45"/>
        <v>0</v>
      </c>
      <c r="L417" s="20">
        <f t="shared" si="45"/>
        <v>0</v>
      </c>
      <c r="M417" s="20">
        <f t="shared" si="45"/>
        <v>0</v>
      </c>
      <c r="N417" s="20">
        <f t="shared" si="45"/>
        <v>0</v>
      </c>
      <c r="O417" s="20">
        <f t="shared" si="45"/>
        <v>0</v>
      </c>
      <c r="P417" s="39">
        <f t="shared" si="45"/>
        <v>0</v>
      </c>
      <c r="Q417" s="20">
        <f t="shared" si="45"/>
        <v>4318637</v>
      </c>
    </row>
    <row r="418" spans="1:17" s="19" customFormat="1">
      <c r="A418" s="2">
        <v>1</v>
      </c>
      <c r="B418" s="216" t="s">
        <v>1766</v>
      </c>
      <c r="C418" s="35">
        <f t="shared" ref="C418:C424" si="46">D418+F418+H418+J418+L418+N418+P418+Q418</f>
        <v>663415.32999999996</v>
      </c>
      <c r="D418" s="5"/>
      <c r="E418" s="125"/>
      <c r="F418" s="5"/>
      <c r="G418" s="5">
        <v>409.3</v>
      </c>
      <c r="H418" s="5">
        <v>663415.32999999996</v>
      </c>
      <c r="I418" s="5"/>
      <c r="J418" s="5"/>
      <c r="K418" s="5"/>
      <c r="L418" s="5"/>
      <c r="M418" s="5"/>
      <c r="N418" s="5"/>
      <c r="O418" s="5"/>
      <c r="P418" s="35"/>
      <c r="Q418" s="5"/>
    </row>
    <row r="419" spans="1:17" s="19" customFormat="1">
      <c r="A419" s="2">
        <v>2</v>
      </c>
      <c r="B419" s="216" t="s">
        <v>919</v>
      </c>
      <c r="C419" s="35">
        <f t="shared" si="46"/>
        <v>3086614.61</v>
      </c>
      <c r="D419" s="5"/>
      <c r="E419" s="125"/>
      <c r="F419" s="5"/>
      <c r="G419" s="5">
        <v>1332</v>
      </c>
      <c r="H419" s="5">
        <v>3086614.61</v>
      </c>
      <c r="I419" s="5"/>
      <c r="J419" s="5"/>
      <c r="K419" s="5"/>
      <c r="L419" s="5"/>
      <c r="M419" s="5"/>
      <c r="N419" s="5"/>
      <c r="O419" s="5"/>
      <c r="P419" s="35"/>
      <c r="Q419" s="5"/>
    </row>
    <row r="420" spans="1:17" s="19" customFormat="1">
      <c r="A420" s="2">
        <v>3</v>
      </c>
      <c r="B420" s="216" t="s">
        <v>1747</v>
      </c>
      <c r="C420" s="35">
        <f t="shared" si="46"/>
        <v>749905.1</v>
      </c>
      <c r="D420" s="5">
        <v>749905.1</v>
      </c>
      <c r="E420" s="125"/>
      <c r="F420" s="5"/>
      <c r="G420" s="5"/>
      <c r="H420" s="5"/>
      <c r="I420" s="5"/>
      <c r="J420" s="5"/>
      <c r="K420" s="5"/>
      <c r="L420" s="5"/>
      <c r="M420" s="5"/>
      <c r="N420" s="5"/>
      <c r="O420" s="5"/>
      <c r="P420" s="35"/>
      <c r="Q420" s="5"/>
    </row>
    <row r="421" spans="1:17" s="19" customFormat="1">
      <c r="A421" s="2">
        <v>4</v>
      </c>
      <c r="B421" s="216" t="s">
        <v>1767</v>
      </c>
      <c r="C421" s="35">
        <f t="shared" si="46"/>
        <v>379984.02</v>
      </c>
      <c r="D421" s="5"/>
      <c r="E421" s="125"/>
      <c r="F421" s="5"/>
      <c r="G421" s="5">
        <v>251</v>
      </c>
      <c r="H421" s="5">
        <v>379984.02</v>
      </c>
      <c r="I421" s="5"/>
      <c r="J421" s="5"/>
      <c r="K421" s="5"/>
      <c r="L421" s="5"/>
      <c r="M421" s="5"/>
      <c r="N421" s="5"/>
      <c r="O421" s="5"/>
      <c r="P421" s="35"/>
      <c r="Q421" s="5"/>
    </row>
    <row r="422" spans="1:17" s="19" customFormat="1">
      <c r="A422" s="2">
        <v>5</v>
      </c>
      <c r="B422" s="216" t="s">
        <v>440</v>
      </c>
      <c r="C422" s="35">
        <f t="shared" si="46"/>
        <v>5704244</v>
      </c>
      <c r="D422" s="5"/>
      <c r="E422" s="125"/>
      <c r="F422" s="5"/>
      <c r="G422" s="5">
        <v>1414.7</v>
      </c>
      <c r="H422" s="5">
        <v>5704244</v>
      </c>
      <c r="I422" s="5"/>
      <c r="J422" s="5"/>
      <c r="K422" s="5"/>
      <c r="L422" s="5"/>
      <c r="M422" s="5"/>
      <c r="N422" s="5"/>
      <c r="O422" s="5"/>
      <c r="P422" s="35"/>
      <c r="Q422" s="5"/>
    </row>
    <row r="423" spans="1:17" s="19" customFormat="1">
      <c r="A423" s="2">
        <v>6</v>
      </c>
      <c r="B423" s="216" t="s">
        <v>439</v>
      </c>
      <c r="C423" s="35">
        <f t="shared" si="46"/>
        <v>2842990.8</v>
      </c>
      <c r="D423" s="5"/>
      <c r="E423" s="125"/>
      <c r="F423" s="5"/>
      <c r="G423" s="5">
        <v>540</v>
      </c>
      <c r="H423" s="5">
        <v>2842990.8</v>
      </c>
      <c r="I423" s="5"/>
      <c r="J423" s="5"/>
      <c r="K423" s="5"/>
      <c r="L423" s="5"/>
      <c r="M423" s="5"/>
      <c r="N423" s="5"/>
      <c r="O423" s="5"/>
      <c r="P423" s="35"/>
      <c r="Q423" s="5"/>
    </row>
    <row r="424" spans="1:17" s="19" customFormat="1">
      <c r="A424" s="2">
        <v>7</v>
      </c>
      <c r="B424" s="216" t="s">
        <v>1759</v>
      </c>
      <c r="C424" s="35">
        <f t="shared" si="46"/>
        <v>4761198.3499999996</v>
      </c>
      <c r="D424" s="5">
        <v>442561.35</v>
      </c>
      <c r="E424" s="125"/>
      <c r="F424" s="5"/>
      <c r="G424" s="5"/>
      <c r="H424" s="5"/>
      <c r="I424" s="5"/>
      <c r="J424" s="5"/>
      <c r="K424" s="5"/>
      <c r="L424" s="5"/>
      <c r="M424" s="5"/>
      <c r="N424" s="5"/>
      <c r="O424" s="5"/>
      <c r="P424" s="35"/>
      <c r="Q424" s="5">
        <v>4318637</v>
      </c>
    </row>
    <row r="425" spans="1:17" s="19" customFormat="1">
      <c r="A425" s="446" t="s">
        <v>1566</v>
      </c>
      <c r="B425" s="446"/>
      <c r="C425" s="20">
        <f>SUM(C426:C440)</f>
        <v>30726288</v>
      </c>
      <c r="D425" s="20">
        <f t="shared" ref="D425:Q425" si="47">SUM(D426:D440)</f>
        <v>5491768</v>
      </c>
      <c r="E425" s="126">
        <f t="shared" si="47"/>
        <v>4</v>
      </c>
      <c r="F425" s="20">
        <f t="shared" si="47"/>
        <v>8000000</v>
      </c>
      <c r="G425" s="20">
        <f t="shared" si="47"/>
        <v>5976.2</v>
      </c>
      <c r="H425" s="20">
        <f t="shared" si="47"/>
        <v>9307812</v>
      </c>
      <c r="I425" s="20">
        <f t="shared" si="47"/>
        <v>0</v>
      </c>
      <c r="J425" s="20">
        <f t="shared" si="47"/>
        <v>0</v>
      </c>
      <c r="K425" s="20">
        <f t="shared" si="47"/>
        <v>0</v>
      </c>
      <c r="L425" s="20">
        <f t="shared" si="47"/>
        <v>0</v>
      </c>
      <c r="M425" s="20">
        <f t="shared" si="47"/>
        <v>0</v>
      </c>
      <c r="N425" s="20">
        <f t="shared" si="47"/>
        <v>0</v>
      </c>
      <c r="O425" s="20">
        <f t="shared" si="47"/>
        <v>0</v>
      </c>
      <c r="P425" s="39">
        <f t="shared" si="47"/>
        <v>0</v>
      </c>
      <c r="Q425" s="20">
        <f t="shared" si="47"/>
        <v>7926708</v>
      </c>
    </row>
    <row r="426" spans="1:17" s="19" customFormat="1">
      <c r="A426" s="217">
        <v>1</v>
      </c>
      <c r="B426" s="218" t="s">
        <v>1719</v>
      </c>
      <c r="C426" s="219">
        <f t="shared" ref="C426:C440" si="48">D426+F426+H426+J426+L426+N426+P426+Q426</f>
        <v>600000</v>
      </c>
      <c r="D426" s="220"/>
      <c r="E426" s="221"/>
      <c r="F426" s="220"/>
      <c r="G426" s="220">
        <v>411.6</v>
      </c>
      <c r="H426" s="220">
        <v>600000</v>
      </c>
      <c r="I426" s="145"/>
      <c r="J426" s="145"/>
      <c r="K426" s="145"/>
      <c r="L426" s="145"/>
      <c r="M426" s="145"/>
      <c r="N426" s="145"/>
      <c r="O426" s="145"/>
      <c r="P426" s="222"/>
      <c r="Q426" s="145"/>
    </row>
    <row r="427" spans="1:17" s="19" customFormat="1">
      <c r="A427" s="2">
        <v>2</v>
      </c>
      <c r="B427" s="3" t="s">
        <v>1748</v>
      </c>
      <c r="C427" s="35">
        <f>D427+F427+H427+J427+L427+N427+P427+Q427</f>
        <v>1579764</v>
      </c>
      <c r="D427" s="5"/>
      <c r="E427" s="125"/>
      <c r="F427" s="5"/>
      <c r="G427" s="5">
        <v>552</v>
      </c>
      <c r="H427" s="5">
        <v>1579764</v>
      </c>
      <c r="I427" s="5"/>
      <c r="J427" s="5"/>
      <c r="K427" s="5"/>
      <c r="L427" s="5"/>
      <c r="M427" s="5"/>
      <c r="N427" s="5"/>
      <c r="O427" s="5"/>
      <c r="P427" s="35"/>
      <c r="Q427" s="5"/>
    </row>
    <row r="428" spans="1:17" s="19" customFormat="1">
      <c r="A428" s="217">
        <v>3</v>
      </c>
      <c r="B428" s="3" t="s">
        <v>1747</v>
      </c>
      <c r="C428" s="35">
        <f>D428+F428+H428+J428+L428+N428+P428+Q428</f>
        <v>800000</v>
      </c>
      <c r="D428" s="223"/>
      <c r="E428" s="224"/>
      <c r="F428" s="223"/>
      <c r="G428" s="223">
        <v>1394</v>
      </c>
      <c r="H428" s="223">
        <v>800000</v>
      </c>
      <c r="I428" s="223"/>
      <c r="J428" s="223"/>
      <c r="K428" s="223"/>
      <c r="L428" s="223"/>
      <c r="M428" s="223"/>
      <c r="N428" s="223"/>
      <c r="O428" s="223"/>
      <c r="P428" s="225"/>
      <c r="Q428" s="223"/>
    </row>
    <row r="429" spans="1:17" s="19" customFormat="1">
      <c r="A429" s="2">
        <v>4</v>
      </c>
      <c r="B429" s="3" t="s">
        <v>776</v>
      </c>
      <c r="C429" s="35">
        <f t="shared" si="48"/>
        <v>1057572</v>
      </c>
      <c r="D429" s="5"/>
      <c r="E429" s="125"/>
      <c r="F429" s="5"/>
      <c r="G429" s="5">
        <v>703.1</v>
      </c>
      <c r="H429" s="5">
        <v>1057572</v>
      </c>
      <c r="I429" s="5"/>
      <c r="J429" s="5"/>
      <c r="K429" s="5"/>
      <c r="L429" s="5"/>
      <c r="M429" s="5"/>
      <c r="N429" s="5"/>
      <c r="O429" s="5"/>
      <c r="P429" s="35"/>
      <c r="Q429" s="5"/>
    </row>
    <row r="430" spans="1:17" s="19" customFormat="1">
      <c r="A430" s="217">
        <v>5</v>
      </c>
      <c r="B430" s="3" t="s">
        <v>1279</v>
      </c>
      <c r="C430" s="35">
        <f t="shared" si="48"/>
        <v>760728</v>
      </c>
      <c r="D430" s="5"/>
      <c r="E430" s="125"/>
      <c r="F430" s="5"/>
      <c r="G430" s="5">
        <v>535.29999999999995</v>
      </c>
      <c r="H430" s="5">
        <v>760728</v>
      </c>
      <c r="I430" s="5"/>
      <c r="J430" s="5"/>
      <c r="K430" s="5"/>
      <c r="L430" s="5"/>
      <c r="M430" s="5"/>
      <c r="N430" s="5"/>
      <c r="O430" s="5"/>
      <c r="P430" s="35"/>
      <c r="Q430" s="5"/>
    </row>
    <row r="431" spans="1:17" s="19" customFormat="1">
      <c r="A431" s="2">
        <v>6</v>
      </c>
      <c r="B431" s="3" t="s">
        <v>1277</v>
      </c>
      <c r="C431" s="35">
        <f>D431+F431+H431+J431+L431+N431+P431+Q431</f>
        <v>409248</v>
      </c>
      <c r="D431" s="5">
        <v>409248</v>
      </c>
      <c r="E431" s="125"/>
      <c r="F431" s="5"/>
      <c r="G431" s="5"/>
      <c r="H431" s="5"/>
      <c r="I431" s="5"/>
      <c r="J431" s="5"/>
      <c r="K431" s="5"/>
      <c r="L431" s="5"/>
      <c r="M431" s="5"/>
      <c r="N431" s="5"/>
      <c r="O431" s="5"/>
      <c r="P431" s="35"/>
      <c r="Q431" s="5"/>
    </row>
    <row r="432" spans="1:17" s="19" customFormat="1">
      <c r="A432" s="217">
        <v>7</v>
      </c>
      <c r="B432" s="3" t="s">
        <v>441</v>
      </c>
      <c r="C432" s="35">
        <f>D432+F432+H432+J432+L432+N432+P432+Q432</f>
        <v>4981620</v>
      </c>
      <c r="D432" s="5">
        <v>1881620</v>
      </c>
      <c r="E432" s="125"/>
      <c r="F432" s="5"/>
      <c r="G432" s="5">
        <v>1401.5</v>
      </c>
      <c r="H432" s="5">
        <v>3100000</v>
      </c>
      <c r="I432" s="5"/>
      <c r="J432" s="5"/>
      <c r="K432" s="5"/>
      <c r="L432" s="5"/>
      <c r="M432" s="5"/>
      <c r="N432" s="5"/>
      <c r="O432" s="5"/>
      <c r="P432" s="35"/>
      <c r="Q432" s="5"/>
    </row>
    <row r="433" spans="1:21" s="19" customFormat="1">
      <c r="A433" s="2">
        <v>8</v>
      </c>
      <c r="B433" s="3" t="s">
        <v>1758</v>
      </c>
      <c r="C433" s="35">
        <f>D433+F433+H433+J433+L433+N433+P433+Q433</f>
        <v>505740</v>
      </c>
      <c r="D433" s="5">
        <v>505740</v>
      </c>
      <c r="E433" s="125"/>
      <c r="F433" s="5"/>
      <c r="G433" s="5"/>
      <c r="H433" s="5"/>
      <c r="I433" s="5"/>
      <c r="J433" s="5"/>
      <c r="K433" s="5"/>
      <c r="L433" s="5"/>
      <c r="M433" s="5"/>
      <c r="N433" s="5"/>
      <c r="O433" s="5"/>
      <c r="P433" s="35"/>
      <c r="Q433" s="5"/>
    </row>
    <row r="434" spans="1:21" s="19" customFormat="1">
      <c r="A434" s="217">
        <v>9</v>
      </c>
      <c r="B434" s="218" t="s">
        <v>1721</v>
      </c>
      <c r="C434" s="219">
        <f t="shared" si="48"/>
        <v>643800</v>
      </c>
      <c r="D434" s="220"/>
      <c r="E434" s="221"/>
      <c r="F434" s="220"/>
      <c r="G434" s="220">
        <v>425.5</v>
      </c>
      <c r="H434" s="220">
        <v>643800</v>
      </c>
      <c r="I434" s="145"/>
      <c r="J434" s="145"/>
      <c r="K434" s="145"/>
      <c r="L434" s="145"/>
      <c r="M434" s="145"/>
      <c r="N434" s="145"/>
      <c r="O434" s="145"/>
      <c r="P434" s="222"/>
      <c r="Q434" s="145"/>
    </row>
    <row r="435" spans="1:21" s="19" customFormat="1">
      <c r="A435" s="2">
        <v>10</v>
      </c>
      <c r="B435" s="218" t="s">
        <v>1720</v>
      </c>
      <c r="C435" s="219">
        <f t="shared" si="48"/>
        <v>409248</v>
      </c>
      <c r="D435" s="220"/>
      <c r="E435" s="221"/>
      <c r="F435" s="220"/>
      <c r="G435" s="220">
        <v>286.7</v>
      </c>
      <c r="H435" s="220">
        <v>409248</v>
      </c>
      <c r="I435" s="145"/>
      <c r="J435" s="145"/>
      <c r="K435" s="145"/>
      <c r="L435" s="145"/>
      <c r="M435" s="145"/>
      <c r="N435" s="145"/>
      <c r="O435" s="145"/>
      <c r="P435" s="222"/>
      <c r="Q435" s="145"/>
    </row>
    <row r="436" spans="1:21" s="19" customFormat="1">
      <c r="A436" s="217">
        <v>11</v>
      </c>
      <c r="B436" s="218" t="s">
        <v>1746</v>
      </c>
      <c r="C436" s="219">
        <f t="shared" si="48"/>
        <v>356700</v>
      </c>
      <c r="D436" s="220"/>
      <c r="E436" s="221"/>
      <c r="F436" s="220"/>
      <c r="G436" s="220">
        <v>266.5</v>
      </c>
      <c r="H436" s="220">
        <v>356700</v>
      </c>
      <c r="I436" s="145"/>
      <c r="J436" s="145"/>
      <c r="K436" s="145"/>
      <c r="L436" s="145"/>
      <c r="M436" s="145"/>
      <c r="N436" s="145"/>
      <c r="O436" s="145"/>
      <c r="P436" s="222"/>
      <c r="Q436" s="145"/>
    </row>
    <row r="437" spans="1:21" s="19" customFormat="1">
      <c r="A437" s="2">
        <v>12</v>
      </c>
      <c r="B437" s="3" t="s">
        <v>1278</v>
      </c>
      <c r="C437" s="35">
        <f>D437+F437+H437+J437+L437+N437+P437+Q437</f>
        <v>4026708</v>
      </c>
      <c r="D437" s="5">
        <v>900000</v>
      </c>
      <c r="E437" s="125"/>
      <c r="F437" s="5"/>
      <c r="G437" s="5"/>
      <c r="H437" s="5"/>
      <c r="I437" s="5"/>
      <c r="J437" s="5"/>
      <c r="K437" s="5"/>
      <c r="L437" s="5"/>
      <c r="M437" s="5"/>
      <c r="N437" s="5"/>
      <c r="O437" s="5"/>
      <c r="P437" s="35"/>
      <c r="Q437" s="5">
        <v>3126708</v>
      </c>
    </row>
    <row r="438" spans="1:21" s="19" customFormat="1">
      <c r="A438" s="217">
        <v>13</v>
      </c>
      <c r="B438" s="226" t="s">
        <v>862</v>
      </c>
      <c r="C438" s="35">
        <f t="shared" si="48"/>
        <v>4000000</v>
      </c>
      <c r="D438" s="5"/>
      <c r="E438" s="125">
        <v>2</v>
      </c>
      <c r="F438" s="5">
        <v>4000000</v>
      </c>
      <c r="G438" s="5"/>
      <c r="H438" s="5"/>
      <c r="I438" s="5"/>
      <c r="J438" s="5"/>
      <c r="K438" s="5"/>
      <c r="L438" s="5"/>
      <c r="M438" s="5"/>
      <c r="N438" s="5"/>
      <c r="O438" s="5"/>
      <c r="P438" s="35"/>
      <c r="Q438" s="5"/>
    </row>
    <row r="439" spans="1:21" s="19" customFormat="1">
      <c r="A439" s="2">
        <v>14</v>
      </c>
      <c r="B439" s="3" t="s">
        <v>1749</v>
      </c>
      <c r="C439" s="35">
        <f>D439+F439+H439+J439+L439+N439+P439+Q439</f>
        <v>6595160</v>
      </c>
      <c r="D439" s="5">
        <v>1795160</v>
      </c>
      <c r="E439" s="125"/>
      <c r="F439" s="5"/>
      <c r="G439" s="5"/>
      <c r="H439" s="5"/>
      <c r="I439" s="5"/>
      <c r="J439" s="5"/>
      <c r="K439" s="5"/>
      <c r="L439" s="5"/>
      <c r="M439" s="5"/>
      <c r="N439" s="5"/>
      <c r="O439" s="5"/>
      <c r="P439" s="35"/>
      <c r="Q439" s="5">
        <v>4800000</v>
      </c>
    </row>
    <row r="440" spans="1:21" s="19" customFormat="1">
      <c r="A440" s="217">
        <v>15</v>
      </c>
      <c r="B440" s="3" t="s">
        <v>920</v>
      </c>
      <c r="C440" s="35">
        <f t="shared" si="48"/>
        <v>4000000</v>
      </c>
      <c r="D440" s="5"/>
      <c r="E440" s="125">
        <v>2</v>
      </c>
      <c r="F440" s="5">
        <v>4000000</v>
      </c>
      <c r="G440" s="5"/>
      <c r="H440" s="5"/>
      <c r="I440" s="5"/>
      <c r="J440" s="5"/>
      <c r="K440" s="5"/>
      <c r="L440" s="5"/>
      <c r="M440" s="5"/>
      <c r="N440" s="5"/>
      <c r="O440" s="5"/>
      <c r="P440" s="35"/>
      <c r="Q440" s="5"/>
    </row>
    <row r="441" spans="1:21" s="19" customFormat="1" ht="24.75" customHeight="1">
      <c r="A441" s="4">
        <v>4</v>
      </c>
      <c r="B441" s="6" t="s">
        <v>35</v>
      </c>
      <c r="C441" s="39">
        <f t="shared" ref="C441:Q441" si="49">C442+C476+C504</f>
        <v>673614385.68000007</v>
      </c>
      <c r="D441" s="20">
        <f t="shared" si="49"/>
        <v>25512018.949999996</v>
      </c>
      <c r="E441" s="126">
        <f t="shared" si="49"/>
        <v>175</v>
      </c>
      <c r="F441" s="20">
        <f t="shared" si="49"/>
        <v>344706047.61000001</v>
      </c>
      <c r="G441" s="20">
        <f t="shared" si="49"/>
        <v>51170.37777777778</v>
      </c>
      <c r="H441" s="20">
        <f t="shared" si="49"/>
        <v>123691573.71000001</v>
      </c>
      <c r="I441" s="20">
        <f t="shared" si="49"/>
        <v>7418.5855555555554</v>
      </c>
      <c r="J441" s="20">
        <f t="shared" si="49"/>
        <v>5822847.7999999998</v>
      </c>
      <c r="K441" s="20">
        <f t="shared" si="49"/>
        <v>20617.349999999999</v>
      </c>
      <c r="L441" s="20">
        <f t="shared" si="49"/>
        <v>22881980.43</v>
      </c>
      <c r="M441" s="20">
        <f t="shared" si="49"/>
        <v>133</v>
      </c>
      <c r="N441" s="20">
        <f t="shared" si="49"/>
        <v>7738600</v>
      </c>
      <c r="O441" s="20">
        <f t="shared" si="49"/>
        <v>6771.7</v>
      </c>
      <c r="P441" s="39">
        <f t="shared" si="49"/>
        <v>458139</v>
      </c>
      <c r="Q441" s="20">
        <f t="shared" si="49"/>
        <v>142803178.18000001</v>
      </c>
    </row>
    <row r="442" spans="1:21" s="40" customFormat="1" ht="18.75" customHeight="1">
      <c r="A442" s="133" t="s">
        <v>1191</v>
      </c>
      <c r="B442" s="134"/>
      <c r="C442" s="227">
        <f>SUM(C443:C475)</f>
        <v>85464895.170000002</v>
      </c>
      <c r="D442" s="227">
        <f t="shared" ref="D442:Q442" si="50">SUM(D443:D475)</f>
        <v>2754661.01</v>
      </c>
      <c r="E442" s="228">
        <f t="shared" si="50"/>
        <v>29</v>
      </c>
      <c r="F442" s="227">
        <f t="shared" si="50"/>
        <v>58411711.280000001</v>
      </c>
      <c r="G442" s="227">
        <f t="shared" si="50"/>
        <v>3353.7277777777776</v>
      </c>
      <c r="H442" s="227">
        <f t="shared" si="50"/>
        <v>1231129.94</v>
      </c>
      <c r="I442" s="227">
        <f t="shared" si="50"/>
        <v>5827.5855555555554</v>
      </c>
      <c r="J442" s="227">
        <f t="shared" si="50"/>
        <v>2143486.7999999998</v>
      </c>
      <c r="K442" s="227">
        <f t="shared" si="50"/>
        <v>11157.349999999999</v>
      </c>
      <c r="L442" s="227">
        <f t="shared" si="50"/>
        <v>1053414.2</v>
      </c>
      <c r="M442" s="227">
        <f t="shared" si="50"/>
        <v>0</v>
      </c>
      <c r="N442" s="227">
        <f t="shared" si="50"/>
        <v>0</v>
      </c>
      <c r="O442" s="227">
        <f t="shared" si="50"/>
        <v>6771.7</v>
      </c>
      <c r="P442" s="227">
        <f t="shared" si="50"/>
        <v>458139</v>
      </c>
      <c r="Q442" s="227">
        <f t="shared" si="50"/>
        <v>19412352.939999998</v>
      </c>
      <c r="R442" s="165"/>
    </row>
    <row r="443" spans="1:21" s="19" customFormat="1">
      <c r="A443" s="174">
        <v>1</v>
      </c>
      <c r="B443" s="187" t="s">
        <v>824</v>
      </c>
      <c r="C443" s="212">
        <f t="shared" ref="C443:C450" si="51">D443+F443+H443+J443+L443+N443+P443+Q443</f>
        <v>339608</v>
      </c>
      <c r="D443" s="176"/>
      <c r="E443" s="177"/>
      <c r="F443" s="175"/>
      <c r="G443" s="175">
        <v>935.3</v>
      </c>
      <c r="H443" s="175">
        <v>339608</v>
      </c>
      <c r="I443" s="175"/>
      <c r="J443" s="175"/>
      <c r="K443" s="176"/>
      <c r="L443" s="176"/>
      <c r="M443" s="175"/>
      <c r="N443" s="175"/>
      <c r="O443" s="175"/>
      <c r="P443" s="175"/>
      <c r="Q443" s="175"/>
    </row>
    <row r="444" spans="1:21" s="41" customFormat="1" ht="18.75" customHeight="1">
      <c r="A444" s="2">
        <v>2</v>
      </c>
      <c r="B444" s="137" t="s">
        <v>826</v>
      </c>
      <c r="C444" s="136">
        <f t="shared" si="51"/>
        <v>5382218.3499999996</v>
      </c>
      <c r="D444" s="31"/>
      <c r="E444" s="124"/>
      <c r="F444" s="23"/>
      <c r="G444" s="23"/>
      <c r="H444" s="23"/>
      <c r="I444" s="31"/>
      <c r="J444" s="31"/>
      <c r="K444" s="31"/>
      <c r="L444" s="31"/>
      <c r="M444" s="31"/>
      <c r="N444" s="31"/>
      <c r="O444" s="31"/>
      <c r="P444" s="169"/>
      <c r="Q444" s="23">
        <v>5382218.3499999996</v>
      </c>
      <c r="U444" s="120"/>
    </row>
    <row r="445" spans="1:21" s="19" customFormat="1">
      <c r="A445" s="174">
        <v>3</v>
      </c>
      <c r="B445" s="187" t="s">
        <v>783</v>
      </c>
      <c r="C445" s="212">
        <f t="shared" si="51"/>
        <v>690416</v>
      </c>
      <c r="D445" s="176">
        <v>690416</v>
      </c>
      <c r="E445" s="177"/>
      <c r="F445" s="175"/>
      <c r="G445" s="175"/>
      <c r="H445" s="175"/>
      <c r="I445" s="175"/>
      <c r="J445" s="175"/>
      <c r="K445" s="176"/>
      <c r="L445" s="176"/>
      <c r="M445" s="175"/>
      <c r="N445" s="175"/>
      <c r="O445" s="175"/>
      <c r="P445" s="175"/>
      <c r="Q445" s="175"/>
    </row>
    <row r="446" spans="1:21" s="19" customFormat="1">
      <c r="A446" s="2">
        <v>4</v>
      </c>
      <c r="B446" s="187" t="s">
        <v>1883</v>
      </c>
      <c r="C446" s="212">
        <f t="shared" si="51"/>
        <v>490000</v>
      </c>
      <c r="D446" s="176">
        <v>490000</v>
      </c>
      <c r="E446" s="177"/>
      <c r="F446" s="175"/>
      <c r="G446" s="175"/>
      <c r="H446" s="175"/>
      <c r="I446" s="175"/>
      <c r="J446" s="175"/>
      <c r="K446" s="176"/>
      <c r="L446" s="176"/>
      <c r="M446" s="175"/>
      <c r="N446" s="175"/>
      <c r="O446" s="175"/>
      <c r="P446" s="175"/>
      <c r="Q446" s="175"/>
    </row>
    <row r="447" spans="1:21" s="19" customFormat="1">
      <c r="A447" s="174">
        <v>5</v>
      </c>
      <c r="B447" s="187" t="s">
        <v>1884</v>
      </c>
      <c r="C447" s="212">
        <f t="shared" si="51"/>
        <v>271211</v>
      </c>
      <c r="D447" s="176">
        <v>135624</v>
      </c>
      <c r="E447" s="177"/>
      <c r="F447" s="175"/>
      <c r="G447" s="175"/>
      <c r="H447" s="175"/>
      <c r="I447" s="175">
        <v>1113.5</v>
      </c>
      <c r="J447" s="175">
        <v>135587</v>
      </c>
      <c r="K447" s="176"/>
      <c r="L447" s="176"/>
      <c r="M447" s="175"/>
      <c r="N447" s="175"/>
      <c r="O447" s="175"/>
      <c r="P447" s="175"/>
      <c r="Q447" s="175"/>
    </row>
    <row r="448" spans="1:21" s="19" customFormat="1">
      <c r="A448" s="2">
        <v>6</v>
      </c>
      <c r="B448" s="187" t="s">
        <v>1885</v>
      </c>
      <c r="C448" s="212">
        <f t="shared" si="51"/>
        <v>824810</v>
      </c>
      <c r="D448" s="176"/>
      <c r="E448" s="177"/>
      <c r="F448" s="175"/>
      <c r="G448" s="175"/>
      <c r="H448" s="175"/>
      <c r="I448" s="175">
        <v>1336.2222222222222</v>
      </c>
      <c r="J448" s="175">
        <v>824810</v>
      </c>
      <c r="K448" s="176"/>
      <c r="L448" s="176"/>
      <c r="M448" s="175"/>
      <c r="N448" s="175"/>
      <c r="O448" s="175"/>
      <c r="P448" s="175"/>
      <c r="Q448" s="175"/>
    </row>
    <row r="449" spans="1:21" s="19" customFormat="1">
      <c r="A449" s="174">
        <v>7</v>
      </c>
      <c r="B449" s="187" t="s">
        <v>1886</v>
      </c>
      <c r="C449" s="212">
        <f t="shared" si="51"/>
        <v>237645.2</v>
      </c>
      <c r="D449" s="176"/>
      <c r="E449" s="177"/>
      <c r="F449" s="175"/>
      <c r="G449" s="175"/>
      <c r="H449" s="175"/>
      <c r="I449" s="175">
        <v>761.85</v>
      </c>
      <c r="J449" s="175">
        <v>237645.2</v>
      </c>
      <c r="K449" s="176"/>
      <c r="L449" s="176"/>
      <c r="M449" s="175"/>
      <c r="N449" s="175"/>
      <c r="O449" s="175"/>
      <c r="P449" s="175"/>
      <c r="Q449" s="175"/>
    </row>
    <row r="450" spans="1:21" s="19" customFormat="1">
      <c r="A450" s="2">
        <v>8</v>
      </c>
      <c r="B450" s="187" t="s">
        <v>1887</v>
      </c>
      <c r="C450" s="212">
        <f t="shared" si="51"/>
        <v>415111.7</v>
      </c>
      <c r="D450" s="176"/>
      <c r="E450" s="177"/>
      <c r="F450" s="175"/>
      <c r="G450" s="175"/>
      <c r="H450" s="175"/>
      <c r="I450" s="175">
        <v>1200.4333333333334</v>
      </c>
      <c r="J450" s="175">
        <v>415111.7</v>
      </c>
      <c r="K450" s="176"/>
      <c r="L450" s="176"/>
      <c r="M450" s="175"/>
      <c r="N450" s="175"/>
      <c r="O450" s="175"/>
      <c r="P450" s="175"/>
      <c r="Q450" s="175"/>
    </row>
    <row r="451" spans="1:21" s="41" customFormat="1" ht="18.75" customHeight="1">
      <c r="A451" s="174">
        <v>9</v>
      </c>
      <c r="B451" s="135" t="s">
        <v>784</v>
      </c>
      <c r="C451" s="136">
        <f t="shared" ref="C451:C466" si="52">D451+F451+H451+J451+L451+N451+P451+Q451</f>
        <v>8313178.3499999996</v>
      </c>
      <c r="D451" s="31"/>
      <c r="E451" s="124"/>
      <c r="F451" s="23"/>
      <c r="G451" s="23"/>
      <c r="H451" s="23"/>
      <c r="I451" s="31"/>
      <c r="J451" s="31"/>
      <c r="K451" s="31"/>
      <c r="L451" s="31"/>
      <c r="M451" s="31"/>
      <c r="N451" s="31"/>
      <c r="O451" s="31"/>
      <c r="P451" s="169"/>
      <c r="Q451" s="23">
        <v>8313178.3499999996</v>
      </c>
      <c r="U451" s="120"/>
    </row>
    <row r="452" spans="1:21" s="19" customFormat="1">
      <c r="A452" s="2">
        <v>10</v>
      </c>
      <c r="B452" s="187" t="s">
        <v>1888</v>
      </c>
      <c r="C452" s="212">
        <f t="shared" ref="C452:C462" si="53">D452+F452+H452+J452+L452+N452+P452+Q452</f>
        <v>168045.9</v>
      </c>
      <c r="D452" s="176"/>
      <c r="E452" s="177"/>
      <c r="F452" s="175"/>
      <c r="G452" s="175"/>
      <c r="H452" s="175"/>
      <c r="I452" s="175">
        <v>711.18000000000006</v>
      </c>
      <c r="J452" s="175">
        <v>168045.9</v>
      </c>
      <c r="K452" s="176"/>
      <c r="L452" s="176"/>
      <c r="M452" s="175"/>
      <c r="N452" s="175"/>
      <c r="O452" s="175"/>
      <c r="P452" s="175"/>
      <c r="Q452" s="175"/>
    </row>
    <row r="453" spans="1:21" s="19" customFormat="1">
      <c r="A453" s="174">
        <v>11</v>
      </c>
      <c r="B453" s="187" t="s">
        <v>1889</v>
      </c>
      <c r="C453" s="212">
        <f t="shared" si="53"/>
        <v>362287</v>
      </c>
      <c r="D453" s="176"/>
      <c r="E453" s="177"/>
      <c r="F453" s="175"/>
      <c r="G453" s="175"/>
      <c r="H453" s="175"/>
      <c r="I453" s="175">
        <v>704.4</v>
      </c>
      <c r="J453" s="175">
        <v>362287</v>
      </c>
      <c r="K453" s="176"/>
      <c r="L453" s="176"/>
      <c r="M453" s="175"/>
      <c r="N453" s="175"/>
      <c r="O453" s="175"/>
      <c r="P453" s="175"/>
      <c r="Q453" s="175"/>
    </row>
    <row r="454" spans="1:21" s="19" customFormat="1">
      <c r="A454" s="2">
        <v>12</v>
      </c>
      <c r="B454" s="187" t="s">
        <v>1890</v>
      </c>
      <c r="C454" s="212">
        <f t="shared" si="53"/>
        <v>240000</v>
      </c>
      <c r="D454" s="176">
        <v>240000</v>
      </c>
      <c r="E454" s="177"/>
      <c r="F454" s="175"/>
      <c r="G454" s="175"/>
      <c r="H454" s="175"/>
      <c r="I454" s="175"/>
      <c r="J454" s="175"/>
      <c r="K454" s="176"/>
      <c r="L454" s="176"/>
      <c r="M454" s="175"/>
      <c r="N454" s="175"/>
      <c r="O454" s="175"/>
      <c r="P454" s="175"/>
      <c r="Q454" s="175"/>
    </row>
    <row r="455" spans="1:21" s="19" customFormat="1">
      <c r="A455" s="174">
        <v>13</v>
      </c>
      <c r="B455" s="187" t="s">
        <v>1891</v>
      </c>
      <c r="C455" s="212">
        <f t="shared" si="53"/>
        <v>244593</v>
      </c>
      <c r="D455" s="176">
        <v>244593</v>
      </c>
      <c r="E455" s="177"/>
      <c r="F455" s="175"/>
      <c r="G455" s="175"/>
      <c r="H455" s="175"/>
      <c r="I455" s="175"/>
      <c r="J455" s="175"/>
      <c r="K455" s="176"/>
      <c r="L455" s="176"/>
      <c r="M455" s="175"/>
      <c r="N455" s="175"/>
      <c r="O455" s="175"/>
      <c r="P455" s="175"/>
      <c r="Q455" s="175"/>
    </row>
    <row r="456" spans="1:21" s="19" customFormat="1">
      <c r="A456" s="2">
        <v>14</v>
      </c>
      <c r="B456" s="187" t="s">
        <v>1892</v>
      </c>
      <c r="C456" s="212">
        <f t="shared" si="53"/>
        <v>791100</v>
      </c>
      <c r="D456" s="176"/>
      <c r="E456" s="177"/>
      <c r="F456" s="175"/>
      <c r="G456" s="175">
        <v>1292.2666666666667</v>
      </c>
      <c r="H456" s="175">
        <v>450000</v>
      </c>
      <c r="I456" s="175"/>
      <c r="J456" s="175"/>
      <c r="K456" s="176">
        <v>5815.2</v>
      </c>
      <c r="L456" s="176">
        <v>341100</v>
      </c>
      <c r="M456" s="175"/>
      <c r="N456" s="175"/>
      <c r="O456" s="175"/>
      <c r="P456" s="175"/>
      <c r="Q456" s="175"/>
    </row>
    <row r="457" spans="1:21" s="19" customFormat="1">
      <c r="A457" s="174">
        <v>15</v>
      </c>
      <c r="B457" s="187" t="s">
        <v>1893</v>
      </c>
      <c r="C457" s="212">
        <f t="shared" si="53"/>
        <v>290889</v>
      </c>
      <c r="D457" s="176"/>
      <c r="E457" s="177"/>
      <c r="F457" s="175"/>
      <c r="G457" s="175"/>
      <c r="H457" s="175"/>
      <c r="I457" s="175"/>
      <c r="J457" s="175"/>
      <c r="K457" s="176"/>
      <c r="L457" s="176"/>
      <c r="M457" s="175"/>
      <c r="N457" s="175"/>
      <c r="O457" s="175">
        <v>4979.6499999999996</v>
      </c>
      <c r="P457" s="175">
        <v>290889</v>
      </c>
      <c r="Q457" s="175"/>
    </row>
    <row r="458" spans="1:21" s="19" customFormat="1">
      <c r="A458" s="2">
        <v>16</v>
      </c>
      <c r="B458" s="187" t="s">
        <v>457</v>
      </c>
      <c r="C458" s="212">
        <f t="shared" si="53"/>
        <v>180733.01</v>
      </c>
      <c r="D458" s="176">
        <v>180733.01</v>
      </c>
      <c r="E458" s="177"/>
      <c r="F458" s="175"/>
      <c r="G458" s="175"/>
      <c r="H458" s="175"/>
      <c r="I458" s="175"/>
      <c r="J458" s="175"/>
      <c r="K458" s="176"/>
      <c r="L458" s="176"/>
      <c r="M458" s="175"/>
      <c r="N458" s="175"/>
      <c r="O458" s="175"/>
      <c r="P458" s="175"/>
      <c r="Q458" s="175"/>
    </row>
    <row r="459" spans="1:21" s="19" customFormat="1">
      <c r="A459" s="174">
        <v>17</v>
      </c>
      <c r="B459" s="187" t="s">
        <v>1894</v>
      </c>
      <c r="C459" s="212">
        <f t="shared" si="53"/>
        <v>238238</v>
      </c>
      <c r="D459" s="176">
        <v>238238</v>
      </c>
      <c r="E459" s="177"/>
      <c r="F459" s="175"/>
      <c r="G459" s="175"/>
      <c r="H459" s="175"/>
      <c r="I459" s="175"/>
      <c r="J459" s="175"/>
      <c r="K459" s="176"/>
      <c r="L459" s="176"/>
      <c r="M459" s="175"/>
      <c r="N459" s="175"/>
      <c r="O459" s="175"/>
      <c r="P459" s="175"/>
      <c r="Q459" s="175"/>
    </row>
    <row r="460" spans="1:21" s="19" customFormat="1">
      <c r="A460" s="2">
        <v>18</v>
      </c>
      <c r="B460" s="187" t="s">
        <v>1895</v>
      </c>
      <c r="C460" s="212">
        <f t="shared" si="53"/>
        <v>236088</v>
      </c>
      <c r="D460" s="176">
        <v>236088</v>
      </c>
      <c r="E460" s="177"/>
      <c r="F460" s="175"/>
      <c r="G460" s="175"/>
      <c r="H460" s="175"/>
      <c r="I460" s="175"/>
      <c r="J460" s="175"/>
      <c r="K460" s="176"/>
      <c r="L460" s="176"/>
      <c r="M460" s="175"/>
      <c r="N460" s="175"/>
      <c r="O460" s="175"/>
      <c r="P460" s="175"/>
      <c r="Q460" s="175"/>
    </row>
    <row r="461" spans="1:21" s="19" customFormat="1">
      <c r="A461" s="174">
        <v>19</v>
      </c>
      <c r="B461" s="187" t="s">
        <v>922</v>
      </c>
      <c r="C461" s="212">
        <f t="shared" si="53"/>
        <v>315935.94</v>
      </c>
      <c r="D461" s="176"/>
      <c r="E461" s="177"/>
      <c r="F461" s="175"/>
      <c r="G461" s="175">
        <v>664.01111111111118</v>
      </c>
      <c r="H461" s="175">
        <v>315935.94</v>
      </c>
      <c r="I461" s="175"/>
      <c r="J461" s="175"/>
      <c r="K461" s="176"/>
      <c r="L461" s="176"/>
      <c r="M461" s="175"/>
      <c r="N461" s="175"/>
      <c r="O461" s="175"/>
      <c r="P461" s="175"/>
      <c r="Q461" s="175"/>
    </row>
    <row r="462" spans="1:21" s="19" customFormat="1">
      <c r="A462" s="2">
        <v>20</v>
      </c>
      <c r="B462" s="187" t="s">
        <v>1896</v>
      </c>
      <c r="C462" s="212">
        <f t="shared" si="53"/>
        <v>167250</v>
      </c>
      <c r="D462" s="176"/>
      <c r="E462" s="177"/>
      <c r="F462" s="175"/>
      <c r="G462" s="175"/>
      <c r="H462" s="175"/>
      <c r="I462" s="175"/>
      <c r="J462" s="175"/>
      <c r="K462" s="176"/>
      <c r="L462" s="176"/>
      <c r="M462" s="175"/>
      <c r="N462" s="175"/>
      <c r="O462" s="175">
        <v>1792.05</v>
      </c>
      <c r="P462" s="175">
        <v>167250</v>
      </c>
      <c r="Q462" s="175"/>
    </row>
    <row r="463" spans="1:21" s="41" customFormat="1" ht="18.75" customHeight="1">
      <c r="A463" s="174">
        <v>21</v>
      </c>
      <c r="B463" s="135" t="s">
        <v>624</v>
      </c>
      <c r="C463" s="136">
        <f t="shared" si="52"/>
        <v>10279446.939999999</v>
      </c>
      <c r="D463" s="31"/>
      <c r="E463" s="124">
        <v>5</v>
      </c>
      <c r="F463" s="23">
        <v>10279446.939999999</v>
      </c>
      <c r="G463" s="23"/>
      <c r="H463" s="23"/>
      <c r="I463" s="31"/>
      <c r="J463" s="31"/>
      <c r="K463" s="31"/>
      <c r="L463" s="31"/>
      <c r="M463" s="31"/>
      <c r="N463" s="31"/>
      <c r="O463" s="31"/>
      <c r="P463" s="169"/>
      <c r="Q463" s="23"/>
      <c r="U463" s="120"/>
    </row>
    <row r="464" spans="1:21" s="19" customFormat="1">
      <c r="A464" s="2">
        <v>22</v>
      </c>
      <c r="B464" s="187" t="s">
        <v>1897</v>
      </c>
      <c r="C464" s="212">
        <f>D464+F464+H464+J464+L464+N464+P464+Q464</f>
        <v>507045.2</v>
      </c>
      <c r="D464" s="176"/>
      <c r="E464" s="177"/>
      <c r="F464" s="175"/>
      <c r="G464" s="175"/>
      <c r="H464" s="175"/>
      <c r="I464" s="175"/>
      <c r="J464" s="175"/>
      <c r="K464" s="176">
        <v>2381.4499999999998</v>
      </c>
      <c r="L464" s="176">
        <v>507045.2</v>
      </c>
      <c r="M464" s="175"/>
      <c r="N464" s="175"/>
      <c r="O464" s="175"/>
      <c r="P464" s="175"/>
      <c r="Q464" s="175"/>
    </row>
    <row r="465" spans="1:21" s="41" customFormat="1" ht="18.75" customHeight="1">
      <c r="A465" s="174">
        <v>23</v>
      </c>
      <c r="B465" s="135" t="s">
        <v>726</v>
      </c>
      <c r="C465" s="136">
        <f t="shared" si="52"/>
        <v>5716956.2400000002</v>
      </c>
      <c r="D465" s="31"/>
      <c r="E465" s="124"/>
      <c r="F465" s="23"/>
      <c r="G465" s="23"/>
      <c r="H465" s="23"/>
      <c r="I465" s="31"/>
      <c r="J465" s="31"/>
      <c r="K465" s="31"/>
      <c r="L465" s="31"/>
      <c r="M465" s="31"/>
      <c r="N465" s="31"/>
      <c r="O465" s="31"/>
      <c r="P465" s="169"/>
      <c r="Q465" s="23">
        <v>5716956.2400000002</v>
      </c>
      <c r="U465" s="120"/>
    </row>
    <row r="466" spans="1:21" s="41" customFormat="1" ht="18.75" customHeight="1">
      <c r="A466" s="2">
        <v>24</v>
      </c>
      <c r="B466" s="135" t="s">
        <v>626</v>
      </c>
      <c r="C466" s="136">
        <f t="shared" si="52"/>
        <v>6117865.1699999999</v>
      </c>
      <c r="D466" s="31"/>
      <c r="E466" s="124">
        <v>3</v>
      </c>
      <c r="F466" s="23">
        <v>6117865.1699999999</v>
      </c>
      <c r="G466" s="23"/>
      <c r="H466" s="23"/>
      <c r="I466" s="31"/>
      <c r="J466" s="31"/>
      <c r="K466" s="31"/>
      <c r="L466" s="31"/>
      <c r="M466" s="31"/>
      <c r="N466" s="31"/>
      <c r="O466" s="31"/>
      <c r="P466" s="169"/>
      <c r="Q466" s="23"/>
      <c r="U466" s="120"/>
    </row>
    <row r="467" spans="1:21" s="19" customFormat="1">
      <c r="A467" s="174">
        <v>25</v>
      </c>
      <c r="B467" s="187" t="s">
        <v>1898</v>
      </c>
      <c r="C467" s="212">
        <f>D467+F467+H467+J467+L467+N467+P467+Q467</f>
        <v>125586</v>
      </c>
      <c r="D467" s="176"/>
      <c r="E467" s="177"/>
      <c r="F467" s="175"/>
      <c r="G467" s="175">
        <v>462.15000000000003</v>
      </c>
      <c r="H467" s="175">
        <v>125586</v>
      </c>
      <c r="I467" s="175"/>
      <c r="J467" s="175"/>
      <c r="K467" s="176"/>
      <c r="L467" s="176"/>
      <c r="M467" s="175"/>
      <c r="N467" s="175"/>
      <c r="O467" s="175"/>
      <c r="P467" s="175"/>
      <c r="Q467" s="175"/>
    </row>
    <row r="468" spans="1:21" s="41" customFormat="1" ht="18.75" customHeight="1">
      <c r="A468" s="2">
        <v>26</v>
      </c>
      <c r="B468" s="138" t="s">
        <v>631</v>
      </c>
      <c r="C468" s="136">
        <f t="shared" ref="C468:C473" si="54">D468+F468+H468+J468+L468+N468+P468+Q468</f>
        <v>11989828.33</v>
      </c>
      <c r="D468" s="159"/>
      <c r="E468" s="124">
        <v>6</v>
      </c>
      <c r="F468" s="23">
        <v>11989828.33</v>
      </c>
      <c r="G468" s="23"/>
      <c r="H468" s="23"/>
      <c r="I468" s="31"/>
      <c r="J468" s="31"/>
      <c r="K468" s="31"/>
      <c r="L468" s="31"/>
      <c r="M468" s="31"/>
      <c r="N468" s="31"/>
      <c r="O468" s="31"/>
      <c r="P468" s="169"/>
      <c r="Q468" s="23"/>
      <c r="U468" s="120"/>
    </row>
    <row r="469" spans="1:21" s="41" customFormat="1" ht="18.75" customHeight="1">
      <c r="A469" s="174">
        <v>27</v>
      </c>
      <c r="B469" s="138" t="s">
        <v>632</v>
      </c>
      <c r="C469" s="136">
        <f t="shared" si="54"/>
        <v>6004914.1699999999</v>
      </c>
      <c r="D469" s="159"/>
      <c r="E469" s="124">
        <v>3</v>
      </c>
      <c r="F469" s="23">
        <v>6004914.1699999999</v>
      </c>
      <c r="G469" s="23"/>
      <c r="H469" s="23"/>
      <c r="I469" s="31"/>
      <c r="J469" s="31"/>
      <c r="K469" s="31"/>
      <c r="L469" s="31"/>
      <c r="M469" s="31"/>
      <c r="N469" s="31"/>
      <c r="O469" s="31"/>
      <c r="P469" s="169"/>
      <c r="Q469" s="23"/>
      <c r="U469" s="120"/>
    </row>
    <row r="470" spans="1:21" s="41" customFormat="1" ht="18.75" customHeight="1">
      <c r="A470" s="2">
        <v>28</v>
      </c>
      <c r="B470" s="135" t="s">
        <v>636</v>
      </c>
      <c r="C470" s="136">
        <f t="shared" si="54"/>
        <v>4009942.78</v>
      </c>
      <c r="D470" s="159"/>
      <c r="E470" s="124">
        <v>2</v>
      </c>
      <c r="F470" s="23">
        <v>4009942.78</v>
      </c>
      <c r="G470" s="23"/>
      <c r="H470" s="23"/>
      <c r="I470" s="31"/>
      <c r="J470" s="31"/>
      <c r="K470" s="31"/>
      <c r="L470" s="31"/>
      <c r="M470" s="31"/>
      <c r="N470" s="31"/>
      <c r="O470" s="31"/>
      <c r="P470" s="169"/>
      <c r="Q470" s="23"/>
      <c r="U470" s="120"/>
    </row>
    <row r="471" spans="1:21" s="41" customFormat="1" ht="18.75" customHeight="1">
      <c r="A471" s="174">
        <v>29</v>
      </c>
      <c r="B471" s="138" t="s">
        <v>640</v>
      </c>
      <c r="C471" s="136">
        <f t="shared" si="54"/>
        <v>4009942.78</v>
      </c>
      <c r="D471" s="159"/>
      <c r="E471" s="124">
        <v>2</v>
      </c>
      <c r="F471" s="23">
        <v>4009942.78</v>
      </c>
      <c r="G471" s="23"/>
      <c r="H471" s="23"/>
      <c r="I471" s="31"/>
      <c r="J471" s="31"/>
      <c r="K471" s="31"/>
      <c r="L471" s="31"/>
      <c r="M471" s="31"/>
      <c r="N471" s="31"/>
      <c r="O471" s="31"/>
      <c r="P471" s="169"/>
      <c r="Q471" s="23"/>
      <c r="U471" s="120"/>
    </row>
    <row r="472" spans="1:21" s="19" customFormat="1">
      <c r="A472" s="2">
        <v>30</v>
      </c>
      <c r="B472" s="187" t="s">
        <v>871</v>
      </c>
      <c r="C472" s="212">
        <f>D472+F472+H472+J472+L472+N472+P472+Q472</f>
        <v>205269</v>
      </c>
      <c r="D472" s="176"/>
      <c r="E472" s="177"/>
      <c r="F472" s="175"/>
      <c r="G472" s="175"/>
      <c r="H472" s="175"/>
      <c r="I472" s="175"/>
      <c r="J472" s="175"/>
      <c r="K472" s="176">
        <v>2960.7</v>
      </c>
      <c r="L472" s="176">
        <v>205269</v>
      </c>
      <c r="M472" s="175"/>
      <c r="N472" s="175"/>
      <c r="O472" s="175"/>
      <c r="P472" s="175"/>
      <c r="Q472" s="175"/>
    </row>
    <row r="473" spans="1:21" s="41" customFormat="1" ht="18.75" customHeight="1">
      <c r="A473" s="174">
        <v>31</v>
      </c>
      <c r="B473" s="135" t="s">
        <v>729</v>
      </c>
      <c r="C473" s="136">
        <f t="shared" si="54"/>
        <v>6004914.1699999999</v>
      </c>
      <c r="D473" s="159"/>
      <c r="E473" s="124">
        <v>3</v>
      </c>
      <c r="F473" s="23">
        <v>6004914.1699999999</v>
      </c>
      <c r="G473" s="23"/>
      <c r="H473" s="23"/>
      <c r="I473" s="31"/>
      <c r="J473" s="31"/>
      <c r="K473" s="31"/>
      <c r="L473" s="31"/>
      <c r="M473" s="31"/>
      <c r="N473" s="31"/>
      <c r="O473" s="31"/>
      <c r="P473" s="169"/>
      <c r="Q473" s="23"/>
      <c r="U473" s="120"/>
    </row>
    <row r="474" spans="1:21" s="41" customFormat="1" ht="18.75" customHeight="1">
      <c r="A474" s="2">
        <v>32</v>
      </c>
      <c r="B474" s="138" t="s">
        <v>833</v>
      </c>
      <c r="C474" s="136">
        <f>D474+F474+H474+J474+L474+N474+P474+Q474</f>
        <v>9994856.9399999995</v>
      </c>
      <c r="D474" s="31"/>
      <c r="E474" s="124">
        <v>5</v>
      </c>
      <c r="F474" s="23">
        <v>9994856.9399999995</v>
      </c>
      <c r="G474" s="23"/>
      <c r="H474" s="23"/>
      <c r="I474" s="31"/>
      <c r="J474" s="31"/>
      <c r="K474" s="31"/>
      <c r="L474" s="31"/>
      <c r="M474" s="31"/>
      <c r="N474" s="31"/>
      <c r="O474" s="31"/>
      <c r="P474" s="169"/>
      <c r="Q474" s="23"/>
      <c r="U474" s="120"/>
    </row>
    <row r="475" spans="1:21" s="19" customFormat="1">
      <c r="A475" s="174">
        <v>33</v>
      </c>
      <c r="B475" s="187" t="s">
        <v>930</v>
      </c>
      <c r="C475" s="212">
        <f>D475+F475+H475+J475+L475+N475+P475+Q475</f>
        <v>298969</v>
      </c>
      <c r="D475" s="176">
        <v>298969</v>
      </c>
      <c r="E475" s="177"/>
      <c r="F475" s="175"/>
      <c r="G475" s="175"/>
      <c r="H475" s="175"/>
      <c r="I475" s="175"/>
      <c r="J475" s="175"/>
      <c r="K475" s="176"/>
      <c r="L475" s="176"/>
      <c r="M475" s="175"/>
      <c r="N475" s="175"/>
      <c r="O475" s="175"/>
      <c r="P475" s="175"/>
      <c r="Q475" s="175"/>
    </row>
    <row r="476" spans="1:21" s="42" customFormat="1" ht="18.75" customHeight="1">
      <c r="A476" s="133" t="s">
        <v>348</v>
      </c>
      <c r="B476" s="134"/>
      <c r="C476" s="139">
        <f>SUM(C477:C503)</f>
        <v>147131279.56999999</v>
      </c>
      <c r="D476" s="139">
        <f t="shared" ref="D476:Q476" si="55">SUM(D477:D503)</f>
        <v>0</v>
      </c>
      <c r="E476" s="140">
        <f t="shared" si="55"/>
        <v>36</v>
      </c>
      <c r="F476" s="139">
        <f t="shared" si="55"/>
        <v>70962406.329999998</v>
      </c>
      <c r="G476" s="139">
        <f t="shared" si="55"/>
        <v>9396.65</v>
      </c>
      <c r="H476" s="139">
        <f t="shared" si="55"/>
        <v>25473899.770000003</v>
      </c>
      <c r="I476" s="139">
        <f t="shared" si="55"/>
        <v>0</v>
      </c>
      <c r="J476" s="139">
        <f t="shared" si="55"/>
        <v>0</v>
      </c>
      <c r="K476" s="139">
        <f t="shared" si="55"/>
        <v>2600</v>
      </c>
      <c r="L476" s="139">
        <f t="shared" si="55"/>
        <v>9972228.2300000004</v>
      </c>
      <c r="M476" s="139">
        <f t="shared" si="55"/>
        <v>0</v>
      </c>
      <c r="N476" s="139">
        <f t="shared" si="55"/>
        <v>0</v>
      </c>
      <c r="O476" s="139">
        <f t="shared" si="55"/>
        <v>0</v>
      </c>
      <c r="P476" s="139">
        <f t="shared" si="55"/>
        <v>0</v>
      </c>
      <c r="Q476" s="141">
        <f t="shared" si="55"/>
        <v>40722745.240000002</v>
      </c>
    </row>
    <row r="477" spans="1:21" s="41" customFormat="1" ht="18.75" customHeight="1">
      <c r="A477" s="2">
        <v>1</v>
      </c>
      <c r="B477" s="135" t="s">
        <v>444</v>
      </c>
      <c r="C477" s="136">
        <f t="shared" ref="C477:C503" si="56">D477+F477+H477+J477+L477+N477+P477+Q477</f>
        <v>3229682.08</v>
      </c>
      <c r="D477" s="31"/>
      <c r="E477" s="124"/>
      <c r="F477" s="23"/>
      <c r="G477" s="23">
        <v>1346</v>
      </c>
      <c r="H477" s="23">
        <v>3229682.08</v>
      </c>
      <c r="I477" s="31"/>
      <c r="J477" s="31"/>
      <c r="K477" s="31"/>
      <c r="L477" s="31"/>
      <c r="M477" s="31"/>
      <c r="N477" s="31"/>
      <c r="O477" s="31"/>
      <c r="P477" s="169"/>
      <c r="Q477" s="23"/>
      <c r="U477" s="120"/>
    </row>
    <row r="478" spans="1:21" s="41" customFormat="1" ht="18.75" customHeight="1">
      <c r="A478" s="2">
        <v>2</v>
      </c>
      <c r="B478" s="135" t="s">
        <v>863</v>
      </c>
      <c r="C478" s="136">
        <f t="shared" si="56"/>
        <v>13702941</v>
      </c>
      <c r="D478" s="31"/>
      <c r="E478" s="124">
        <v>7</v>
      </c>
      <c r="F478" s="23">
        <v>13702941</v>
      </c>
      <c r="G478" s="23"/>
      <c r="H478" s="23"/>
      <c r="I478" s="31"/>
      <c r="J478" s="31"/>
      <c r="K478" s="31"/>
      <c r="L478" s="31"/>
      <c r="M478" s="31"/>
      <c r="N478" s="31"/>
      <c r="O478" s="31"/>
      <c r="P478" s="169"/>
      <c r="Q478" s="23"/>
      <c r="U478" s="120"/>
    </row>
    <row r="479" spans="1:21" s="41" customFormat="1" ht="18.75" customHeight="1">
      <c r="A479" s="2">
        <v>3</v>
      </c>
      <c r="B479" s="135" t="s">
        <v>445</v>
      </c>
      <c r="C479" s="136">
        <f t="shared" si="56"/>
        <v>1208184.47</v>
      </c>
      <c r="D479" s="31"/>
      <c r="E479" s="124"/>
      <c r="F479" s="23"/>
      <c r="G479" s="23">
        <v>427</v>
      </c>
      <c r="H479" s="23">
        <v>1208184.47</v>
      </c>
      <c r="I479" s="31"/>
      <c r="J479" s="31"/>
      <c r="K479" s="31"/>
      <c r="L479" s="31"/>
      <c r="M479" s="31"/>
      <c r="N479" s="31"/>
      <c r="O479" s="31"/>
      <c r="P479" s="169"/>
      <c r="Q479" s="23"/>
      <c r="R479" s="19"/>
      <c r="U479" s="120"/>
    </row>
    <row r="480" spans="1:21" s="41" customFormat="1" ht="18.75" customHeight="1">
      <c r="A480" s="2">
        <v>4</v>
      </c>
      <c r="B480" s="135" t="s">
        <v>447</v>
      </c>
      <c r="C480" s="136">
        <f t="shared" si="56"/>
        <v>1242138.1299999999</v>
      </c>
      <c r="D480" s="31"/>
      <c r="E480" s="124"/>
      <c r="F480" s="23"/>
      <c r="G480" s="23">
        <v>439</v>
      </c>
      <c r="H480" s="23">
        <v>1242138.1299999999</v>
      </c>
      <c r="I480" s="31"/>
      <c r="J480" s="31"/>
      <c r="K480" s="31"/>
      <c r="L480" s="31"/>
      <c r="M480" s="31"/>
      <c r="N480" s="31"/>
      <c r="O480" s="31"/>
      <c r="P480" s="169"/>
      <c r="Q480" s="23"/>
      <c r="R480" s="19"/>
      <c r="U480" s="120"/>
    </row>
    <row r="481" spans="1:21" s="41" customFormat="1" ht="18.75" customHeight="1">
      <c r="A481" s="2">
        <v>5</v>
      </c>
      <c r="B481" s="135" t="s">
        <v>451</v>
      </c>
      <c r="C481" s="136">
        <f t="shared" si="56"/>
        <v>2895763.24</v>
      </c>
      <c r="D481" s="31"/>
      <c r="E481" s="124"/>
      <c r="F481" s="23"/>
      <c r="G481" s="23"/>
      <c r="H481" s="23"/>
      <c r="I481" s="31"/>
      <c r="J481" s="31"/>
      <c r="K481" s="31"/>
      <c r="L481" s="31"/>
      <c r="M481" s="31"/>
      <c r="N481" s="31"/>
      <c r="O481" s="31"/>
      <c r="P481" s="169"/>
      <c r="Q481" s="23">
        <v>2895763.24</v>
      </c>
      <c r="R481" s="19"/>
      <c r="U481" s="120"/>
    </row>
    <row r="482" spans="1:21" s="41" customFormat="1" ht="18.75" customHeight="1">
      <c r="A482" s="2">
        <v>6</v>
      </c>
      <c r="B482" s="135" t="s">
        <v>893</v>
      </c>
      <c r="C482" s="136">
        <f t="shared" si="56"/>
        <v>1731636.76</v>
      </c>
      <c r="D482" s="31"/>
      <c r="E482" s="124"/>
      <c r="F482" s="23"/>
      <c r="G482" s="23">
        <v>612</v>
      </c>
      <c r="H482" s="23">
        <v>1731636.76</v>
      </c>
      <c r="I482" s="31"/>
      <c r="J482" s="31"/>
      <c r="K482" s="31"/>
      <c r="L482" s="31"/>
      <c r="M482" s="31"/>
      <c r="N482" s="31"/>
      <c r="O482" s="31"/>
      <c r="P482" s="169"/>
      <c r="Q482" s="23"/>
      <c r="R482" s="19"/>
      <c r="U482" s="120"/>
    </row>
    <row r="483" spans="1:21" s="41" customFormat="1" ht="18.75" customHeight="1">
      <c r="A483" s="2">
        <v>7</v>
      </c>
      <c r="B483" s="3" t="s">
        <v>952</v>
      </c>
      <c r="C483" s="136">
        <f t="shared" si="56"/>
        <v>5382811.9800000004</v>
      </c>
      <c r="D483" s="31"/>
      <c r="E483" s="124"/>
      <c r="F483" s="23"/>
      <c r="G483" s="23"/>
      <c r="H483" s="23"/>
      <c r="I483" s="31"/>
      <c r="J483" s="31"/>
      <c r="K483" s="31"/>
      <c r="L483" s="31"/>
      <c r="M483" s="31"/>
      <c r="N483" s="31"/>
      <c r="O483" s="31"/>
      <c r="P483" s="169"/>
      <c r="Q483" s="23">
        <v>5382811.9800000004</v>
      </c>
      <c r="U483" s="120"/>
    </row>
    <row r="484" spans="1:21" s="41" customFormat="1" ht="18.75" customHeight="1">
      <c r="A484" s="2">
        <v>8</v>
      </c>
      <c r="B484" s="138" t="s">
        <v>719</v>
      </c>
      <c r="C484" s="136">
        <f t="shared" si="56"/>
        <v>6496060.1099999994</v>
      </c>
      <c r="D484" s="31"/>
      <c r="E484" s="124"/>
      <c r="F484" s="23"/>
      <c r="G484" s="23">
        <v>988.91</v>
      </c>
      <c r="H484" s="23">
        <v>2552019.42</v>
      </c>
      <c r="I484" s="31"/>
      <c r="J484" s="31"/>
      <c r="K484" s="31">
        <v>1700</v>
      </c>
      <c r="L484" s="31">
        <v>3944040.69</v>
      </c>
      <c r="M484" s="31"/>
      <c r="N484" s="31"/>
      <c r="O484" s="31"/>
      <c r="P484" s="169"/>
      <c r="Q484" s="23"/>
      <c r="U484" s="120"/>
    </row>
    <row r="485" spans="1:21" s="41" customFormat="1" ht="18.75" customHeight="1">
      <c r="A485" s="2">
        <v>9</v>
      </c>
      <c r="B485" s="3" t="s">
        <v>720</v>
      </c>
      <c r="C485" s="136">
        <f t="shared" si="56"/>
        <v>8126124.1100000003</v>
      </c>
      <c r="D485" s="31"/>
      <c r="E485" s="124"/>
      <c r="F485" s="23"/>
      <c r="G485" s="23"/>
      <c r="H485" s="23"/>
      <c r="I485" s="31"/>
      <c r="J485" s="31"/>
      <c r="K485" s="31"/>
      <c r="L485" s="31"/>
      <c r="M485" s="31"/>
      <c r="N485" s="31"/>
      <c r="O485" s="31"/>
      <c r="P485" s="169"/>
      <c r="Q485" s="23">
        <v>8126124.1100000003</v>
      </c>
      <c r="U485" s="120"/>
    </row>
    <row r="486" spans="1:21" s="41" customFormat="1" ht="21.75" customHeight="1">
      <c r="A486" s="2">
        <v>10</v>
      </c>
      <c r="B486" s="3" t="s">
        <v>829</v>
      </c>
      <c r="C486" s="136">
        <f t="shared" si="56"/>
        <v>2382024.7200000002</v>
      </c>
      <c r="D486" s="31"/>
      <c r="E486" s="124"/>
      <c r="F486" s="23"/>
      <c r="G486" s="23">
        <v>923.04</v>
      </c>
      <c r="H486" s="23">
        <v>2382024.7200000002</v>
      </c>
      <c r="I486" s="31"/>
      <c r="J486" s="31"/>
      <c r="K486" s="31"/>
      <c r="L486" s="31"/>
      <c r="M486" s="31"/>
      <c r="N486" s="31"/>
      <c r="O486" s="31"/>
      <c r="P486" s="169"/>
      <c r="Q486" s="23"/>
      <c r="U486" s="120"/>
    </row>
    <row r="487" spans="1:21" s="41" customFormat="1" ht="18.75" customHeight="1">
      <c r="A487" s="2">
        <v>11</v>
      </c>
      <c r="B487" s="135" t="s">
        <v>621</v>
      </c>
      <c r="C487" s="136">
        <f t="shared" si="56"/>
        <v>7830252</v>
      </c>
      <c r="D487" s="31"/>
      <c r="E487" s="124">
        <v>4</v>
      </c>
      <c r="F487" s="23">
        <v>7830252</v>
      </c>
      <c r="G487" s="23"/>
      <c r="H487" s="23"/>
      <c r="I487" s="31"/>
      <c r="J487" s="31"/>
      <c r="K487" s="31"/>
      <c r="L487" s="31"/>
      <c r="M487" s="31"/>
      <c r="N487" s="31"/>
      <c r="O487" s="31"/>
      <c r="P487" s="169"/>
      <c r="Q487" s="23"/>
      <c r="U487" s="120"/>
    </row>
    <row r="488" spans="1:21" s="41" customFormat="1" ht="18.75" customHeight="1">
      <c r="A488" s="2">
        <v>12</v>
      </c>
      <c r="B488" s="135" t="s">
        <v>622</v>
      </c>
      <c r="C488" s="136">
        <f t="shared" si="56"/>
        <v>7830252</v>
      </c>
      <c r="D488" s="31"/>
      <c r="E488" s="124">
        <v>4</v>
      </c>
      <c r="F488" s="23">
        <v>7830252</v>
      </c>
      <c r="G488" s="23"/>
      <c r="H488" s="23"/>
      <c r="I488" s="31"/>
      <c r="J488" s="31"/>
      <c r="K488" s="31"/>
      <c r="L488" s="31"/>
      <c r="M488" s="31"/>
      <c r="N488" s="31"/>
      <c r="O488" s="31"/>
      <c r="P488" s="169"/>
      <c r="Q488" s="23"/>
      <c r="U488" s="120"/>
    </row>
    <row r="489" spans="1:21" s="41" customFormat="1" ht="18.75" customHeight="1">
      <c r="A489" s="2">
        <v>13</v>
      </c>
      <c r="B489" s="135" t="s">
        <v>623</v>
      </c>
      <c r="C489" s="136">
        <f t="shared" si="56"/>
        <v>11745378</v>
      </c>
      <c r="D489" s="31"/>
      <c r="E489" s="124">
        <v>6</v>
      </c>
      <c r="F489" s="23">
        <v>11745378</v>
      </c>
      <c r="G489" s="23"/>
      <c r="H489" s="23"/>
      <c r="I489" s="31"/>
      <c r="J489" s="31"/>
      <c r="K489" s="31"/>
      <c r="L489" s="31"/>
      <c r="M489" s="31"/>
      <c r="N489" s="31"/>
      <c r="O489" s="31"/>
      <c r="P489" s="169"/>
      <c r="Q489" s="23"/>
      <c r="U489" s="120"/>
    </row>
    <row r="490" spans="1:21" s="41" customFormat="1" ht="18.75" customHeight="1">
      <c r="A490" s="2">
        <v>14</v>
      </c>
      <c r="B490" s="137" t="s">
        <v>924</v>
      </c>
      <c r="C490" s="136">
        <f t="shared" si="56"/>
        <v>9720355.7200000007</v>
      </c>
      <c r="D490" s="31"/>
      <c r="E490" s="124"/>
      <c r="F490" s="23"/>
      <c r="G490" s="23"/>
      <c r="H490" s="23"/>
      <c r="I490" s="31"/>
      <c r="J490" s="31"/>
      <c r="K490" s="31"/>
      <c r="L490" s="31"/>
      <c r="M490" s="31"/>
      <c r="N490" s="31"/>
      <c r="O490" s="31"/>
      <c r="P490" s="169"/>
      <c r="Q490" s="23">
        <v>9720355.7200000007</v>
      </c>
      <c r="U490" s="120"/>
    </row>
    <row r="491" spans="1:21" s="41" customFormat="1" ht="18.75" customHeight="1">
      <c r="A491" s="2">
        <v>15</v>
      </c>
      <c r="B491" s="135" t="s">
        <v>459</v>
      </c>
      <c r="C491" s="136">
        <f t="shared" si="56"/>
        <v>7830252</v>
      </c>
      <c r="D491" s="31"/>
      <c r="E491" s="124">
        <v>4</v>
      </c>
      <c r="F491" s="23">
        <v>7830252</v>
      </c>
      <c r="G491" s="23"/>
      <c r="H491" s="23"/>
      <c r="I491" s="31"/>
      <c r="J491" s="31"/>
      <c r="K491" s="31"/>
      <c r="L491" s="31"/>
      <c r="M491" s="31"/>
      <c r="N491" s="31"/>
      <c r="O491" s="31"/>
      <c r="P491" s="169"/>
      <c r="Q491" s="23"/>
      <c r="U491" s="120"/>
    </row>
    <row r="492" spans="1:21" s="41" customFormat="1" ht="18.75" customHeight="1">
      <c r="A492" s="2">
        <v>16</v>
      </c>
      <c r="B492" s="135" t="s">
        <v>896</v>
      </c>
      <c r="C492" s="136">
        <f t="shared" si="56"/>
        <v>1662927.55</v>
      </c>
      <c r="D492" s="31"/>
      <c r="E492" s="124"/>
      <c r="F492" s="23"/>
      <c r="G492" s="23">
        <v>589</v>
      </c>
      <c r="H492" s="23">
        <v>1662927.55</v>
      </c>
      <c r="I492" s="31"/>
      <c r="J492" s="31"/>
      <c r="K492" s="31"/>
      <c r="L492" s="31"/>
      <c r="M492" s="31"/>
      <c r="N492" s="31"/>
      <c r="O492" s="31"/>
      <c r="P492" s="169"/>
      <c r="Q492" s="23"/>
      <c r="U492" s="120"/>
    </row>
    <row r="493" spans="1:21" s="41" customFormat="1" ht="18.75" customHeight="1">
      <c r="A493" s="2">
        <v>17</v>
      </c>
      <c r="B493" s="135" t="s">
        <v>789</v>
      </c>
      <c r="C493" s="136">
        <f t="shared" si="56"/>
        <v>2073139.16</v>
      </c>
      <c r="D493" s="31"/>
      <c r="E493" s="124"/>
      <c r="F493" s="23"/>
      <c r="G493" s="23">
        <v>864</v>
      </c>
      <c r="H493" s="23">
        <v>2073139.16</v>
      </c>
      <c r="I493" s="31"/>
      <c r="J493" s="31"/>
      <c r="K493" s="31"/>
      <c r="L493" s="31"/>
      <c r="M493" s="31"/>
      <c r="N493" s="31"/>
      <c r="O493" s="31"/>
      <c r="P493" s="169"/>
      <c r="Q493" s="23"/>
      <c r="U493" s="120"/>
    </row>
    <row r="494" spans="1:21" s="41" customFormat="1" ht="18.75" customHeight="1">
      <c r="A494" s="2">
        <v>18</v>
      </c>
      <c r="B494" s="138" t="s">
        <v>462</v>
      </c>
      <c r="C494" s="136">
        <f t="shared" si="56"/>
        <v>6028187.54</v>
      </c>
      <c r="D494" s="31"/>
      <c r="E494" s="124"/>
      <c r="F494" s="23"/>
      <c r="G494" s="23"/>
      <c r="H494" s="23"/>
      <c r="I494" s="31"/>
      <c r="J494" s="31"/>
      <c r="K494" s="31">
        <v>900</v>
      </c>
      <c r="L494" s="31">
        <v>6028187.54</v>
      </c>
      <c r="M494" s="31"/>
      <c r="N494" s="31"/>
      <c r="O494" s="31"/>
      <c r="P494" s="169"/>
      <c r="Q494" s="23"/>
      <c r="U494" s="120"/>
    </row>
    <row r="495" spans="1:21" s="41" customFormat="1" ht="18.75" customHeight="1">
      <c r="A495" s="2">
        <v>19</v>
      </c>
      <c r="B495" s="138" t="s">
        <v>463</v>
      </c>
      <c r="C495" s="136">
        <f t="shared" si="56"/>
        <v>8362628</v>
      </c>
      <c r="D495" s="31"/>
      <c r="E495" s="124"/>
      <c r="F495" s="23"/>
      <c r="G495" s="23"/>
      <c r="H495" s="23"/>
      <c r="I495" s="31"/>
      <c r="J495" s="31"/>
      <c r="K495" s="31"/>
      <c r="L495" s="31"/>
      <c r="M495" s="31"/>
      <c r="N495" s="31"/>
      <c r="O495" s="31"/>
      <c r="P495" s="169"/>
      <c r="Q495" s="23">
        <v>8362628</v>
      </c>
      <c r="U495" s="120"/>
    </row>
    <row r="496" spans="1:21" s="41" customFormat="1" ht="18.75" customHeight="1">
      <c r="A496" s="2">
        <v>20</v>
      </c>
      <c r="B496" s="138" t="s">
        <v>466</v>
      </c>
      <c r="C496" s="136">
        <f t="shared" si="56"/>
        <v>5872689</v>
      </c>
      <c r="D496" s="31"/>
      <c r="E496" s="124">
        <v>3</v>
      </c>
      <c r="F496" s="23">
        <v>5872689</v>
      </c>
      <c r="G496" s="23"/>
      <c r="H496" s="23"/>
      <c r="I496" s="31"/>
      <c r="J496" s="31"/>
      <c r="K496" s="31"/>
      <c r="L496" s="31"/>
      <c r="M496" s="31"/>
      <c r="N496" s="31"/>
      <c r="O496" s="31"/>
      <c r="P496" s="169"/>
      <c r="Q496" s="23"/>
      <c r="U496" s="120"/>
    </row>
    <row r="497" spans="1:21" s="41" customFormat="1" ht="18.75" customHeight="1">
      <c r="A497" s="2">
        <v>21</v>
      </c>
      <c r="B497" s="3" t="s">
        <v>467</v>
      </c>
      <c r="C497" s="136">
        <f t="shared" si="56"/>
        <v>3099250.63</v>
      </c>
      <c r="D497" s="31"/>
      <c r="E497" s="124"/>
      <c r="F497" s="23"/>
      <c r="G497" s="23">
        <v>1000</v>
      </c>
      <c r="H497" s="23">
        <v>3099250.63</v>
      </c>
      <c r="I497" s="31"/>
      <c r="J497" s="31"/>
      <c r="K497" s="31"/>
      <c r="L497" s="31"/>
      <c r="M497" s="31"/>
      <c r="N497" s="31"/>
      <c r="O497" s="31"/>
      <c r="P497" s="169"/>
      <c r="Q497" s="23"/>
      <c r="U497" s="120"/>
    </row>
    <row r="498" spans="1:21" s="41" customFormat="1" ht="18.75" customHeight="1">
      <c r="A498" s="2">
        <v>22</v>
      </c>
      <c r="B498" s="138" t="s">
        <v>471</v>
      </c>
      <c r="C498" s="136">
        <f t="shared" si="56"/>
        <v>3915126</v>
      </c>
      <c r="D498" s="31"/>
      <c r="E498" s="124">
        <v>2</v>
      </c>
      <c r="F498" s="23">
        <v>3915126</v>
      </c>
      <c r="G498" s="23"/>
      <c r="H498" s="23"/>
      <c r="I498" s="31"/>
      <c r="J498" s="31"/>
      <c r="K498" s="31"/>
      <c r="L498" s="31"/>
      <c r="M498" s="31"/>
      <c r="N498" s="31"/>
      <c r="O498" s="31"/>
      <c r="P498" s="169"/>
      <c r="Q498" s="23"/>
      <c r="U498" s="120"/>
    </row>
    <row r="499" spans="1:21" s="41" customFormat="1" ht="18.75" customHeight="1">
      <c r="A499" s="2">
        <v>23</v>
      </c>
      <c r="B499" s="135" t="s">
        <v>638</v>
      </c>
      <c r="C499" s="136">
        <f t="shared" si="56"/>
        <v>12235516.33</v>
      </c>
      <c r="D499" s="159"/>
      <c r="E499" s="124">
        <v>6</v>
      </c>
      <c r="F499" s="23">
        <v>12235516.33</v>
      </c>
      <c r="G499" s="23"/>
      <c r="H499" s="23"/>
      <c r="I499" s="31"/>
      <c r="J499" s="31"/>
      <c r="K499" s="31"/>
      <c r="L499" s="31"/>
      <c r="M499" s="31"/>
      <c r="N499" s="31"/>
      <c r="O499" s="31"/>
      <c r="P499" s="169"/>
      <c r="Q499" s="23"/>
      <c r="U499" s="120"/>
    </row>
    <row r="500" spans="1:21" s="19" customFormat="1">
      <c r="A500" s="2">
        <v>24</v>
      </c>
      <c r="B500" s="142" t="s">
        <v>956</v>
      </c>
      <c r="C500" s="136">
        <f t="shared" si="56"/>
        <v>2375211.85</v>
      </c>
      <c r="D500" s="152"/>
      <c r="E500" s="144"/>
      <c r="F500" s="153"/>
      <c r="G500" s="153">
        <v>920.4</v>
      </c>
      <c r="H500" s="152">
        <v>2375211.85</v>
      </c>
      <c r="J500" s="152"/>
      <c r="K500" s="152"/>
      <c r="L500" s="143"/>
      <c r="M500" s="143"/>
      <c r="N500" s="143"/>
      <c r="O500" s="143"/>
      <c r="P500" s="170"/>
      <c r="Q500" s="145"/>
    </row>
    <row r="501" spans="1:21" s="41" customFormat="1" ht="18.75" customHeight="1">
      <c r="A501" s="2">
        <v>25</v>
      </c>
      <c r="B501" s="138" t="s">
        <v>954</v>
      </c>
      <c r="C501" s="158">
        <f t="shared" si="56"/>
        <v>6235062.1900000004</v>
      </c>
      <c r="D501" s="159"/>
      <c r="E501" s="124"/>
      <c r="F501" s="23"/>
      <c r="G501" s="23"/>
      <c r="H501" s="23"/>
      <c r="I501" s="31"/>
      <c r="J501" s="31"/>
      <c r="K501" s="31"/>
      <c r="L501" s="31"/>
      <c r="M501" s="31"/>
      <c r="N501" s="31"/>
      <c r="O501" s="31"/>
      <c r="P501" s="169"/>
      <c r="Q501" s="23">
        <v>6235062.1900000004</v>
      </c>
      <c r="U501" s="120"/>
    </row>
    <row r="502" spans="1:21" s="41" customFormat="1" ht="18.75" customHeight="1">
      <c r="A502" s="2">
        <v>26</v>
      </c>
      <c r="B502" s="138" t="s">
        <v>644</v>
      </c>
      <c r="C502" s="136">
        <f t="shared" si="56"/>
        <v>1873824</v>
      </c>
      <c r="D502" s="31"/>
      <c r="E502" s="124"/>
      <c r="F502" s="23"/>
      <c r="G502" s="23">
        <v>615.66</v>
      </c>
      <c r="H502" s="23">
        <v>1873824</v>
      </c>
      <c r="I502" s="31"/>
      <c r="J502" s="31"/>
      <c r="K502" s="31"/>
      <c r="L502" s="31"/>
      <c r="M502" s="31"/>
      <c r="N502" s="31"/>
      <c r="O502" s="31"/>
      <c r="P502" s="169"/>
      <c r="Q502" s="23"/>
      <c r="U502" s="120"/>
    </row>
    <row r="503" spans="1:21" s="41" customFormat="1" ht="18.75" customHeight="1">
      <c r="A503" s="2">
        <v>27</v>
      </c>
      <c r="B503" s="138" t="s">
        <v>790</v>
      </c>
      <c r="C503" s="136">
        <f t="shared" si="56"/>
        <v>2043861</v>
      </c>
      <c r="D503" s="31"/>
      <c r="E503" s="124"/>
      <c r="F503" s="23"/>
      <c r="G503" s="23">
        <v>671.64</v>
      </c>
      <c r="H503" s="23">
        <v>2043861</v>
      </c>
      <c r="I503" s="31"/>
      <c r="J503" s="31"/>
      <c r="K503" s="31"/>
      <c r="L503" s="31"/>
      <c r="M503" s="31"/>
      <c r="N503" s="31"/>
      <c r="O503" s="31"/>
      <c r="P503" s="169"/>
      <c r="Q503" s="23"/>
      <c r="U503" s="120"/>
    </row>
    <row r="504" spans="1:21" s="42" customFormat="1" ht="18.75" customHeight="1">
      <c r="A504" s="133" t="s">
        <v>349</v>
      </c>
      <c r="B504" s="134"/>
      <c r="C504" s="139">
        <f>SUM(C505:C615)</f>
        <v>441018210.94</v>
      </c>
      <c r="D504" s="139">
        <f t="shared" ref="D504:Q504" si="57">SUM(D505:D615)</f>
        <v>22757357.939999998</v>
      </c>
      <c r="E504" s="140">
        <f t="shared" si="57"/>
        <v>110</v>
      </c>
      <c r="F504" s="139">
        <f t="shared" si="57"/>
        <v>215331930</v>
      </c>
      <c r="G504" s="139">
        <f t="shared" si="57"/>
        <v>38420</v>
      </c>
      <c r="H504" s="139">
        <f t="shared" si="57"/>
        <v>96986544</v>
      </c>
      <c r="I504" s="139">
        <f t="shared" si="57"/>
        <v>1591</v>
      </c>
      <c r="J504" s="139">
        <f t="shared" si="57"/>
        <v>3679361</v>
      </c>
      <c r="K504" s="139">
        <f t="shared" si="57"/>
        <v>6860</v>
      </c>
      <c r="L504" s="139">
        <f t="shared" si="57"/>
        <v>11856338</v>
      </c>
      <c r="M504" s="139">
        <f t="shared" si="57"/>
        <v>133</v>
      </c>
      <c r="N504" s="139">
        <f t="shared" si="57"/>
        <v>7738600</v>
      </c>
      <c r="O504" s="139">
        <f t="shared" si="57"/>
        <v>0</v>
      </c>
      <c r="P504" s="139">
        <f t="shared" si="57"/>
        <v>0</v>
      </c>
      <c r="Q504" s="141">
        <f t="shared" si="57"/>
        <v>82668080</v>
      </c>
    </row>
    <row r="505" spans="1:21" s="41" customFormat="1" ht="18.75" customHeight="1">
      <c r="A505" s="2">
        <v>1</v>
      </c>
      <c r="B505" s="138" t="s">
        <v>1194</v>
      </c>
      <c r="C505" s="136">
        <f>D505+F505+H505+J505+L505+N505+P505+Q505</f>
        <v>2671313</v>
      </c>
      <c r="D505" s="31"/>
      <c r="E505" s="124"/>
      <c r="F505" s="23"/>
      <c r="G505" s="23">
        <v>1137</v>
      </c>
      <c r="H505" s="23">
        <v>2671313</v>
      </c>
      <c r="I505" s="31"/>
      <c r="J505" s="31"/>
      <c r="K505" s="31"/>
      <c r="L505" s="31"/>
      <c r="M505" s="31"/>
      <c r="N505" s="31"/>
      <c r="O505" s="31"/>
      <c r="P505" s="169"/>
      <c r="Q505" s="23"/>
      <c r="T505" s="229"/>
      <c r="U505" s="120"/>
    </row>
    <row r="506" spans="1:21" s="41" customFormat="1" ht="18.75" customHeight="1">
      <c r="A506" s="2">
        <v>2</v>
      </c>
      <c r="B506" s="138" t="s">
        <v>1193</v>
      </c>
      <c r="C506" s="136">
        <f>D506+F506+H506+J506+L506+N506+P506+Q506</f>
        <v>2950897</v>
      </c>
      <c r="D506" s="31"/>
      <c r="E506" s="124"/>
      <c r="F506" s="23"/>
      <c r="G506" s="23">
        <v>1256</v>
      </c>
      <c r="H506" s="23">
        <v>2950897</v>
      </c>
      <c r="I506" s="31"/>
      <c r="J506" s="31"/>
      <c r="K506" s="31"/>
      <c r="L506" s="31"/>
      <c r="M506" s="31"/>
      <c r="N506" s="31"/>
      <c r="O506" s="31"/>
      <c r="P506" s="169"/>
      <c r="Q506" s="23"/>
      <c r="U506" s="120"/>
    </row>
    <row r="507" spans="1:21" s="41" customFormat="1" ht="18.75" customHeight="1">
      <c r="A507" s="2">
        <v>3</v>
      </c>
      <c r="B507" s="135" t="s">
        <v>1192</v>
      </c>
      <c r="C507" s="136">
        <f>D507+F507+Q507+J507+L507+N507+P507+H507</f>
        <v>3026079</v>
      </c>
      <c r="D507" s="31"/>
      <c r="E507" s="124"/>
      <c r="F507" s="23"/>
      <c r="G507" s="23"/>
      <c r="I507" s="31"/>
      <c r="J507" s="31"/>
      <c r="K507" s="31"/>
      <c r="L507" s="31"/>
      <c r="M507" s="31"/>
      <c r="N507" s="31"/>
      <c r="O507" s="31"/>
      <c r="P507" s="169"/>
      <c r="Q507" s="23">
        <v>3026079</v>
      </c>
      <c r="U507" s="120"/>
    </row>
    <row r="508" spans="1:21" s="41" customFormat="1" ht="18.75" customHeight="1">
      <c r="A508" s="2">
        <v>4</v>
      </c>
      <c r="B508" s="135" t="s">
        <v>442</v>
      </c>
      <c r="C508" s="136">
        <f t="shared" ref="C508:C539" si="58">D508+F508+H508+J508+L508+N508+P508+Q508</f>
        <v>5024594</v>
      </c>
      <c r="D508" s="31"/>
      <c r="E508" s="124"/>
      <c r="F508" s="23"/>
      <c r="G508" s="23"/>
      <c r="H508" s="23"/>
      <c r="I508" s="31"/>
      <c r="J508" s="31"/>
      <c r="K508" s="31"/>
      <c r="L508" s="31"/>
      <c r="M508" s="31"/>
      <c r="N508" s="31"/>
      <c r="O508" s="31"/>
      <c r="P508" s="169"/>
      <c r="Q508" s="23">
        <v>5024594</v>
      </c>
      <c r="U508" s="120"/>
    </row>
    <row r="509" spans="1:21" s="41" customFormat="1" ht="18.75" customHeight="1">
      <c r="A509" s="2">
        <v>5</v>
      </c>
      <c r="B509" s="135" t="s">
        <v>824</v>
      </c>
      <c r="C509" s="136">
        <f t="shared" si="58"/>
        <v>2885112</v>
      </c>
      <c r="D509" s="31"/>
      <c r="E509" s="124"/>
      <c r="F509" s="23"/>
      <c r="G509" s="23">
        <v>1228</v>
      </c>
      <c r="H509" s="23">
        <v>2885112</v>
      </c>
      <c r="I509" s="31"/>
      <c r="J509" s="31"/>
      <c r="K509" s="31"/>
      <c r="L509" s="31"/>
      <c r="M509" s="31"/>
      <c r="N509" s="31"/>
      <c r="O509" s="31"/>
      <c r="P509" s="169"/>
      <c r="Q509" s="23"/>
      <c r="U509" s="120"/>
    </row>
    <row r="510" spans="1:21" s="41" customFormat="1" ht="18.75" customHeight="1">
      <c r="A510" s="2">
        <v>6</v>
      </c>
      <c r="B510" s="135" t="s">
        <v>616</v>
      </c>
      <c r="C510" s="136">
        <f t="shared" si="58"/>
        <v>1207929</v>
      </c>
      <c r="D510" s="31"/>
      <c r="E510" s="124"/>
      <c r="F510" s="23"/>
      <c r="G510" s="23">
        <v>436</v>
      </c>
      <c r="H510" s="23">
        <v>1207929</v>
      </c>
      <c r="I510" s="31"/>
      <c r="J510" s="31"/>
      <c r="K510" s="31"/>
      <c r="L510" s="31"/>
      <c r="M510" s="31"/>
      <c r="N510" s="31"/>
      <c r="O510" s="31"/>
      <c r="P510" s="169"/>
      <c r="Q510" s="23"/>
      <c r="U510" s="120"/>
    </row>
    <row r="511" spans="1:21" s="41" customFormat="1" ht="18.75" customHeight="1">
      <c r="A511" s="2">
        <v>7</v>
      </c>
      <c r="B511" s="137" t="s">
        <v>443</v>
      </c>
      <c r="C511" s="136">
        <f t="shared" si="58"/>
        <v>16846012</v>
      </c>
      <c r="D511" s="31"/>
      <c r="E511" s="124">
        <v>6</v>
      </c>
      <c r="F511" s="23">
        <v>11745378</v>
      </c>
      <c r="G511" s="23">
        <v>2171</v>
      </c>
      <c r="H511" s="23">
        <v>5100634</v>
      </c>
      <c r="I511" s="31"/>
      <c r="J511" s="31"/>
      <c r="K511" s="31"/>
      <c r="L511" s="31"/>
      <c r="M511" s="31"/>
      <c r="N511" s="31"/>
      <c r="O511" s="31"/>
      <c r="P511" s="169"/>
      <c r="Q511" s="23"/>
      <c r="U511" s="120"/>
    </row>
    <row r="512" spans="1:21" s="41" customFormat="1" ht="18.75" customHeight="1">
      <c r="A512" s="2">
        <v>8</v>
      </c>
      <c r="B512" s="135" t="s">
        <v>777</v>
      </c>
      <c r="C512" s="136">
        <f t="shared" si="58"/>
        <v>5872689</v>
      </c>
      <c r="D512" s="31"/>
      <c r="E512" s="124">
        <v>3</v>
      </c>
      <c r="F512" s="23">
        <v>5872689</v>
      </c>
      <c r="G512" s="23"/>
      <c r="H512" s="23"/>
      <c r="I512" s="31"/>
      <c r="J512" s="31"/>
      <c r="K512" s="31"/>
      <c r="L512" s="31"/>
      <c r="M512" s="31"/>
      <c r="N512" s="31"/>
      <c r="O512" s="31"/>
      <c r="P512" s="169"/>
      <c r="Q512" s="23"/>
      <c r="U512" s="120"/>
    </row>
    <row r="513" spans="1:21" s="41" customFormat="1" ht="18.75" customHeight="1">
      <c r="A513" s="2">
        <v>9</v>
      </c>
      <c r="B513" s="137" t="s">
        <v>891</v>
      </c>
      <c r="C513" s="136">
        <f t="shared" si="58"/>
        <v>4763868</v>
      </c>
      <c r="D513" s="31"/>
      <c r="E513" s="124"/>
      <c r="F513" s="23"/>
      <c r="G513" s="23"/>
      <c r="H513" s="23"/>
      <c r="I513" s="31"/>
      <c r="J513" s="31"/>
      <c r="K513" s="31"/>
      <c r="L513" s="31"/>
      <c r="M513" s="31"/>
      <c r="N513" s="31"/>
      <c r="O513" s="31"/>
      <c r="P513" s="169"/>
      <c r="Q513" s="23">
        <v>4763868</v>
      </c>
      <c r="U513" s="120"/>
    </row>
    <row r="514" spans="1:21" s="41" customFormat="1" ht="18.75" customHeight="1">
      <c r="A514" s="2">
        <v>10</v>
      </c>
      <c r="B514" s="138" t="s">
        <v>617</v>
      </c>
      <c r="C514" s="136">
        <f t="shared" si="58"/>
        <v>5412904</v>
      </c>
      <c r="D514" s="31"/>
      <c r="E514" s="124"/>
      <c r="F514" s="23"/>
      <c r="G514" s="23">
        <v>948</v>
      </c>
      <c r="H514" s="23">
        <v>2626415</v>
      </c>
      <c r="I514" s="31">
        <v>120</v>
      </c>
      <c r="J514" s="31">
        <v>458724</v>
      </c>
      <c r="K514" s="31">
        <v>600</v>
      </c>
      <c r="L514" s="31">
        <v>1135036</v>
      </c>
      <c r="M514" s="31">
        <v>25</v>
      </c>
      <c r="N514" s="31">
        <v>1192729</v>
      </c>
      <c r="O514" s="31"/>
      <c r="P514" s="169"/>
      <c r="Q514" s="23"/>
      <c r="U514" s="120"/>
    </row>
    <row r="515" spans="1:21" s="41" customFormat="1" ht="18.75" customHeight="1">
      <c r="A515" s="2">
        <v>11</v>
      </c>
      <c r="B515" s="138" t="s">
        <v>618</v>
      </c>
      <c r="C515" s="136">
        <f t="shared" si="58"/>
        <v>5440852</v>
      </c>
      <c r="D515" s="31"/>
      <c r="E515" s="124"/>
      <c r="F515" s="23"/>
      <c r="G515" s="23">
        <v>953</v>
      </c>
      <c r="H515" s="23">
        <v>2640267</v>
      </c>
      <c r="I515" s="31">
        <v>120</v>
      </c>
      <c r="J515" s="31">
        <v>461044</v>
      </c>
      <c r="K515" s="31">
        <v>600</v>
      </c>
      <c r="L515" s="31">
        <v>1140778</v>
      </c>
      <c r="M515" s="31">
        <v>25</v>
      </c>
      <c r="N515" s="31">
        <v>1198763</v>
      </c>
      <c r="O515" s="31"/>
      <c r="P515" s="169"/>
      <c r="Q515" s="23"/>
      <c r="U515" s="120"/>
    </row>
    <row r="516" spans="1:21" s="41" customFormat="1" ht="18.75" customHeight="1">
      <c r="A516" s="2">
        <v>12</v>
      </c>
      <c r="B516" s="135" t="s">
        <v>718</v>
      </c>
      <c r="C516" s="136">
        <f t="shared" si="58"/>
        <v>6595998</v>
      </c>
      <c r="D516" s="31"/>
      <c r="E516" s="124"/>
      <c r="F516" s="23"/>
      <c r="G516" s="23"/>
      <c r="H516" s="23"/>
      <c r="I516" s="31">
        <v>230</v>
      </c>
      <c r="J516" s="31">
        <v>1085861</v>
      </c>
      <c r="K516" s="31">
        <v>1100</v>
      </c>
      <c r="L516" s="31">
        <v>2686785</v>
      </c>
      <c r="M516" s="31">
        <v>40</v>
      </c>
      <c r="N516" s="31">
        <v>2823352</v>
      </c>
      <c r="O516" s="31"/>
      <c r="P516" s="169"/>
      <c r="Q516" s="23"/>
      <c r="U516" s="120"/>
    </row>
    <row r="517" spans="1:21" s="41" customFormat="1" ht="18.75" customHeight="1">
      <c r="A517" s="2">
        <v>13</v>
      </c>
      <c r="B517" s="137" t="s">
        <v>778</v>
      </c>
      <c r="C517" s="136">
        <f t="shared" si="58"/>
        <v>3701655</v>
      </c>
      <c r="D517" s="31"/>
      <c r="E517" s="124"/>
      <c r="F517" s="23"/>
      <c r="G517" s="23"/>
      <c r="H517" s="23"/>
      <c r="I517" s="31"/>
      <c r="J517" s="31"/>
      <c r="K517" s="31"/>
      <c r="L517" s="31"/>
      <c r="M517" s="31"/>
      <c r="N517" s="31"/>
      <c r="O517" s="31"/>
      <c r="P517" s="169"/>
      <c r="Q517" s="23">
        <v>3701655</v>
      </c>
      <c r="U517" s="120"/>
    </row>
    <row r="518" spans="1:21" s="41" customFormat="1" ht="18.75" customHeight="1">
      <c r="A518" s="2">
        <v>14</v>
      </c>
      <c r="B518" s="137" t="s">
        <v>779</v>
      </c>
      <c r="C518" s="136">
        <f t="shared" si="58"/>
        <v>2736006</v>
      </c>
      <c r="D518" s="31"/>
      <c r="E518" s="124"/>
      <c r="F518" s="23"/>
      <c r="G518" s="23"/>
      <c r="H518" s="23"/>
      <c r="I518" s="31"/>
      <c r="J518" s="31"/>
      <c r="K518" s="31"/>
      <c r="L518" s="31"/>
      <c r="M518" s="31"/>
      <c r="N518" s="31"/>
      <c r="O518" s="31"/>
      <c r="P518" s="169"/>
      <c r="Q518" s="23">
        <v>2736006</v>
      </c>
      <c r="U518" s="120"/>
    </row>
    <row r="519" spans="1:21" s="41" customFormat="1" ht="18.75" customHeight="1">
      <c r="A519" s="2">
        <v>15</v>
      </c>
      <c r="B519" s="135" t="s">
        <v>446</v>
      </c>
      <c r="C519" s="136">
        <f t="shared" si="58"/>
        <v>1205159</v>
      </c>
      <c r="D519" s="31"/>
      <c r="E519" s="124"/>
      <c r="F519" s="23"/>
      <c r="G519" s="23">
        <v>435</v>
      </c>
      <c r="H519" s="23">
        <v>1205159</v>
      </c>
      <c r="I519" s="31"/>
      <c r="J519" s="31"/>
      <c r="K519" s="31"/>
      <c r="L519" s="31"/>
      <c r="M519" s="31"/>
      <c r="N519" s="31"/>
      <c r="O519" s="31"/>
      <c r="P519" s="169"/>
      <c r="Q519" s="23"/>
      <c r="U519" s="120"/>
    </row>
    <row r="520" spans="1:21" s="41" customFormat="1" ht="18.75" customHeight="1">
      <c r="A520" s="2">
        <v>16</v>
      </c>
      <c r="B520" s="135" t="s">
        <v>448</v>
      </c>
      <c r="C520" s="136">
        <f t="shared" si="58"/>
        <v>1216241</v>
      </c>
      <c r="D520" s="31"/>
      <c r="E520" s="124"/>
      <c r="F520" s="23"/>
      <c r="G520" s="23">
        <v>439</v>
      </c>
      <c r="H520" s="23">
        <v>1216241</v>
      </c>
      <c r="I520" s="31"/>
      <c r="J520" s="31"/>
      <c r="K520" s="31"/>
      <c r="L520" s="31"/>
      <c r="M520" s="31"/>
      <c r="N520" s="31"/>
      <c r="O520" s="31"/>
      <c r="P520" s="169"/>
      <c r="Q520" s="23"/>
      <c r="U520" s="120"/>
    </row>
    <row r="521" spans="1:21" s="41" customFormat="1" ht="18.75" customHeight="1">
      <c r="A521" s="2">
        <v>17</v>
      </c>
      <c r="B521" s="135" t="s">
        <v>449</v>
      </c>
      <c r="C521" s="136">
        <f t="shared" si="58"/>
        <v>1321519</v>
      </c>
      <c r="D521" s="31"/>
      <c r="E521" s="124"/>
      <c r="F521" s="23"/>
      <c r="G521" s="23">
        <v>477</v>
      </c>
      <c r="H521" s="23">
        <v>1321519</v>
      </c>
      <c r="I521" s="31"/>
      <c r="J521" s="31"/>
      <c r="K521" s="31"/>
      <c r="L521" s="31"/>
      <c r="M521" s="31"/>
      <c r="N521" s="31"/>
      <c r="O521" s="31"/>
      <c r="P521" s="169"/>
      <c r="Q521" s="23"/>
      <c r="U521" s="120"/>
    </row>
    <row r="522" spans="1:21" s="41" customFormat="1" ht="18.75" customHeight="1">
      <c r="A522" s="2">
        <v>18</v>
      </c>
      <c r="B522" s="135" t="s">
        <v>450</v>
      </c>
      <c r="C522" s="136">
        <f t="shared" si="58"/>
        <v>1149749</v>
      </c>
      <c r="D522" s="31"/>
      <c r="E522" s="124"/>
      <c r="F522" s="23"/>
      <c r="G522" s="23">
        <v>415</v>
      </c>
      <c r="H522" s="23">
        <v>1149749</v>
      </c>
      <c r="I522" s="31"/>
      <c r="J522" s="31"/>
      <c r="K522" s="31"/>
      <c r="L522" s="31"/>
      <c r="M522" s="31"/>
      <c r="N522" s="31"/>
      <c r="O522" s="31"/>
      <c r="P522" s="169"/>
      <c r="Q522" s="23"/>
      <c r="U522" s="120"/>
    </row>
    <row r="523" spans="1:21" s="41" customFormat="1" ht="18.75" customHeight="1">
      <c r="A523" s="2">
        <v>19</v>
      </c>
      <c r="B523" s="135" t="s">
        <v>825</v>
      </c>
      <c r="C523" s="136">
        <f t="shared" si="58"/>
        <v>2368760</v>
      </c>
      <c r="D523" s="31"/>
      <c r="E523" s="124"/>
      <c r="F523" s="23"/>
      <c r="G523" s="23">
        <v>855</v>
      </c>
      <c r="H523" s="23">
        <v>2368760</v>
      </c>
      <c r="I523" s="31"/>
      <c r="J523" s="31"/>
      <c r="K523" s="31"/>
      <c r="L523" s="31"/>
      <c r="M523" s="31"/>
      <c r="N523" s="31"/>
      <c r="O523" s="31"/>
      <c r="P523" s="169"/>
      <c r="Q523" s="23"/>
      <c r="U523" s="120"/>
    </row>
    <row r="524" spans="1:21" s="41" customFormat="1" ht="18.75" customHeight="1">
      <c r="A524" s="2">
        <v>20</v>
      </c>
      <c r="B524" s="135" t="s">
        <v>864</v>
      </c>
      <c r="C524" s="136">
        <f t="shared" si="58"/>
        <v>2166515</v>
      </c>
      <c r="D524" s="31"/>
      <c r="E524" s="124"/>
      <c r="F524" s="23"/>
      <c r="G524" s="23">
        <v>782</v>
      </c>
      <c r="H524" s="23">
        <v>2166515</v>
      </c>
      <c r="I524" s="31"/>
      <c r="J524" s="31"/>
      <c r="K524" s="31"/>
      <c r="L524" s="31"/>
      <c r="M524" s="31"/>
      <c r="N524" s="31"/>
      <c r="O524" s="31"/>
      <c r="P524" s="169"/>
      <c r="Q524" s="23"/>
      <c r="U524" s="120"/>
    </row>
    <row r="525" spans="1:21" s="41" customFormat="1" ht="18.75" customHeight="1">
      <c r="A525" s="2">
        <v>21</v>
      </c>
      <c r="B525" s="135" t="s">
        <v>865</v>
      </c>
      <c r="C525" s="136">
        <f t="shared" si="58"/>
        <v>2136040</v>
      </c>
      <c r="D525" s="31"/>
      <c r="E525" s="124"/>
      <c r="F525" s="23"/>
      <c r="G525" s="23">
        <v>771</v>
      </c>
      <c r="H525" s="23">
        <v>2136040</v>
      </c>
      <c r="I525" s="31"/>
      <c r="J525" s="31"/>
      <c r="K525" s="31"/>
      <c r="L525" s="31"/>
      <c r="M525" s="31"/>
      <c r="N525" s="31"/>
      <c r="O525" s="31"/>
      <c r="P525" s="169"/>
      <c r="Q525" s="23"/>
      <c r="U525" s="120"/>
    </row>
    <row r="526" spans="1:21" s="41" customFormat="1" ht="18.75" customHeight="1">
      <c r="A526" s="2">
        <v>22</v>
      </c>
      <c r="B526" s="135" t="s">
        <v>951</v>
      </c>
      <c r="C526" s="136">
        <f t="shared" si="58"/>
        <v>1110962</v>
      </c>
      <c r="D526" s="31"/>
      <c r="E526" s="124"/>
      <c r="F526" s="23"/>
      <c r="G526" s="23">
        <v>401</v>
      </c>
      <c r="H526" s="23">
        <v>1110962</v>
      </c>
      <c r="I526" s="31"/>
      <c r="J526" s="31"/>
      <c r="K526" s="31"/>
      <c r="L526" s="31"/>
      <c r="M526" s="31"/>
      <c r="N526" s="31"/>
      <c r="O526" s="31"/>
      <c r="P526" s="169"/>
      <c r="Q526" s="23"/>
      <c r="U526" s="120"/>
    </row>
    <row r="527" spans="1:21" s="41" customFormat="1" ht="18.75" customHeight="1">
      <c r="A527" s="2">
        <v>23</v>
      </c>
      <c r="B527" s="135" t="s">
        <v>452</v>
      </c>
      <c r="C527" s="136">
        <f t="shared" si="58"/>
        <v>1462813</v>
      </c>
      <c r="D527" s="31"/>
      <c r="E527" s="124"/>
      <c r="F527" s="23"/>
      <c r="G527" s="23">
        <v>528</v>
      </c>
      <c r="H527" s="23">
        <v>1462813</v>
      </c>
      <c r="I527" s="31"/>
      <c r="J527" s="31"/>
      <c r="K527" s="31"/>
      <c r="L527" s="31"/>
      <c r="M527" s="31"/>
      <c r="N527" s="31"/>
      <c r="O527" s="31"/>
      <c r="P527" s="169"/>
      <c r="Q527" s="23"/>
      <c r="U527" s="120"/>
    </row>
    <row r="528" spans="1:21" s="41" customFormat="1" ht="18.75" customHeight="1">
      <c r="A528" s="2">
        <v>24</v>
      </c>
      <c r="B528" s="135" t="s">
        <v>780</v>
      </c>
      <c r="C528" s="136">
        <f t="shared" si="58"/>
        <v>2111106</v>
      </c>
      <c r="D528" s="31"/>
      <c r="E528" s="124"/>
      <c r="F528" s="23"/>
      <c r="G528" s="23">
        <v>762</v>
      </c>
      <c r="H528" s="23">
        <v>2111106</v>
      </c>
      <c r="I528" s="31"/>
      <c r="J528" s="31"/>
      <c r="K528" s="31"/>
      <c r="L528" s="31"/>
      <c r="M528" s="31"/>
      <c r="N528" s="31"/>
      <c r="O528" s="31"/>
      <c r="P528" s="169"/>
      <c r="Q528" s="23"/>
      <c r="U528" s="120"/>
    </row>
    <row r="529" spans="1:21" s="41" customFormat="1" ht="18.75" customHeight="1">
      <c r="A529" s="2">
        <v>25</v>
      </c>
      <c r="B529" s="135" t="s">
        <v>892</v>
      </c>
      <c r="C529" s="136">
        <f t="shared" si="58"/>
        <v>2075090</v>
      </c>
      <c r="D529" s="31"/>
      <c r="E529" s="124"/>
      <c r="F529" s="23"/>
      <c r="G529" s="23">
        <v>749</v>
      </c>
      <c r="H529" s="23">
        <v>2075090</v>
      </c>
      <c r="I529" s="31"/>
      <c r="J529" s="31"/>
      <c r="K529" s="31"/>
      <c r="L529" s="31"/>
      <c r="M529" s="31"/>
      <c r="N529" s="31"/>
      <c r="O529" s="31"/>
      <c r="P529" s="169"/>
      <c r="Q529" s="23"/>
      <c r="U529" s="120"/>
    </row>
    <row r="530" spans="1:21" s="41" customFormat="1" ht="18.75" customHeight="1">
      <c r="A530" s="2">
        <v>26</v>
      </c>
      <c r="B530" s="135" t="s">
        <v>453</v>
      </c>
      <c r="C530" s="136">
        <f t="shared" si="58"/>
        <v>1684452</v>
      </c>
      <c r="D530" s="31"/>
      <c r="E530" s="124"/>
      <c r="F530" s="23"/>
      <c r="G530" s="23">
        <v>608</v>
      </c>
      <c r="H530" s="23">
        <v>1684452</v>
      </c>
      <c r="I530" s="31"/>
      <c r="J530" s="31"/>
      <c r="K530" s="31"/>
      <c r="L530" s="31"/>
      <c r="M530" s="31"/>
      <c r="N530" s="31"/>
      <c r="O530" s="31"/>
      <c r="P530" s="169"/>
      <c r="Q530" s="23"/>
      <c r="U530" s="120"/>
    </row>
    <row r="531" spans="1:21" s="41" customFormat="1" ht="18.75" customHeight="1">
      <c r="A531" s="2">
        <v>27</v>
      </c>
      <c r="B531" s="3" t="s">
        <v>454</v>
      </c>
      <c r="C531" s="136">
        <f t="shared" si="58"/>
        <v>7403309</v>
      </c>
      <c r="D531" s="31"/>
      <c r="E531" s="124"/>
      <c r="F531" s="23"/>
      <c r="G531" s="23"/>
      <c r="H531" s="23"/>
      <c r="I531" s="31"/>
      <c r="J531" s="31"/>
      <c r="K531" s="31"/>
      <c r="L531" s="31"/>
      <c r="M531" s="31"/>
      <c r="N531" s="31"/>
      <c r="O531" s="31"/>
      <c r="P531" s="169"/>
      <c r="Q531" s="23">
        <v>7403309</v>
      </c>
      <c r="U531" s="120"/>
    </row>
    <row r="532" spans="1:21" s="41" customFormat="1" ht="18.75" customHeight="1">
      <c r="A532" s="2">
        <v>28</v>
      </c>
      <c r="B532" s="135" t="s">
        <v>781</v>
      </c>
      <c r="C532" s="136">
        <f t="shared" si="58"/>
        <v>1345314</v>
      </c>
      <c r="D532" s="31"/>
      <c r="E532" s="124"/>
      <c r="F532" s="23"/>
      <c r="G532" s="23">
        <v>375</v>
      </c>
      <c r="H532" s="23">
        <v>1038930</v>
      </c>
      <c r="I532" s="31"/>
      <c r="J532" s="31"/>
      <c r="K532" s="31"/>
      <c r="L532" s="31"/>
      <c r="M532" s="31">
        <v>10</v>
      </c>
      <c r="N532" s="31">
        <v>306384</v>
      </c>
      <c r="O532" s="31"/>
      <c r="P532" s="169"/>
      <c r="Q532" s="23"/>
      <c r="U532" s="120"/>
    </row>
    <row r="533" spans="1:21" s="41" customFormat="1" ht="18.75" customHeight="1">
      <c r="A533" s="2">
        <v>29</v>
      </c>
      <c r="B533" s="138" t="s">
        <v>455</v>
      </c>
      <c r="C533" s="136">
        <f t="shared" si="58"/>
        <v>991464</v>
      </c>
      <c r="D533" s="23">
        <v>991464</v>
      </c>
      <c r="E533" s="124"/>
      <c r="F533" s="23"/>
      <c r="G533" s="23"/>
      <c r="I533" s="31"/>
      <c r="J533" s="31"/>
      <c r="K533" s="31"/>
      <c r="L533" s="31"/>
      <c r="M533" s="31"/>
      <c r="N533" s="31"/>
      <c r="O533" s="31"/>
      <c r="P533" s="169"/>
      <c r="Q533" s="23"/>
      <c r="U533" s="120"/>
    </row>
    <row r="534" spans="1:21" s="41" customFormat="1" ht="18.75" customHeight="1">
      <c r="A534" s="2">
        <v>30</v>
      </c>
      <c r="B534" s="135" t="s">
        <v>827</v>
      </c>
      <c r="C534" s="136">
        <f t="shared" si="58"/>
        <v>2473960</v>
      </c>
      <c r="D534" s="31"/>
      <c r="E534" s="124"/>
      <c r="F534" s="23"/>
      <c r="G534" s="23">
        <v>1053</v>
      </c>
      <c r="H534" s="23">
        <v>2473960</v>
      </c>
      <c r="I534" s="31"/>
      <c r="J534" s="31"/>
      <c r="K534" s="31"/>
      <c r="L534" s="31"/>
      <c r="M534" s="31"/>
      <c r="N534" s="31"/>
      <c r="O534" s="31"/>
      <c r="P534" s="169"/>
      <c r="Q534" s="23"/>
      <c r="U534" s="120"/>
    </row>
    <row r="535" spans="1:21" s="41" customFormat="1" ht="20.25" customHeight="1">
      <c r="A535" s="2">
        <v>31</v>
      </c>
      <c r="B535" s="138" t="s">
        <v>619</v>
      </c>
      <c r="C535" s="136">
        <f t="shared" si="58"/>
        <v>11745378</v>
      </c>
      <c r="D535" s="31"/>
      <c r="E535" s="124">
        <v>6</v>
      </c>
      <c r="F535" s="23">
        <v>11745378</v>
      </c>
      <c r="G535" s="23"/>
      <c r="H535" s="23"/>
      <c r="I535" s="31"/>
      <c r="J535" s="31"/>
      <c r="K535" s="31"/>
      <c r="L535" s="31"/>
      <c r="M535" s="31"/>
      <c r="N535" s="31"/>
      <c r="O535" s="31"/>
      <c r="P535" s="169"/>
      <c r="Q535" s="23"/>
      <c r="U535" s="120"/>
    </row>
    <row r="536" spans="1:21" s="41" customFormat="1" ht="18.75" customHeight="1">
      <c r="A536" s="2">
        <v>32</v>
      </c>
      <c r="B536" s="135" t="s">
        <v>782</v>
      </c>
      <c r="C536" s="136">
        <f t="shared" si="58"/>
        <v>9787815</v>
      </c>
      <c r="D536" s="31"/>
      <c r="E536" s="124">
        <v>5</v>
      </c>
      <c r="F536" s="23">
        <v>9787815</v>
      </c>
      <c r="G536" s="23"/>
      <c r="H536" s="23"/>
      <c r="I536" s="31"/>
      <c r="J536" s="31"/>
      <c r="K536" s="31"/>
      <c r="L536" s="31"/>
      <c r="M536" s="31"/>
      <c r="N536" s="31"/>
      <c r="O536" s="31"/>
      <c r="P536" s="169"/>
      <c r="Q536" s="23"/>
      <c r="U536" s="120"/>
    </row>
    <row r="537" spans="1:21" s="41" customFormat="1" ht="18.75" customHeight="1">
      <c r="A537" s="2">
        <v>33</v>
      </c>
      <c r="B537" s="138" t="s">
        <v>783</v>
      </c>
      <c r="C537" s="136">
        <f t="shared" si="58"/>
        <v>3493617</v>
      </c>
      <c r="D537" s="31"/>
      <c r="E537" s="124"/>
      <c r="F537" s="23"/>
      <c r="G537" s="23">
        <v>1487</v>
      </c>
      <c r="H537" s="23">
        <v>3493617</v>
      </c>
      <c r="I537" s="31"/>
      <c r="J537" s="31"/>
      <c r="K537" s="31"/>
      <c r="L537" s="31"/>
      <c r="M537" s="31"/>
      <c r="N537" s="31"/>
      <c r="O537" s="31"/>
      <c r="P537" s="169"/>
      <c r="Q537" s="23"/>
      <c r="U537" s="120"/>
    </row>
    <row r="538" spans="1:21" s="41" customFormat="1" ht="18.75" customHeight="1">
      <c r="A538" s="2">
        <v>34</v>
      </c>
      <c r="B538" s="138" t="s">
        <v>620</v>
      </c>
      <c r="C538" s="136">
        <f t="shared" si="58"/>
        <v>4699492</v>
      </c>
      <c r="D538" s="31"/>
      <c r="E538" s="124"/>
      <c r="F538" s="23"/>
      <c r="G538" s="23"/>
      <c r="H538" s="23"/>
      <c r="I538" s="31"/>
      <c r="J538" s="31"/>
      <c r="K538" s="31"/>
      <c r="L538" s="31"/>
      <c r="M538" s="31"/>
      <c r="N538" s="31"/>
      <c r="O538" s="31"/>
      <c r="P538" s="169"/>
      <c r="Q538" s="23">
        <v>4699492</v>
      </c>
      <c r="U538" s="120"/>
    </row>
    <row r="539" spans="1:21" s="41" customFormat="1" ht="18.75" customHeight="1">
      <c r="A539" s="2">
        <v>35</v>
      </c>
      <c r="B539" s="135" t="s">
        <v>828</v>
      </c>
      <c r="C539" s="136">
        <f t="shared" si="58"/>
        <v>2481009</v>
      </c>
      <c r="D539" s="31"/>
      <c r="E539" s="124"/>
      <c r="F539" s="23"/>
      <c r="G539" s="23"/>
      <c r="H539" s="190"/>
      <c r="I539" s="31"/>
      <c r="J539" s="31"/>
      <c r="K539" s="31"/>
      <c r="L539" s="31"/>
      <c r="M539" s="31"/>
      <c r="N539" s="31"/>
      <c r="O539" s="31"/>
      <c r="P539" s="169"/>
      <c r="Q539" s="23">
        <v>2481009</v>
      </c>
      <c r="U539" s="120"/>
    </row>
    <row r="540" spans="1:21" s="41" customFormat="1" ht="18.75" customHeight="1">
      <c r="A540" s="2">
        <v>36</v>
      </c>
      <c r="B540" s="135" t="s">
        <v>866</v>
      </c>
      <c r="C540" s="136">
        <f t="shared" ref="C540:C571" si="59">D540+F540+H540+J540+L540+N540+P540+Q540</f>
        <v>2481009</v>
      </c>
      <c r="D540" s="31"/>
      <c r="E540" s="124"/>
      <c r="F540" s="23"/>
      <c r="G540" s="23">
        <v>1056</v>
      </c>
      <c r="H540" s="23">
        <v>2481009</v>
      </c>
      <c r="I540" s="31"/>
      <c r="J540" s="31"/>
      <c r="K540" s="31"/>
      <c r="L540" s="31"/>
      <c r="M540" s="31"/>
      <c r="N540" s="31"/>
      <c r="O540" s="31"/>
      <c r="P540" s="169"/>
      <c r="Q540" s="23"/>
      <c r="U540" s="120"/>
    </row>
    <row r="541" spans="1:21" s="41" customFormat="1" ht="18.75" customHeight="1">
      <c r="A541" s="2">
        <v>37</v>
      </c>
      <c r="B541" s="135" t="s">
        <v>921</v>
      </c>
      <c r="C541" s="136">
        <f t="shared" si="59"/>
        <v>5085751</v>
      </c>
      <c r="D541" s="31"/>
      <c r="E541" s="124"/>
      <c r="F541" s="23"/>
      <c r="G541" s="23"/>
      <c r="H541" s="23"/>
      <c r="I541" s="31"/>
      <c r="J541" s="31"/>
      <c r="K541" s="31"/>
      <c r="L541" s="31"/>
      <c r="M541" s="31"/>
      <c r="N541" s="31"/>
      <c r="O541" s="31"/>
      <c r="P541" s="169"/>
      <c r="Q541" s="23">
        <v>5085751</v>
      </c>
      <c r="U541" s="120"/>
    </row>
    <row r="542" spans="1:21" s="41" customFormat="1" ht="18.75" customHeight="1">
      <c r="A542" s="2">
        <v>38</v>
      </c>
      <c r="B542" s="135" t="s">
        <v>785</v>
      </c>
      <c r="C542" s="136">
        <f t="shared" si="59"/>
        <v>3011982</v>
      </c>
      <c r="D542" s="31"/>
      <c r="E542" s="124"/>
      <c r="F542" s="23"/>
      <c r="G542" s="23">
        <v>1282</v>
      </c>
      <c r="H542" s="23">
        <v>3011982</v>
      </c>
      <c r="I542" s="31"/>
      <c r="J542" s="31"/>
      <c r="K542" s="31"/>
      <c r="L542" s="31"/>
      <c r="M542" s="31"/>
      <c r="N542" s="31"/>
      <c r="O542" s="31"/>
      <c r="P542" s="169"/>
      <c r="Q542" s="23"/>
      <c r="U542" s="120"/>
    </row>
    <row r="543" spans="1:21" s="41" customFormat="1" ht="18.75" customHeight="1">
      <c r="A543" s="2">
        <v>39</v>
      </c>
      <c r="B543" s="135" t="s">
        <v>456</v>
      </c>
      <c r="C543" s="136">
        <f t="shared" si="59"/>
        <v>1541233</v>
      </c>
      <c r="D543" s="31"/>
      <c r="E543" s="124"/>
      <c r="F543" s="23"/>
      <c r="G543" s="23">
        <v>656</v>
      </c>
      <c r="H543" s="23">
        <v>1541233</v>
      </c>
      <c r="I543" s="31"/>
      <c r="J543" s="31"/>
      <c r="K543" s="31"/>
      <c r="L543" s="31"/>
      <c r="M543" s="31"/>
      <c r="N543" s="31"/>
      <c r="O543" s="31"/>
      <c r="P543" s="169"/>
      <c r="Q543" s="23"/>
      <c r="U543" s="120"/>
    </row>
    <row r="544" spans="1:21" s="41" customFormat="1" ht="18.75" customHeight="1">
      <c r="A544" s="2">
        <v>40</v>
      </c>
      <c r="B544" s="135" t="s">
        <v>457</v>
      </c>
      <c r="C544" s="136">
        <f t="shared" si="59"/>
        <v>1654006</v>
      </c>
      <c r="D544" s="31"/>
      <c r="E544" s="124"/>
      <c r="F544" s="23"/>
      <c r="G544" s="23">
        <v>704</v>
      </c>
      <c r="H544" s="23">
        <v>1654006</v>
      </c>
      <c r="I544" s="31"/>
      <c r="J544" s="31"/>
      <c r="K544" s="31"/>
      <c r="L544" s="31"/>
      <c r="M544" s="31"/>
      <c r="N544" s="31"/>
      <c r="O544" s="31"/>
      <c r="P544" s="169"/>
      <c r="Q544" s="23"/>
      <c r="U544" s="120"/>
    </row>
    <row r="545" spans="1:21" s="41" customFormat="1" ht="18.75" customHeight="1">
      <c r="A545" s="2">
        <v>41</v>
      </c>
      <c r="B545" s="138" t="s">
        <v>922</v>
      </c>
      <c r="C545" s="136">
        <f t="shared" si="59"/>
        <v>5872689</v>
      </c>
      <c r="D545" s="31"/>
      <c r="E545" s="124">
        <v>3</v>
      </c>
      <c r="F545" s="23">
        <v>5872689</v>
      </c>
      <c r="G545" s="23"/>
      <c r="H545" s="189"/>
      <c r="I545" s="31"/>
      <c r="J545" s="31"/>
      <c r="K545" s="31"/>
      <c r="L545" s="31"/>
      <c r="M545" s="31"/>
      <c r="N545" s="31"/>
      <c r="O545" s="31"/>
      <c r="P545" s="169"/>
      <c r="Q545" s="23"/>
      <c r="U545" s="120"/>
    </row>
    <row r="546" spans="1:21" s="41" customFormat="1" ht="18.75" customHeight="1">
      <c r="A546" s="2">
        <v>42</v>
      </c>
      <c r="B546" s="137" t="s">
        <v>953</v>
      </c>
      <c r="C546" s="136">
        <f t="shared" si="59"/>
        <v>6634223.9399999995</v>
      </c>
      <c r="D546" s="31">
        <v>3782033.94</v>
      </c>
      <c r="E546" s="124"/>
      <c r="F546" s="23"/>
      <c r="G546" s="23"/>
      <c r="H546" s="23"/>
      <c r="I546" s="31">
        <v>528</v>
      </c>
      <c r="J546" s="31">
        <v>820931</v>
      </c>
      <c r="K546" s="31">
        <v>2560</v>
      </c>
      <c r="L546" s="31">
        <v>2031259</v>
      </c>
      <c r="M546" s="31"/>
      <c r="N546" s="31"/>
      <c r="O546" s="31"/>
      <c r="P546" s="169"/>
      <c r="Q546" s="23"/>
      <c r="U546" s="120"/>
    </row>
    <row r="547" spans="1:21" s="41" customFormat="1" ht="18.75" customHeight="1">
      <c r="A547" s="2">
        <v>43</v>
      </c>
      <c r="B547" s="135" t="s">
        <v>923</v>
      </c>
      <c r="C547" s="136">
        <f t="shared" si="59"/>
        <v>1957563</v>
      </c>
      <c r="D547" s="31"/>
      <c r="E547" s="124">
        <v>1</v>
      </c>
      <c r="F547" s="23">
        <v>1957563</v>
      </c>
      <c r="G547" s="23"/>
      <c r="H547" s="23"/>
      <c r="I547" s="31"/>
      <c r="J547" s="31"/>
      <c r="K547" s="31"/>
      <c r="L547" s="31"/>
      <c r="M547" s="31"/>
      <c r="N547" s="31"/>
      <c r="O547" s="31"/>
      <c r="P547" s="169"/>
      <c r="Q547" s="23"/>
      <c r="U547" s="120"/>
    </row>
    <row r="548" spans="1:21" s="41" customFormat="1" ht="21" customHeight="1">
      <c r="A548" s="2">
        <v>44</v>
      </c>
      <c r="B548" s="135" t="s">
        <v>458</v>
      </c>
      <c r="C548" s="136">
        <f t="shared" si="59"/>
        <v>3915126</v>
      </c>
      <c r="D548" s="31"/>
      <c r="E548" s="124">
        <v>2</v>
      </c>
      <c r="F548" s="23">
        <v>3915126</v>
      </c>
      <c r="G548" s="23"/>
      <c r="H548" s="23"/>
      <c r="I548" s="31"/>
      <c r="J548" s="31"/>
      <c r="K548" s="31"/>
      <c r="L548" s="31"/>
      <c r="M548" s="31"/>
      <c r="N548" s="31"/>
      <c r="O548" s="31"/>
      <c r="P548" s="169"/>
      <c r="Q548" s="23"/>
      <c r="U548" s="120"/>
    </row>
    <row r="549" spans="1:21" s="41" customFormat="1" ht="21" customHeight="1">
      <c r="A549" s="2">
        <v>45</v>
      </c>
      <c r="B549" s="3" t="s">
        <v>1469</v>
      </c>
      <c r="C549" s="136">
        <f t="shared" si="59"/>
        <v>4120102</v>
      </c>
      <c r="D549" s="31"/>
      <c r="E549" s="124"/>
      <c r="F549" s="23"/>
      <c r="G549" s="23"/>
      <c r="H549" s="23"/>
      <c r="I549" s="31"/>
      <c r="J549" s="31"/>
      <c r="K549" s="31"/>
      <c r="L549" s="31"/>
      <c r="M549" s="31"/>
      <c r="N549" s="31"/>
      <c r="O549" s="31"/>
      <c r="P549" s="169"/>
      <c r="Q549" s="23">
        <v>4120102</v>
      </c>
      <c r="U549" s="120"/>
    </row>
    <row r="550" spans="1:21" s="41" customFormat="1" ht="39.75" customHeight="1">
      <c r="A550" s="2">
        <v>46</v>
      </c>
      <c r="B550" s="135" t="s">
        <v>786</v>
      </c>
      <c r="C550" s="136">
        <f t="shared" si="59"/>
        <v>1212311</v>
      </c>
      <c r="D550" s="31"/>
      <c r="E550" s="124"/>
      <c r="F550" s="23"/>
      <c r="G550" s="23">
        <v>516</v>
      </c>
      <c r="H550" s="23">
        <v>1212311</v>
      </c>
      <c r="I550" s="31"/>
      <c r="J550" s="31"/>
      <c r="K550" s="31"/>
      <c r="L550" s="31"/>
      <c r="M550" s="31"/>
      <c r="N550" s="31"/>
      <c r="O550" s="31"/>
      <c r="P550" s="169"/>
      <c r="Q550" s="23"/>
      <c r="U550" s="120"/>
    </row>
    <row r="551" spans="1:21" s="41" customFormat="1" ht="39.75" customHeight="1">
      <c r="A551" s="2">
        <v>47</v>
      </c>
      <c r="B551" s="135" t="s">
        <v>787</v>
      </c>
      <c r="C551" s="136">
        <f t="shared" si="59"/>
        <v>942125</v>
      </c>
      <c r="D551" s="31"/>
      <c r="E551" s="124"/>
      <c r="F551" s="23"/>
      <c r="G551" s="23">
        <v>401</v>
      </c>
      <c r="H551" s="23">
        <v>942125</v>
      </c>
      <c r="I551" s="31"/>
      <c r="J551" s="31"/>
      <c r="K551" s="31"/>
      <c r="L551" s="31"/>
      <c r="M551" s="31"/>
      <c r="N551" s="31"/>
      <c r="O551" s="31"/>
      <c r="P551" s="169"/>
      <c r="Q551" s="23"/>
      <c r="U551" s="120"/>
    </row>
    <row r="552" spans="1:21" s="41" customFormat="1" ht="18.75" customHeight="1">
      <c r="A552" s="2">
        <v>48</v>
      </c>
      <c r="B552" s="135" t="s">
        <v>788</v>
      </c>
      <c r="C552" s="136">
        <f t="shared" si="59"/>
        <v>2020518</v>
      </c>
      <c r="D552" s="31"/>
      <c r="E552" s="124"/>
      <c r="F552" s="23"/>
      <c r="G552" s="23">
        <v>860</v>
      </c>
      <c r="H552" s="23">
        <v>2020518</v>
      </c>
      <c r="I552" s="31"/>
      <c r="J552" s="31"/>
      <c r="K552" s="31"/>
      <c r="L552" s="31"/>
      <c r="M552" s="31"/>
      <c r="N552" s="31"/>
      <c r="O552" s="31"/>
      <c r="P552" s="169"/>
      <c r="Q552" s="23"/>
      <c r="U552" s="120"/>
    </row>
    <row r="553" spans="1:21" s="41" customFormat="1" ht="18.75" customHeight="1">
      <c r="A553" s="2">
        <v>49</v>
      </c>
      <c r="B553" s="135" t="s">
        <v>894</v>
      </c>
      <c r="C553" s="136">
        <f t="shared" si="59"/>
        <v>1160623</v>
      </c>
      <c r="D553" s="31"/>
      <c r="E553" s="124"/>
      <c r="F553" s="23"/>
      <c r="G553" s="23">
        <v>494</v>
      </c>
      <c r="H553" s="23">
        <v>1160623</v>
      </c>
      <c r="I553" s="31"/>
      <c r="J553" s="31"/>
      <c r="K553" s="31"/>
      <c r="L553" s="31"/>
      <c r="M553" s="31"/>
      <c r="N553" s="31"/>
      <c r="O553" s="31"/>
      <c r="P553" s="169"/>
      <c r="Q553" s="23"/>
      <c r="U553" s="120"/>
    </row>
    <row r="554" spans="1:21" s="41" customFormat="1" ht="18.75" customHeight="1">
      <c r="A554" s="2">
        <v>50</v>
      </c>
      <c r="B554" s="135" t="s">
        <v>895</v>
      </c>
      <c r="C554" s="136">
        <f t="shared" si="59"/>
        <v>1745634</v>
      </c>
      <c r="D554" s="31"/>
      <c r="E554" s="124"/>
      <c r="F554" s="23"/>
      <c r="G554" s="23">
        <v>743</v>
      </c>
      <c r="H554" s="23">
        <v>1745634</v>
      </c>
      <c r="I554" s="31"/>
      <c r="J554" s="31"/>
      <c r="K554" s="31"/>
      <c r="L554" s="31"/>
      <c r="M554" s="31"/>
      <c r="N554" s="31"/>
      <c r="O554" s="31"/>
      <c r="P554" s="169"/>
      <c r="Q554" s="23"/>
      <c r="U554" s="120"/>
    </row>
    <row r="555" spans="1:21" s="41" customFormat="1" ht="18.75" customHeight="1">
      <c r="A555" s="2">
        <v>51</v>
      </c>
      <c r="B555" s="137" t="s">
        <v>1468</v>
      </c>
      <c r="C555" s="136">
        <f t="shared" si="59"/>
        <v>2816476</v>
      </c>
      <c r="D555" s="31"/>
      <c r="E555" s="124"/>
      <c r="F555" s="23"/>
      <c r="G555" s="23"/>
      <c r="H555" s="23"/>
      <c r="I555" s="31"/>
      <c r="J555" s="31"/>
      <c r="K555" s="31"/>
      <c r="L555" s="31"/>
      <c r="M555" s="31"/>
      <c r="N555" s="31"/>
      <c r="O555" s="31"/>
      <c r="P555" s="169"/>
      <c r="Q555" s="23">
        <v>2816476</v>
      </c>
      <c r="U555" s="120"/>
    </row>
    <row r="556" spans="1:21" s="41" customFormat="1" ht="18.75" customHeight="1">
      <c r="A556" s="2">
        <v>52</v>
      </c>
      <c r="B556" s="135" t="s">
        <v>1467</v>
      </c>
      <c r="C556" s="136">
        <f t="shared" si="59"/>
        <v>1631813</v>
      </c>
      <c r="D556" s="31"/>
      <c r="E556" s="124"/>
      <c r="F556" s="23"/>
      <c r="G556" s="23">
        <v>589</v>
      </c>
      <c r="H556" s="23">
        <v>1631813</v>
      </c>
      <c r="I556" s="31"/>
      <c r="J556" s="31"/>
      <c r="K556" s="31"/>
      <c r="L556" s="31"/>
      <c r="M556" s="31"/>
      <c r="N556" s="31"/>
      <c r="O556" s="31"/>
      <c r="P556" s="169"/>
      <c r="Q556" s="23"/>
      <c r="U556" s="120"/>
    </row>
    <row r="557" spans="1:21" s="41" customFormat="1" ht="18.75" customHeight="1">
      <c r="A557" s="2">
        <v>53</v>
      </c>
      <c r="B557" s="135" t="s">
        <v>1466</v>
      </c>
      <c r="C557" s="136">
        <f t="shared" si="59"/>
        <v>1587485</v>
      </c>
      <c r="D557" s="31"/>
      <c r="E557" s="124"/>
      <c r="F557" s="23"/>
      <c r="G557" s="23">
        <v>573</v>
      </c>
      <c r="H557" s="23">
        <v>1587485</v>
      </c>
      <c r="I557" s="31"/>
      <c r="J557" s="31"/>
      <c r="K557" s="31"/>
      <c r="L557" s="31"/>
      <c r="M557" s="31"/>
      <c r="N557" s="31"/>
      <c r="O557" s="31"/>
      <c r="P557" s="169"/>
      <c r="Q557" s="23"/>
      <c r="U557" s="120"/>
    </row>
    <row r="558" spans="1:21" s="41" customFormat="1" ht="18.75" customHeight="1">
      <c r="A558" s="2">
        <v>54</v>
      </c>
      <c r="B558" s="146" t="s">
        <v>1341</v>
      </c>
      <c r="C558" s="136">
        <f t="shared" si="59"/>
        <v>5872689</v>
      </c>
      <c r="D558" s="31"/>
      <c r="E558" s="124">
        <v>3</v>
      </c>
      <c r="F558" s="23">
        <v>5872689</v>
      </c>
      <c r="G558" s="23"/>
      <c r="H558" s="23"/>
      <c r="I558" s="31"/>
      <c r="J558" s="31"/>
      <c r="K558" s="31"/>
      <c r="L558" s="31"/>
      <c r="M558" s="31"/>
      <c r="N558" s="31"/>
      <c r="O558" s="31"/>
      <c r="P558" s="169"/>
      <c r="Q558" s="23"/>
      <c r="U558" s="120"/>
    </row>
    <row r="559" spans="1:21" s="41" customFormat="1" ht="18.75" customHeight="1">
      <c r="A559" s="2">
        <v>55</v>
      </c>
      <c r="B559" s="146" t="s">
        <v>1342</v>
      </c>
      <c r="C559" s="136">
        <f t="shared" si="59"/>
        <v>5872689</v>
      </c>
      <c r="D559" s="31"/>
      <c r="E559" s="124">
        <v>3</v>
      </c>
      <c r="F559" s="23">
        <v>5872689</v>
      </c>
      <c r="G559" s="23"/>
      <c r="H559" s="23"/>
      <c r="I559" s="31"/>
      <c r="J559" s="31"/>
      <c r="K559" s="31"/>
      <c r="L559" s="31"/>
      <c r="M559" s="31"/>
      <c r="N559" s="31"/>
      <c r="O559" s="31"/>
      <c r="P559" s="169"/>
      <c r="Q559" s="23"/>
      <c r="U559" s="120"/>
    </row>
    <row r="560" spans="1:21" s="41" customFormat="1" ht="18.75" customHeight="1">
      <c r="A560" s="2">
        <v>56</v>
      </c>
      <c r="B560" s="135" t="s">
        <v>1465</v>
      </c>
      <c r="C560" s="136">
        <f t="shared" si="59"/>
        <v>1957563</v>
      </c>
      <c r="D560" s="31"/>
      <c r="E560" s="124">
        <v>1</v>
      </c>
      <c r="F560" s="23">
        <v>1957563</v>
      </c>
      <c r="G560" s="23"/>
      <c r="H560" s="23"/>
      <c r="I560" s="31"/>
      <c r="J560" s="31"/>
      <c r="K560" s="31"/>
      <c r="L560" s="31"/>
      <c r="M560" s="31"/>
      <c r="N560" s="31"/>
      <c r="O560" s="31"/>
      <c r="P560" s="169"/>
      <c r="Q560" s="23"/>
      <c r="U560" s="120"/>
    </row>
    <row r="561" spans="1:21" s="41" customFormat="1" ht="18.75" customHeight="1">
      <c r="A561" s="2">
        <v>57</v>
      </c>
      <c r="B561" s="135" t="s">
        <v>867</v>
      </c>
      <c r="C561" s="136">
        <f t="shared" si="59"/>
        <v>7830252</v>
      </c>
      <c r="D561" s="31"/>
      <c r="E561" s="124">
        <v>4</v>
      </c>
      <c r="F561" s="23">
        <v>7830252</v>
      </c>
      <c r="G561" s="23"/>
      <c r="H561" s="23"/>
      <c r="I561" s="31"/>
      <c r="J561" s="31"/>
      <c r="K561" s="31"/>
      <c r="L561" s="31"/>
      <c r="M561" s="31"/>
      <c r="N561" s="31"/>
      <c r="O561" s="31"/>
      <c r="P561" s="169"/>
      <c r="Q561" s="23"/>
      <c r="U561" s="120"/>
    </row>
    <row r="562" spans="1:21" s="41" customFormat="1" ht="18.75" customHeight="1">
      <c r="A562" s="2">
        <v>58</v>
      </c>
      <c r="B562" s="135" t="s">
        <v>868</v>
      </c>
      <c r="C562" s="136">
        <f t="shared" si="59"/>
        <v>2036303</v>
      </c>
      <c r="D562" s="31"/>
      <c r="E562" s="124"/>
      <c r="F562" s="23"/>
      <c r="G562" s="23">
        <v>735</v>
      </c>
      <c r="H562" s="23">
        <v>2036303</v>
      </c>
      <c r="I562" s="31"/>
      <c r="J562" s="31"/>
      <c r="K562" s="31"/>
      <c r="L562" s="31"/>
      <c r="M562" s="31"/>
      <c r="N562" s="31"/>
      <c r="O562" s="31"/>
      <c r="P562" s="169"/>
      <c r="Q562" s="23"/>
      <c r="U562" s="120"/>
    </row>
    <row r="563" spans="1:21" s="41" customFormat="1" ht="18.75" customHeight="1">
      <c r="A563" s="2">
        <v>59</v>
      </c>
      <c r="B563" s="138" t="s">
        <v>721</v>
      </c>
      <c r="C563" s="136">
        <f t="shared" si="59"/>
        <v>884821</v>
      </c>
      <c r="D563" s="31">
        <v>884821</v>
      </c>
      <c r="E563" s="124"/>
      <c r="F563" s="23"/>
      <c r="G563" s="23"/>
      <c r="H563" s="23"/>
      <c r="I563" s="31"/>
      <c r="J563" s="31"/>
      <c r="K563" s="31"/>
      <c r="L563" s="31"/>
      <c r="M563" s="31"/>
      <c r="N563" s="31"/>
      <c r="O563" s="31"/>
      <c r="P563" s="169"/>
      <c r="Q563" s="23"/>
      <c r="U563" s="120"/>
    </row>
    <row r="564" spans="1:21" s="41" customFormat="1" ht="18.75" customHeight="1">
      <c r="A564" s="2">
        <v>60</v>
      </c>
      <c r="B564" s="135" t="s">
        <v>722</v>
      </c>
      <c r="C564" s="136">
        <f t="shared" si="59"/>
        <v>2773250</v>
      </c>
      <c r="D564" s="31"/>
      <c r="E564" s="124"/>
      <c r="F564" s="23"/>
      <c r="G564" s="23">
        <v>1001</v>
      </c>
      <c r="H564" s="23">
        <v>2773250</v>
      </c>
      <c r="I564" s="31"/>
      <c r="J564" s="31"/>
      <c r="K564" s="31"/>
      <c r="L564" s="31"/>
      <c r="M564" s="31"/>
      <c r="N564" s="31"/>
      <c r="O564" s="31"/>
      <c r="P564" s="169"/>
      <c r="Q564" s="23"/>
      <c r="U564" s="120"/>
    </row>
    <row r="565" spans="1:21" s="41" customFormat="1" ht="18.75" customHeight="1">
      <c r="A565" s="2">
        <v>61</v>
      </c>
      <c r="B565" s="135" t="s">
        <v>723</v>
      </c>
      <c r="C565" s="136">
        <f t="shared" si="59"/>
        <v>83625</v>
      </c>
      <c r="D565" s="31">
        <v>83625</v>
      </c>
      <c r="E565" s="124"/>
      <c r="F565" s="23"/>
      <c r="G565" s="23"/>
      <c r="H565" s="23"/>
      <c r="I565" s="31"/>
      <c r="J565" s="31"/>
      <c r="K565" s="31"/>
      <c r="L565" s="31"/>
      <c r="M565" s="31"/>
      <c r="N565" s="31"/>
      <c r="O565" s="31"/>
      <c r="P565" s="169"/>
      <c r="Q565" s="23"/>
      <c r="U565" s="120"/>
    </row>
    <row r="566" spans="1:21" s="41" customFormat="1" ht="18.75" customHeight="1">
      <c r="A566" s="2">
        <v>62</v>
      </c>
      <c r="B566" s="135" t="s">
        <v>460</v>
      </c>
      <c r="C566" s="136">
        <f t="shared" si="59"/>
        <v>2946198</v>
      </c>
      <c r="D566" s="31"/>
      <c r="E566" s="124"/>
      <c r="F566" s="23"/>
      <c r="G566" s="23">
        <v>1254</v>
      </c>
      <c r="H566" s="23">
        <v>2946198</v>
      </c>
      <c r="I566" s="31"/>
      <c r="J566" s="31"/>
      <c r="K566" s="31"/>
      <c r="L566" s="31"/>
      <c r="M566" s="31"/>
      <c r="N566" s="31"/>
      <c r="O566" s="31"/>
      <c r="P566" s="169"/>
      <c r="Q566" s="23"/>
      <c r="U566" s="120"/>
    </row>
    <row r="567" spans="1:21" s="41" customFormat="1" ht="18.75" customHeight="1">
      <c r="A567" s="2">
        <v>63</v>
      </c>
      <c r="B567" s="3" t="s">
        <v>461</v>
      </c>
      <c r="C567" s="136">
        <f t="shared" si="59"/>
        <v>3701655</v>
      </c>
      <c r="D567" s="31"/>
      <c r="E567" s="124"/>
      <c r="F567" s="23"/>
      <c r="G567" s="23"/>
      <c r="H567" s="23"/>
      <c r="I567" s="31"/>
      <c r="J567" s="31"/>
      <c r="K567" s="31"/>
      <c r="L567" s="31"/>
      <c r="M567" s="31"/>
      <c r="N567" s="31"/>
      <c r="O567" s="31"/>
      <c r="P567" s="169"/>
      <c r="Q567" s="23">
        <v>3701655</v>
      </c>
      <c r="U567" s="120"/>
    </row>
    <row r="568" spans="1:21" s="41" customFormat="1" ht="18.75" customHeight="1">
      <c r="A568" s="2">
        <v>64</v>
      </c>
      <c r="B568" s="137" t="s">
        <v>625</v>
      </c>
      <c r="C568" s="136">
        <f t="shared" si="59"/>
        <v>3437710</v>
      </c>
      <c r="D568" s="31"/>
      <c r="E568" s="124"/>
      <c r="F568" s="23"/>
      <c r="G568" s="23"/>
      <c r="H568" s="23"/>
      <c r="I568" s="31"/>
      <c r="J568" s="31"/>
      <c r="K568" s="31"/>
      <c r="L568" s="31"/>
      <c r="M568" s="31"/>
      <c r="N568" s="31"/>
      <c r="O568" s="31"/>
      <c r="P568" s="169"/>
      <c r="Q568" s="23">
        <v>3437710</v>
      </c>
      <c r="U568" s="120"/>
    </row>
    <row r="569" spans="1:21" s="41" customFormat="1" ht="18.75" customHeight="1">
      <c r="A569" s="2">
        <v>65</v>
      </c>
      <c r="B569" s="138" t="s">
        <v>724</v>
      </c>
      <c r="C569" s="136">
        <f t="shared" si="59"/>
        <v>1825515</v>
      </c>
      <c r="D569" s="31"/>
      <c r="E569" s="124"/>
      <c r="F569" s="23"/>
      <c r="G569" s="23">
        <v>777</v>
      </c>
      <c r="H569" s="23">
        <v>1825515</v>
      </c>
      <c r="I569" s="31"/>
      <c r="J569" s="31"/>
      <c r="K569" s="31"/>
      <c r="L569" s="31"/>
      <c r="M569" s="31"/>
      <c r="N569" s="31"/>
      <c r="O569" s="31"/>
      <c r="P569" s="169"/>
      <c r="Q569" s="23"/>
      <c r="U569" s="120"/>
    </row>
    <row r="570" spans="1:21" s="41" customFormat="1" ht="18.75" customHeight="1">
      <c r="A570" s="2">
        <v>66</v>
      </c>
      <c r="B570" s="138" t="s">
        <v>725</v>
      </c>
      <c r="C570" s="136">
        <f t="shared" si="59"/>
        <v>2372934</v>
      </c>
      <c r="D570" s="31"/>
      <c r="E570" s="124"/>
      <c r="F570" s="23"/>
      <c r="G570" s="23">
        <v>1010</v>
      </c>
      <c r="H570" s="23">
        <v>2372934</v>
      </c>
      <c r="I570" s="31"/>
      <c r="J570" s="31"/>
      <c r="K570" s="31"/>
      <c r="L570" s="31"/>
      <c r="M570" s="31"/>
      <c r="N570" s="31"/>
      <c r="O570" s="31"/>
      <c r="P570" s="169"/>
      <c r="Q570" s="23"/>
      <c r="U570" s="120"/>
    </row>
    <row r="571" spans="1:21" s="41" customFormat="1" ht="18.75" customHeight="1">
      <c r="A571" s="2">
        <v>67</v>
      </c>
      <c r="B571" s="138" t="s">
        <v>830</v>
      </c>
      <c r="C571" s="136">
        <f t="shared" si="59"/>
        <v>9787815</v>
      </c>
      <c r="D571" s="31"/>
      <c r="E571" s="124">
        <v>5</v>
      </c>
      <c r="F571" s="23">
        <v>9787815</v>
      </c>
      <c r="G571" s="23"/>
      <c r="H571" s="23"/>
      <c r="I571" s="31"/>
      <c r="J571" s="31"/>
      <c r="K571" s="31"/>
      <c r="L571" s="31"/>
      <c r="M571" s="31"/>
      <c r="N571" s="31"/>
      <c r="O571" s="31"/>
      <c r="P571" s="169"/>
      <c r="Q571" s="23"/>
      <c r="U571" s="120"/>
    </row>
    <row r="572" spans="1:21" s="41" customFormat="1" ht="18.75" customHeight="1">
      <c r="A572" s="2">
        <v>68</v>
      </c>
      <c r="B572" s="3" t="s">
        <v>925</v>
      </c>
      <c r="C572" s="136">
        <f t="shared" ref="C572:C603" si="60">D572+F572+H572+J572+L572+N572+P572+Q572</f>
        <v>3701655</v>
      </c>
      <c r="D572" s="31"/>
      <c r="E572" s="124"/>
      <c r="F572" s="23"/>
      <c r="G572" s="23"/>
      <c r="H572" s="23"/>
      <c r="I572" s="31"/>
      <c r="J572" s="31"/>
      <c r="K572" s="31"/>
      <c r="L572" s="31"/>
      <c r="M572" s="31"/>
      <c r="N572" s="31"/>
      <c r="O572" s="31"/>
      <c r="P572" s="169"/>
      <c r="Q572" s="23">
        <v>3701655</v>
      </c>
      <c r="U572" s="120"/>
    </row>
    <row r="573" spans="1:21" s="41" customFormat="1" ht="18.75" customHeight="1">
      <c r="A573" s="2">
        <v>69</v>
      </c>
      <c r="B573" s="137" t="s">
        <v>926</v>
      </c>
      <c r="C573" s="136">
        <f t="shared" si="60"/>
        <v>3186052</v>
      </c>
      <c r="D573" s="31"/>
      <c r="E573" s="124"/>
      <c r="F573" s="23"/>
      <c r="G573" s="23">
        <v>1150</v>
      </c>
      <c r="H573" s="23">
        <v>3186052</v>
      </c>
      <c r="I573" s="31"/>
      <c r="J573" s="31"/>
      <c r="K573" s="31"/>
      <c r="L573" s="31"/>
      <c r="M573" s="31"/>
      <c r="N573" s="31"/>
      <c r="O573" s="31"/>
      <c r="P573" s="169"/>
      <c r="Q573" s="23"/>
      <c r="U573" s="120"/>
    </row>
    <row r="574" spans="1:21" s="41" customFormat="1" ht="18.75" customHeight="1">
      <c r="A574" s="2">
        <v>70</v>
      </c>
      <c r="B574" s="146" t="s">
        <v>727</v>
      </c>
      <c r="C574" s="136">
        <f t="shared" si="60"/>
        <v>2072319</v>
      </c>
      <c r="D574" s="31"/>
      <c r="E574" s="124"/>
      <c r="F574" s="23"/>
      <c r="G574" s="23">
        <v>748</v>
      </c>
      <c r="H574" s="23">
        <v>2072319</v>
      </c>
      <c r="I574" s="31"/>
      <c r="J574" s="31"/>
      <c r="K574" s="31"/>
      <c r="L574" s="31"/>
      <c r="M574" s="31"/>
      <c r="N574" s="31"/>
      <c r="O574" s="31"/>
      <c r="P574" s="169"/>
      <c r="Q574" s="23"/>
      <c r="U574" s="120"/>
    </row>
    <row r="575" spans="1:21" s="41" customFormat="1" ht="18.75" customHeight="1">
      <c r="A575" s="2">
        <v>71</v>
      </c>
      <c r="B575" s="135" t="s">
        <v>464</v>
      </c>
      <c r="C575" s="136">
        <f t="shared" si="60"/>
        <v>3154453</v>
      </c>
      <c r="D575" s="31"/>
      <c r="E575" s="124"/>
      <c r="F575" s="23"/>
      <c r="G575" s="23"/>
      <c r="H575" s="23"/>
      <c r="I575" s="31"/>
      <c r="J575" s="31"/>
      <c r="K575" s="31"/>
      <c r="L575" s="31"/>
      <c r="M575" s="31"/>
      <c r="N575" s="31"/>
      <c r="O575" s="31"/>
      <c r="P575" s="169"/>
      <c r="Q575" s="23">
        <v>3154453</v>
      </c>
      <c r="U575" s="120"/>
    </row>
    <row r="576" spans="1:21" s="41" customFormat="1" ht="18.75" customHeight="1">
      <c r="A576" s="2">
        <v>72</v>
      </c>
      <c r="B576" s="137" t="s">
        <v>465</v>
      </c>
      <c r="C576" s="136">
        <f t="shared" si="60"/>
        <v>5021375</v>
      </c>
      <c r="D576" s="31"/>
      <c r="E576" s="124"/>
      <c r="F576" s="23"/>
      <c r="G576" s="23"/>
      <c r="H576" s="23"/>
      <c r="I576" s="31"/>
      <c r="J576" s="31"/>
      <c r="K576" s="31"/>
      <c r="L576" s="31"/>
      <c r="M576" s="31"/>
      <c r="N576" s="31"/>
      <c r="O576" s="31"/>
      <c r="P576" s="169"/>
      <c r="Q576" s="23">
        <v>5021375</v>
      </c>
      <c r="U576" s="120"/>
    </row>
    <row r="577" spans="1:21" s="41" customFormat="1" ht="18.75" customHeight="1">
      <c r="A577" s="2">
        <v>73</v>
      </c>
      <c r="B577" s="135" t="s">
        <v>869</v>
      </c>
      <c r="C577" s="136">
        <f t="shared" si="60"/>
        <v>7830252</v>
      </c>
      <c r="D577" s="31"/>
      <c r="E577" s="124">
        <v>4</v>
      </c>
      <c r="F577" s="23">
        <v>7830252</v>
      </c>
      <c r="G577" s="23"/>
      <c r="H577" s="23"/>
      <c r="I577" s="31"/>
      <c r="J577" s="31"/>
      <c r="K577" s="31"/>
      <c r="L577" s="31"/>
      <c r="M577" s="31"/>
      <c r="N577" s="31"/>
      <c r="O577" s="31"/>
      <c r="P577" s="169"/>
      <c r="Q577" s="23"/>
      <c r="U577" s="120"/>
    </row>
    <row r="578" spans="1:21" s="19" customFormat="1">
      <c r="A578" s="2">
        <v>74</v>
      </c>
      <c r="B578" s="135" t="s">
        <v>831</v>
      </c>
      <c r="C578" s="23">
        <f t="shared" si="60"/>
        <v>1044471</v>
      </c>
      <c r="D578" s="31"/>
      <c r="E578" s="124"/>
      <c r="F578" s="23"/>
      <c r="G578" s="23">
        <v>377</v>
      </c>
      <c r="H578" s="23">
        <v>1044471</v>
      </c>
      <c r="I578" s="31"/>
      <c r="J578" s="31"/>
      <c r="K578" s="31"/>
      <c r="L578" s="31"/>
      <c r="M578" s="31"/>
      <c r="N578" s="31"/>
      <c r="O578" s="31"/>
      <c r="P578" s="169"/>
      <c r="Q578" s="23"/>
    </row>
    <row r="579" spans="1:21" s="41" customFormat="1" ht="18.75" customHeight="1">
      <c r="A579" s="2">
        <v>75</v>
      </c>
      <c r="B579" s="135" t="s">
        <v>897</v>
      </c>
      <c r="C579" s="136">
        <f t="shared" si="60"/>
        <v>1957563</v>
      </c>
      <c r="D579" s="31"/>
      <c r="E579" s="124">
        <v>1</v>
      </c>
      <c r="F579" s="23">
        <v>1957563</v>
      </c>
      <c r="G579" s="23"/>
      <c r="H579" s="23"/>
      <c r="I579" s="31"/>
      <c r="J579" s="31"/>
      <c r="K579" s="31"/>
      <c r="L579" s="31"/>
      <c r="M579" s="31"/>
      <c r="N579" s="31"/>
      <c r="O579" s="31"/>
      <c r="P579" s="169"/>
      <c r="Q579" s="23"/>
      <c r="U579" s="120"/>
    </row>
    <row r="580" spans="1:21" s="41" customFormat="1" ht="18.75" customHeight="1">
      <c r="A580" s="2">
        <v>76</v>
      </c>
      <c r="B580" s="135" t="s">
        <v>627</v>
      </c>
      <c r="C580" s="136">
        <f t="shared" si="60"/>
        <v>3926973</v>
      </c>
      <c r="D580" s="31"/>
      <c r="E580" s="124"/>
      <c r="F580" s="23"/>
      <c r="G580" s="23"/>
      <c r="H580" s="23"/>
      <c r="I580" s="31"/>
      <c r="J580" s="31"/>
      <c r="K580" s="31"/>
      <c r="L580" s="31"/>
      <c r="M580" s="31"/>
      <c r="N580" s="31"/>
      <c r="O580" s="31"/>
      <c r="P580" s="169"/>
      <c r="Q580" s="23">
        <v>3926973</v>
      </c>
      <c r="U580" s="120"/>
    </row>
    <row r="581" spans="1:21" s="41" customFormat="1" ht="18.75" customHeight="1">
      <c r="A581" s="2">
        <v>77</v>
      </c>
      <c r="B581" s="138" t="s">
        <v>628</v>
      </c>
      <c r="C581" s="136">
        <f t="shared" si="60"/>
        <v>3154453</v>
      </c>
      <c r="D581" s="31"/>
      <c r="E581" s="124"/>
      <c r="F581" s="23"/>
      <c r="G581" s="23"/>
      <c r="H581" s="23"/>
      <c r="I581" s="31"/>
      <c r="J581" s="31"/>
      <c r="K581" s="31"/>
      <c r="L581" s="31"/>
      <c r="M581" s="31"/>
      <c r="N581" s="31"/>
      <c r="O581" s="31"/>
      <c r="P581" s="169"/>
      <c r="Q581" s="23">
        <v>3154453</v>
      </c>
      <c r="U581" s="120"/>
    </row>
    <row r="582" spans="1:21" s="41" customFormat="1" ht="25.5" customHeight="1">
      <c r="A582" s="2">
        <v>78</v>
      </c>
      <c r="B582" s="135" t="s">
        <v>728</v>
      </c>
      <c r="C582" s="136">
        <f t="shared" si="60"/>
        <v>792357</v>
      </c>
      <c r="D582" s="31"/>
      <c r="E582" s="124"/>
      <c r="F582" s="23"/>
      <c r="G582" s="23">
        <v>286</v>
      </c>
      <c r="H582" s="23">
        <v>792357</v>
      </c>
      <c r="I582" s="31"/>
      <c r="J582" s="31"/>
      <c r="K582" s="31"/>
      <c r="L582" s="31"/>
      <c r="M582" s="31"/>
      <c r="N582" s="31"/>
      <c r="O582" s="31"/>
      <c r="P582" s="169"/>
      <c r="Q582" s="23"/>
      <c r="U582" s="120"/>
    </row>
    <row r="583" spans="1:21" s="41" customFormat="1" ht="25.5" customHeight="1">
      <c r="A583" s="2">
        <v>79</v>
      </c>
      <c r="B583" s="135" t="s">
        <v>468</v>
      </c>
      <c r="C583" s="136">
        <f t="shared" si="60"/>
        <v>1579174</v>
      </c>
      <c r="D583" s="31"/>
      <c r="E583" s="124"/>
      <c r="F583" s="23"/>
      <c r="G583" s="23">
        <v>570</v>
      </c>
      <c r="H583" s="23">
        <v>1579174</v>
      </c>
      <c r="I583" s="31"/>
      <c r="J583" s="31"/>
      <c r="K583" s="31"/>
      <c r="L583" s="31"/>
      <c r="M583" s="31"/>
      <c r="N583" s="31"/>
      <c r="O583" s="31"/>
      <c r="P583" s="169"/>
      <c r="Q583" s="23"/>
      <c r="U583" s="120"/>
    </row>
    <row r="584" spans="1:21" s="41" customFormat="1" ht="25.5" customHeight="1">
      <c r="A584" s="2">
        <v>80</v>
      </c>
      <c r="B584" s="146" t="s">
        <v>898</v>
      </c>
      <c r="C584" s="136">
        <f t="shared" si="60"/>
        <v>5872689</v>
      </c>
      <c r="D584" s="31"/>
      <c r="E584" s="124">
        <v>3</v>
      </c>
      <c r="F584" s="23">
        <v>5872689</v>
      </c>
      <c r="G584" s="23"/>
      <c r="H584" s="23"/>
      <c r="I584" s="31"/>
      <c r="J584" s="31"/>
      <c r="K584" s="31"/>
      <c r="L584" s="31"/>
      <c r="M584" s="31"/>
      <c r="N584" s="31"/>
      <c r="O584" s="31"/>
      <c r="P584" s="169"/>
      <c r="Q584" s="23"/>
      <c r="U584" s="120"/>
    </row>
    <row r="585" spans="1:21" s="41" customFormat="1" ht="25.5" customHeight="1">
      <c r="A585" s="2">
        <v>81</v>
      </c>
      <c r="B585" s="135" t="s">
        <v>469</v>
      </c>
      <c r="C585" s="136">
        <f t="shared" si="60"/>
        <v>1957563</v>
      </c>
      <c r="D585" s="31"/>
      <c r="E585" s="124">
        <v>1</v>
      </c>
      <c r="F585" s="23">
        <v>1957563</v>
      </c>
      <c r="G585" s="23"/>
      <c r="H585" s="23"/>
      <c r="I585" s="31"/>
      <c r="J585" s="31"/>
      <c r="K585" s="31"/>
      <c r="L585" s="31"/>
      <c r="M585" s="31"/>
      <c r="N585" s="31"/>
      <c r="O585" s="31"/>
      <c r="P585" s="169"/>
      <c r="Q585" s="23"/>
      <c r="U585" s="120"/>
    </row>
    <row r="586" spans="1:21" s="41" customFormat="1" ht="25.5" customHeight="1">
      <c r="A586" s="2">
        <v>82</v>
      </c>
      <c r="B586" s="135" t="s">
        <v>629</v>
      </c>
      <c r="C586" s="136">
        <f t="shared" si="60"/>
        <v>12769799</v>
      </c>
      <c r="D586" s="31">
        <v>10608314</v>
      </c>
      <c r="E586" s="124"/>
      <c r="F586" s="23"/>
      <c r="G586" s="23">
        <v>920</v>
      </c>
      <c r="H586" s="23">
        <v>2161485</v>
      </c>
      <c r="I586" s="31"/>
      <c r="J586" s="31"/>
      <c r="K586" s="31"/>
      <c r="L586" s="31"/>
      <c r="M586" s="31"/>
      <c r="N586" s="31"/>
      <c r="O586" s="31"/>
      <c r="P586" s="169"/>
      <c r="Q586" s="23"/>
      <c r="U586" s="120"/>
    </row>
    <row r="587" spans="1:21" s="41" customFormat="1" ht="39" customHeight="1">
      <c r="A587" s="2">
        <v>83</v>
      </c>
      <c r="B587" s="135" t="s">
        <v>630</v>
      </c>
      <c r="C587" s="136">
        <f t="shared" si="60"/>
        <v>6407100</v>
      </c>
      <c r="D587" s="31">
        <v>6407100</v>
      </c>
      <c r="E587" s="124"/>
      <c r="F587" s="23"/>
      <c r="G587" s="23"/>
      <c r="H587" s="23"/>
      <c r="I587" s="31"/>
      <c r="J587" s="31"/>
      <c r="K587" s="31"/>
      <c r="L587" s="31"/>
      <c r="M587" s="31"/>
      <c r="N587" s="31"/>
      <c r="O587" s="31"/>
      <c r="P587" s="169"/>
      <c r="Q587" s="23"/>
      <c r="U587" s="120"/>
    </row>
    <row r="588" spans="1:21" s="41" customFormat="1" ht="42.75" customHeight="1">
      <c r="A588" s="2">
        <v>84</v>
      </c>
      <c r="B588" s="138" t="s">
        <v>927</v>
      </c>
      <c r="C588" s="136">
        <f t="shared" si="60"/>
        <v>1762080</v>
      </c>
      <c r="D588" s="31"/>
      <c r="E588" s="124"/>
      <c r="F588" s="23"/>
      <c r="G588" s="23">
        <v>750</v>
      </c>
      <c r="H588" s="23">
        <v>1762080</v>
      </c>
      <c r="I588" s="31"/>
      <c r="J588" s="31"/>
      <c r="K588" s="31"/>
      <c r="L588" s="31"/>
      <c r="M588" s="31"/>
      <c r="N588" s="31"/>
      <c r="O588" s="31"/>
      <c r="P588" s="169"/>
      <c r="Q588" s="23"/>
      <c r="U588" s="120"/>
    </row>
    <row r="589" spans="1:21" s="41" customFormat="1" ht="41.25" customHeight="1">
      <c r="A589" s="2">
        <v>85</v>
      </c>
      <c r="B589" s="138" t="s">
        <v>470</v>
      </c>
      <c r="C589" s="136">
        <f t="shared" si="60"/>
        <v>13702941</v>
      </c>
      <c r="D589" s="31"/>
      <c r="E589" s="124">
        <v>7</v>
      </c>
      <c r="F589" s="23">
        <v>13702941</v>
      </c>
      <c r="G589" s="23"/>
      <c r="H589" s="23"/>
      <c r="I589" s="31"/>
      <c r="J589" s="31"/>
      <c r="K589" s="31"/>
      <c r="L589" s="31"/>
      <c r="M589" s="31"/>
      <c r="N589" s="31"/>
      <c r="O589" s="31"/>
      <c r="P589" s="169"/>
      <c r="Q589" s="23"/>
      <c r="U589" s="120"/>
    </row>
    <row r="590" spans="1:21" s="41" customFormat="1" ht="18.75" customHeight="1">
      <c r="A590" s="2">
        <v>86</v>
      </c>
      <c r="B590" s="138" t="s">
        <v>472</v>
      </c>
      <c r="C590" s="136">
        <f t="shared" si="60"/>
        <v>3915126</v>
      </c>
      <c r="D590" s="31"/>
      <c r="E590" s="124">
        <v>2</v>
      </c>
      <c r="F590" s="23">
        <v>3915126</v>
      </c>
      <c r="G590" s="23"/>
      <c r="H590" s="23"/>
      <c r="I590" s="31"/>
      <c r="J590" s="31"/>
      <c r="K590" s="31"/>
      <c r="L590" s="31"/>
      <c r="M590" s="31"/>
      <c r="N590" s="31"/>
      <c r="O590" s="31"/>
      <c r="P590" s="169"/>
      <c r="Q590" s="23"/>
      <c r="U590" s="120"/>
    </row>
    <row r="591" spans="1:21" s="41" customFormat="1" ht="18.75" customHeight="1">
      <c r="A591" s="2">
        <v>87</v>
      </c>
      <c r="B591" s="138" t="s">
        <v>633</v>
      </c>
      <c r="C591" s="136">
        <f t="shared" si="60"/>
        <v>7830252</v>
      </c>
      <c r="D591" s="31"/>
      <c r="E591" s="124">
        <v>4</v>
      </c>
      <c r="F591" s="23">
        <v>7830252</v>
      </c>
      <c r="G591" s="23"/>
      <c r="H591" s="23"/>
      <c r="I591" s="31"/>
      <c r="J591" s="31"/>
      <c r="K591" s="31"/>
      <c r="L591" s="31"/>
      <c r="M591" s="31"/>
      <c r="N591" s="31"/>
      <c r="O591" s="31"/>
      <c r="P591" s="169"/>
      <c r="Q591" s="23"/>
      <c r="U591" s="120"/>
    </row>
    <row r="592" spans="1:21" s="41" customFormat="1" ht="18.75" customHeight="1">
      <c r="A592" s="2">
        <v>88</v>
      </c>
      <c r="B592" s="135" t="s">
        <v>634</v>
      </c>
      <c r="C592" s="136">
        <f t="shared" si="60"/>
        <v>7830252</v>
      </c>
      <c r="D592" s="31"/>
      <c r="E592" s="124">
        <v>4</v>
      </c>
      <c r="F592" s="23">
        <v>7830252</v>
      </c>
      <c r="G592" s="23"/>
      <c r="H592" s="23"/>
      <c r="I592" s="31"/>
      <c r="J592" s="31"/>
      <c r="K592" s="31"/>
      <c r="L592" s="31"/>
      <c r="M592" s="31"/>
      <c r="N592" s="31"/>
      <c r="O592" s="31"/>
      <c r="P592" s="169"/>
      <c r="Q592" s="23"/>
      <c r="U592" s="120"/>
    </row>
    <row r="593" spans="1:21" s="41" customFormat="1" ht="18.75" customHeight="1">
      <c r="A593" s="2">
        <v>89</v>
      </c>
      <c r="B593" s="138" t="s">
        <v>635</v>
      </c>
      <c r="C593" s="136">
        <f t="shared" si="60"/>
        <v>3915126</v>
      </c>
      <c r="D593" s="31"/>
      <c r="E593" s="124">
        <v>2</v>
      </c>
      <c r="F593" s="23">
        <v>3915126</v>
      </c>
      <c r="G593" s="23"/>
      <c r="H593" s="23"/>
      <c r="I593" s="31"/>
      <c r="J593" s="31"/>
      <c r="K593" s="31"/>
      <c r="L593" s="31"/>
      <c r="M593" s="31"/>
      <c r="N593" s="31"/>
      <c r="O593" s="31"/>
      <c r="P593" s="169"/>
      <c r="Q593" s="23"/>
      <c r="U593" s="120"/>
    </row>
    <row r="594" spans="1:21" s="41" customFormat="1" ht="18.75" customHeight="1">
      <c r="A594" s="2">
        <v>90</v>
      </c>
      <c r="B594" s="138" t="s">
        <v>637</v>
      </c>
      <c r="C594" s="148">
        <f t="shared" si="60"/>
        <v>3915126</v>
      </c>
      <c r="D594" s="149"/>
      <c r="E594" s="124">
        <v>2</v>
      </c>
      <c r="F594" s="150">
        <v>3915126</v>
      </c>
      <c r="G594" s="150"/>
      <c r="H594" s="150"/>
      <c r="I594" s="149"/>
      <c r="J594" s="149"/>
      <c r="K594" s="149"/>
      <c r="L594" s="31"/>
      <c r="M594" s="31"/>
      <c r="N594" s="31"/>
      <c r="O594" s="31"/>
      <c r="P594" s="169"/>
      <c r="Q594" s="23"/>
      <c r="U594" s="120"/>
    </row>
    <row r="595" spans="1:21" s="41" customFormat="1" ht="18.75" customHeight="1">
      <c r="A595" s="2">
        <v>91</v>
      </c>
      <c r="B595" s="138" t="s">
        <v>639</v>
      </c>
      <c r="C595" s="148">
        <f t="shared" si="60"/>
        <v>7830252</v>
      </c>
      <c r="D595" s="149"/>
      <c r="E595" s="124">
        <v>4</v>
      </c>
      <c r="F595" s="150">
        <v>7830252</v>
      </c>
      <c r="G595" s="150"/>
      <c r="H595" s="150"/>
      <c r="I595" s="149"/>
      <c r="J595" s="149"/>
      <c r="K595" s="149"/>
      <c r="L595" s="31"/>
      <c r="M595" s="31"/>
      <c r="N595" s="31"/>
      <c r="O595" s="31"/>
      <c r="P595" s="169"/>
      <c r="Q595" s="23"/>
      <c r="U595" s="120"/>
    </row>
    <row r="596" spans="1:21" s="41" customFormat="1" ht="18.75" customHeight="1">
      <c r="A596" s="2">
        <v>92</v>
      </c>
      <c r="B596" s="138" t="s">
        <v>641</v>
      </c>
      <c r="C596" s="148">
        <f t="shared" si="60"/>
        <v>5872689</v>
      </c>
      <c r="D596" s="149"/>
      <c r="E596" s="124">
        <v>3</v>
      </c>
      <c r="F596" s="150">
        <v>5872689</v>
      </c>
      <c r="G596" s="150"/>
      <c r="H596" s="150"/>
      <c r="I596" s="149"/>
      <c r="J596" s="149"/>
      <c r="K596" s="149"/>
      <c r="L596" s="31"/>
      <c r="M596" s="31"/>
      <c r="N596" s="31"/>
      <c r="O596" s="31"/>
      <c r="P596" s="169"/>
      <c r="Q596" s="23"/>
      <c r="U596" s="120"/>
    </row>
    <row r="597" spans="1:21" s="41" customFormat="1" ht="18.75" customHeight="1">
      <c r="A597" s="2">
        <v>93</v>
      </c>
      <c r="B597" s="135" t="s">
        <v>643</v>
      </c>
      <c r="C597" s="136">
        <f t="shared" si="60"/>
        <v>3915126</v>
      </c>
      <c r="D597" s="31"/>
      <c r="E597" s="124">
        <v>2</v>
      </c>
      <c r="F597" s="23">
        <v>3915126</v>
      </c>
      <c r="G597" s="23"/>
      <c r="H597" s="23"/>
      <c r="I597" s="31"/>
      <c r="J597" s="31"/>
      <c r="K597" s="31"/>
      <c r="L597" s="31"/>
      <c r="M597" s="31"/>
      <c r="N597" s="31"/>
      <c r="O597" s="31"/>
      <c r="P597" s="169"/>
      <c r="Q597" s="23"/>
      <c r="U597" s="120"/>
    </row>
    <row r="598" spans="1:21" s="41" customFormat="1" ht="18.75" customHeight="1">
      <c r="A598" s="2">
        <v>94</v>
      </c>
      <c r="B598" s="137" t="s">
        <v>642</v>
      </c>
      <c r="C598" s="148">
        <f t="shared" si="60"/>
        <v>3701655</v>
      </c>
      <c r="D598" s="149"/>
      <c r="E598" s="124"/>
      <c r="F598" s="150"/>
      <c r="G598" s="150"/>
      <c r="H598" s="150"/>
      <c r="I598" s="149"/>
      <c r="J598" s="149"/>
      <c r="K598" s="149"/>
      <c r="L598" s="31"/>
      <c r="M598" s="31"/>
      <c r="N598" s="31"/>
      <c r="O598" s="31"/>
      <c r="P598" s="169"/>
      <c r="Q598" s="23">
        <v>3701655</v>
      </c>
      <c r="U598" s="120"/>
    </row>
    <row r="599" spans="1:21" s="41" customFormat="1" ht="18.75" customHeight="1">
      <c r="A599" s="2">
        <v>95</v>
      </c>
      <c r="B599" s="135" t="s">
        <v>832</v>
      </c>
      <c r="C599" s="148">
        <f t="shared" si="60"/>
        <v>7830252</v>
      </c>
      <c r="D599" s="149"/>
      <c r="E599" s="124">
        <v>4</v>
      </c>
      <c r="F599" s="150">
        <v>7830252</v>
      </c>
      <c r="G599" s="150"/>
      <c r="H599" s="150"/>
      <c r="I599" s="149"/>
      <c r="J599" s="149"/>
      <c r="K599" s="149"/>
      <c r="L599" s="31"/>
      <c r="M599" s="31"/>
      <c r="N599" s="31"/>
      <c r="O599" s="31"/>
      <c r="P599" s="169"/>
      <c r="Q599" s="23"/>
      <c r="U599" s="120"/>
    </row>
    <row r="600" spans="1:21" s="41" customFormat="1" ht="18.75" customHeight="1">
      <c r="A600" s="2">
        <v>96</v>
      </c>
      <c r="B600" s="138" t="s">
        <v>870</v>
      </c>
      <c r="C600" s="148">
        <f t="shared" si="60"/>
        <v>5872689</v>
      </c>
      <c r="D600" s="149"/>
      <c r="E600" s="124">
        <v>3</v>
      </c>
      <c r="F600" s="150">
        <v>5872689</v>
      </c>
      <c r="G600" s="150"/>
      <c r="H600" s="150"/>
      <c r="I600" s="149"/>
      <c r="J600" s="149"/>
      <c r="K600" s="149"/>
      <c r="L600" s="31"/>
      <c r="M600" s="31"/>
      <c r="N600" s="31"/>
      <c r="O600" s="31"/>
      <c r="P600" s="169"/>
      <c r="Q600" s="23"/>
      <c r="U600" s="120"/>
    </row>
    <row r="601" spans="1:21" s="41" customFormat="1" ht="18.75" customHeight="1">
      <c r="A601" s="2">
        <v>97</v>
      </c>
      <c r="B601" s="146" t="s">
        <v>871</v>
      </c>
      <c r="C601" s="136">
        <f t="shared" si="60"/>
        <v>5872689</v>
      </c>
      <c r="D601" s="31"/>
      <c r="E601" s="124">
        <v>3</v>
      </c>
      <c r="F601" s="23">
        <v>5872689</v>
      </c>
      <c r="G601" s="23"/>
      <c r="H601" s="23"/>
      <c r="I601" s="31"/>
      <c r="J601" s="31"/>
      <c r="K601" s="31"/>
      <c r="L601" s="31"/>
      <c r="M601" s="31"/>
      <c r="N601" s="31"/>
      <c r="O601" s="31"/>
      <c r="P601" s="169"/>
      <c r="Q601" s="23"/>
      <c r="U601" s="120"/>
    </row>
    <row r="602" spans="1:21" s="41" customFormat="1" ht="18.75" customHeight="1">
      <c r="A602" s="2">
        <v>98</v>
      </c>
      <c r="B602" s="137" t="s">
        <v>928</v>
      </c>
      <c r="C602" s="148">
        <f t="shared" si="60"/>
        <v>2736006</v>
      </c>
      <c r="D602" s="149"/>
      <c r="E602" s="124"/>
      <c r="F602" s="150"/>
      <c r="G602" s="150"/>
      <c r="H602" s="150"/>
      <c r="I602" s="149"/>
      <c r="J602" s="149"/>
      <c r="K602" s="149"/>
      <c r="L602" s="31"/>
      <c r="M602" s="31"/>
      <c r="N602" s="31"/>
      <c r="O602" s="31"/>
      <c r="P602" s="169"/>
      <c r="Q602" s="23">
        <v>2736006</v>
      </c>
      <c r="U602" s="120"/>
    </row>
    <row r="603" spans="1:21" s="41" customFormat="1" ht="18.75" customHeight="1">
      <c r="A603" s="2">
        <v>99</v>
      </c>
      <c r="B603" s="137" t="s">
        <v>1687</v>
      </c>
      <c r="C603" s="148">
        <f t="shared" si="60"/>
        <v>5180289</v>
      </c>
      <c r="D603" s="149"/>
      <c r="E603" s="124"/>
      <c r="F603" s="150"/>
      <c r="G603" s="150"/>
      <c r="H603" s="150"/>
      <c r="I603" s="149">
        <v>593</v>
      </c>
      <c r="J603" s="149">
        <v>852801</v>
      </c>
      <c r="K603" s="149">
        <v>900</v>
      </c>
      <c r="L603" s="31">
        <v>2110116</v>
      </c>
      <c r="M603" s="31">
        <v>33</v>
      </c>
      <c r="N603" s="31">
        <v>2217372</v>
      </c>
      <c r="O603" s="31"/>
      <c r="P603" s="169"/>
      <c r="Q603" s="23"/>
      <c r="U603" s="120"/>
    </row>
    <row r="604" spans="1:21" s="41" customFormat="1" ht="18.75" customHeight="1">
      <c r="A604" s="2">
        <v>100</v>
      </c>
      <c r="B604" s="146" t="s">
        <v>473</v>
      </c>
      <c r="C604" s="136">
        <f t="shared" ref="C604:C615" si="61">D604+F604+H604+J604+L604+N604+P604+Q604</f>
        <v>11745378</v>
      </c>
      <c r="D604" s="31"/>
      <c r="E604" s="124">
        <v>6</v>
      </c>
      <c r="F604" s="23">
        <v>11745378</v>
      </c>
      <c r="G604" s="23"/>
      <c r="H604" s="23"/>
      <c r="I604" s="31"/>
      <c r="J604" s="31"/>
      <c r="K604" s="31"/>
      <c r="L604" s="31"/>
      <c r="M604" s="31"/>
      <c r="N604" s="31"/>
      <c r="O604" s="31"/>
      <c r="P604" s="169"/>
      <c r="Q604" s="23"/>
      <c r="U604" s="120"/>
    </row>
    <row r="605" spans="1:21" s="41" customFormat="1" ht="18.75" customHeight="1">
      <c r="A605" s="2">
        <v>101</v>
      </c>
      <c r="B605" s="135" t="s">
        <v>955</v>
      </c>
      <c r="C605" s="148">
        <f t="shared" si="61"/>
        <v>5872689</v>
      </c>
      <c r="D605" s="149"/>
      <c r="E605" s="124">
        <v>3</v>
      </c>
      <c r="F605" s="150">
        <v>5872689</v>
      </c>
      <c r="G605" s="150"/>
      <c r="H605" s="150"/>
      <c r="I605" s="149"/>
      <c r="J605" s="149"/>
      <c r="K605" s="149"/>
      <c r="L605" s="31"/>
      <c r="M605" s="31"/>
      <c r="N605" s="31"/>
      <c r="O605" s="31"/>
      <c r="P605" s="169"/>
      <c r="Q605" s="23"/>
      <c r="U605" s="120"/>
    </row>
    <row r="606" spans="1:21" s="41" customFormat="1" ht="18.75" customHeight="1">
      <c r="A606" s="2">
        <v>102</v>
      </c>
      <c r="B606" s="135" t="s">
        <v>899</v>
      </c>
      <c r="C606" s="148">
        <f t="shared" si="61"/>
        <v>2044013</v>
      </c>
      <c r="D606" s="149"/>
      <c r="E606" s="124"/>
      <c r="F606" s="150"/>
      <c r="G606" s="150">
        <v>870</v>
      </c>
      <c r="H606" s="150">
        <v>2044013</v>
      </c>
      <c r="I606" s="149"/>
      <c r="J606" s="149"/>
      <c r="K606" s="149"/>
      <c r="L606" s="31"/>
      <c r="M606" s="31"/>
      <c r="N606" s="31"/>
      <c r="O606" s="31"/>
      <c r="P606" s="169"/>
      <c r="Q606" s="23"/>
      <c r="U606" s="120"/>
    </row>
    <row r="607" spans="1:21" s="41" customFormat="1" ht="18.75" customHeight="1">
      <c r="A607" s="2">
        <v>103</v>
      </c>
      <c r="B607" s="135" t="s">
        <v>956</v>
      </c>
      <c r="C607" s="136">
        <f t="shared" si="61"/>
        <v>2752364</v>
      </c>
      <c r="D607" s="31"/>
      <c r="E607" s="124"/>
      <c r="F607" s="23"/>
      <c r="G607" s="23"/>
      <c r="H607" s="23"/>
      <c r="I607" s="31"/>
      <c r="J607" s="31"/>
      <c r="K607" s="31">
        <v>1100</v>
      </c>
      <c r="L607" s="31">
        <v>2752364</v>
      </c>
      <c r="M607" s="31"/>
      <c r="N607" s="31"/>
      <c r="O607" s="31"/>
      <c r="P607" s="169"/>
      <c r="Q607" s="23"/>
      <c r="U607" s="120"/>
    </row>
    <row r="608" spans="1:21" s="41" customFormat="1" ht="18.75" customHeight="1">
      <c r="A608" s="2">
        <v>104</v>
      </c>
      <c r="B608" s="137" t="s">
        <v>957</v>
      </c>
      <c r="C608" s="148">
        <f t="shared" si="61"/>
        <v>1850827</v>
      </c>
      <c r="D608" s="149"/>
      <c r="E608" s="124"/>
      <c r="F608" s="150"/>
      <c r="G608" s="150"/>
      <c r="H608" s="150"/>
      <c r="I608" s="149"/>
      <c r="J608" s="149"/>
      <c r="K608" s="149"/>
      <c r="L608" s="31"/>
      <c r="M608" s="31"/>
      <c r="N608" s="31"/>
      <c r="O608" s="31"/>
      <c r="P608" s="169"/>
      <c r="Q608" s="23">
        <v>1850827</v>
      </c>
      <c r="U608" s="120"/>
    </row>
    <row r="609" spans="1:21" s="41" customFormat="1" ht="18.75" customHeight="1">
      <c r="A609" s="2">
        <v>105</v>
      </c>
      <c r="B609" s="135" t="s">
        <v>958</v>
      </c>
      <c r="C609" s="136">
        <f t="shared" si="61"/>
        <v>1353277</v>
      </c>
      <c r="D609" s="31"/>
      <c r="E609" s="124"/>
      <c r="F609" s="23"/>
      <c r="G609" s="23">
        <v>576</v>
      </c>
      <c r="H609" s="23">
        <v>1353277</v>
      </c>
      <c r="I609" s="31"/>
      <c r="J609" s="31"/>
      <c r="K609" s="31"/>
      <c r="L609" s="31"/>
      <c r="M609" s="31"/>
      <c r="N609" s="31"/>
      <c r="O609" s="31"/>
      <c r="P609" s="169"/>
      <c r="Q609" s="23"/>
      <c r="U609" s="120"/>
    </row>
    <row r="610" spans="1:21" s="41" customFormat="1" ht="18.75" customHeight="1">
      <c r="A610" s="2">
        <v>106</v>
      </c>
      <c r="B610" s="142" t="s">
        <v>1722</v>
      </c>
      <c r="C610" s="173">
        <f t="shared" si="61"/>
        <v>2422977</v>
      </c>
      <c r="D610" s="152"/>
      <c r="E610" s="144"/>
      <c r="F610" s="153"/>
      <c r="G610" s="153"/>
      <c r="H610" s="152"/>
      <c r="I610" s="152"/>
      <c r="J610" s="152"/>
      <c r="K610" s="152"/>
      <c r="L610" s="143"/>
      <c r="M610" s="143"/>
      <c r="N610" s="143"/>
      <c r="O610" s="143"/>
      <c r="P610" s="171"/>
      <c r="Q610" s="23">
        <v>2422977</v>
      </c>
      <c r="U610" s="120"/>
    </row>
    <row r="611" spans="1:21" s="41" customFormat="1" ht="18.75" customHeight="1">
      <c r="A611" s="2">
        <v>107</v>
      </c>
      <c r="B611" s="135" t="s">
        <v>929</v>
      </c>
      <c r="C611" s="136">
        <f t="shared" si="61"/>
        <v>3915126</v>
      </c>
      <c r="D611" s="31"/>
      <c r="E611" s="124">
        <v>2</v>
      </c>
      <c r="F611" s="23">
        <v>3915126</v>
      </c>
      <c r="G611" s="23"/>
      <c r="H611" s="23"/>
      <c r="I611" s="31"/>
      <c r="J611" s="31"/>
      <c r="K611" s="31"/>
      <c r="L611" s="31"/>
      <c r="M611" s="31"/>
      <c r="N611" s="31"/>
      <c r="O611" s="31"/>
      <c r="P611" s="169"/>
      <c r="Q611" s="23"/>
      <c r="U611" s="120"/>
    </row>
    <row r="612" spans="1:21" s="41" customFormat="1" ht="18.75" customHeight="1">
      <c r="A612" s="2">
        <v>108</v>
      </c>
      <c r="B612" s="138" t="s">
        <v>930</v>
      </c>
      <c r="C612" s="136">
        <f t="shared" si="61"/>
        <v>3915126</v>
      </c>
      <c r="D612" s="31"/>
      <c r="E612" s="124">
        <v>2</v>
      </c>
      <c r="F612" s="23">
        <v>3915126</v>
      </c>
      <c r="G612" s="23"/>
      <c r="H612" s="23"/>
      <c r="I612" s="31"/>
      <c r="J612" s="31"/>
      <c r="K612" s="31"/>
      <c r="L612" s="31"/>
      <c r="M612" s="31"/>
      <c r="N612" s="31"/>
      <c r="O612" s="31"/>
      <c r="P612" s="169"/>
      <c r="Q612" s="23"/>
      <c r="U612" s="120"/>
    </row>
    <row r="613" spans="1:21" s="41" customFormat="1" ht="18.75" customHeight="1">
      <c r="A613" s="2">
        <v>109</v>
      </c>
      <c r="B613" s="135" t="s">
        <v>931</v>
      </c>
      <c r="C613" s="136">
        <f t="shared" si="61"/>
        <v>3915126</v>
      </c>
      <c r="D613" s="31"/>
      <c r="E613" s="124">
        <v>2</v>
      </c>
      <c r="F613" s="23">
        <v>3915126</v>
      </c>
      <c r="G613" s="23"/>
      <c r="H613" s="23"/>
      <c r="I613" s="31"/>
      <c r="J613" s="31"/>
      <c r="K613" s="31"/>
      <c r="L613" s="31"/>
      <c r="M613" s="31"/>
      <c r="N613" s="31"/>
      <c r="O613" s="31"/>
      <c r="P613" s="169"/>
      <c r="Q613" s="23"/>
      <c r="U613" s="120"/>
    </row>
    <row r="614" spans="1:21" s="41" customFormat="1" ht="18.75" customHeight="1">
      <c r="A614" s="2">
        <v>110</v>
      </c>
      <c r="B614" s="147" t="s">
        <v>959</v>
      </c>
      <c r="C614" s="148">
        <f t="shared" si="61"/>
        <v>2950897</v>
      </c>
      <c r="D614" s="149"/>
      <c r="E614" s="124"/>
      <c r="F614" s="150"/>
      <c r="G614" s="150">
        <v>1256</v>
      </c>
      <c r="H614" s="150">
        <v>2950897</v>
      </c>
      <c r="I614" s="149"/>
      <c r="J614" s="149"/>
      <c r="K614" s="149"/>
      <c r="L614" s="31"/>
      <c r="M614" s="31"/>
      <c r="N614" s="31"/>
      <c r="O614" s="31"/>
      <c r="P614" s="169"/>
      <c r="Q614" s="23"/>
      <c r="U614" s="120"/>
    </row>
    <row r="615" spans="1:21" s="41" customFormat="1" ht="18.75" customHeight="1">
      <c r="A615" s="2">
        <v>111</v>
      </c>
      <c r="B615" s="135" t="s">
        <v>730</v>
      </c>
      <c r="C615" s="148">
        <f t="shared" si="61"/>
        <v>7830252</v>
      </c>
      <c r="D615" s="149"/>
      <c r="E615" s="124">
        <v>4</v>
      </c>
      <c r="F615" s="150">
        <v>7830252</v>
      </c>
      <c r="G615" s="150"/>
      <c r="H615" s="150"/>
      <c r="I615" s="149"/>
      <c r="J615" s="149"/>
      <c r="K615" s="149"/>
      <c r="L615" s="31"/>
      <c r="M615" s="31"/>
      <c r="N615" s="31"/>
      <c r="O615" s="31"/>
      <c r="P615" s="169"/>
      <c r="Q615" s="23"/>
      <c r="U615" s="120"/>
    </row>
    <row r="616" spans="1:21" s="19" customFormat="1" ht="24.75" customHeight="1">
      <c r="A616" s="230">
        <v>5</v>
      </c>
      <c r="B616" s="6" t="s">
        <v>36</v>
      </c>
      <c r="C616" s="39">
        <f t="shared" ref="C616:Q616" si="62">C617+C625+C639</f>
        <v>177936340.18000001</v>
      </c>
      <c r="D616" s="20">
        <f t="shared" si="62"/>
        <v>47719336.850000001</v>
      </c>
      <c r="E616" s="126">
        <f t="shared" si="62"/>
        <v>53</v>
      </c>
      <c r="F616" s="20">
        <f t="shared" si="62"/>
        <v>92072754.780000001</v>
      </c>
      <c r="G616" s="20">
        <f t="shared" si="62"/>
        <v>6284.9400000000005</v>
      </c>
      <c r="H616" s="20">
        <f t="shared" si="62"/>
        <v>10795926.66</v>
      </c>
      <c r="I616" s="20">
        <f t="shared" si="62"/>
        <v>0</v>
      </c>
      <c r="J616" s="20">
        <f t="shared" si="62"/>
        <v>0</v>
      </c>
      <c r="K616" s="20">
        <f t="shared" si="62"/>
        <v>10346.1</v>
      </c>
      <c r="L616" s="20">
        <f t="shared" si="62"/>
        <v>11496370.199999999</v>
      </c>
      <c r="M616" s="20">
        <f t="shared" si="62"/>
        <v>0</v>
      </c>
      <c r="N616" s="20">
        <f t="shared" si="62"/>
        <v>0</v>
      </c>
      <c r="O616" s="20">
        <f t="shared" si="62"/>
        <v>3520.1000000000004</v>
      </c>
      <c r="P616" s="39">
        <f t="shared" si="62"/>
        <v>9040265</v>
      </c>
      <c r="Q616" s="20">
        <f t="shared" si="62"/>
        <v>6811686.6899999995</v>
      </c>
    </row>
    <row r="617" spans="1:21" s="19" customFormat="1" ht="24" customHeight="1">
      <c r="A617" s="447" t="s">
        <v>37</v>
      </c>
      <c r="B617" s="453"/>
      <c r="C617" s="20">
        <f>SUM(C618:C624)</f>
        <v>40145939.629999995</v>
      </c>
      <c r="D617" s="20">
        <f t="shared" ref="D617:Q617" si="63">SUM(D618:D624)</f>
        <v>2473184.85</v>
      </c>
      <c r="E617" s="126">
        <f t="shared" si="63"/>
        <v>19</v>
      </c>
      <c r="F617" s="20">
        <f t="shared" si="63"/>
        <v>37672754.779999994</v>
      </c>
      <c r="G617" s="20">
        <f t="shared" si="63"/>
        <v>0</v>
      </c>
      <c r="H617" s="20">
        <f t="shared" si="63"/>
        <v>0</v>
      </c>
      <c r="I617" s="20">
        <f t="shared" si="63"/>
        <v>0</v>
      </c>
      <c r="J617" s="20">
        <f t="shared" si="63"/>
        <v>0</v>
      </c>
      <c r="K617" s="20">
        <f t="shared" si="63"/>
        <v>0</v>
      </c>
      <c r="L617" s="20">
        <f t="shared" si="63"/>
        <v>0</v>
      </c>
      <c r="M617" s="20">
        <f t="shared" si="63"/>
        <v>0</v>
      </c>
      <c r="N617" s="20">
        <f t="shared" si="63"/>
        <v>0</v>
      </c>
      <c r="O617" s="20">
        <f t="shared" si="63"/>
        <v>0</v>
      </c>
      <c r="P617" s="20">
        <f t="shared" si="63"/>
        <v>0</v>
      </c>
      <c r="Q617" s="20">
        <f t="shared" si="63"/>
        <v>0</v>
      </c>
    </row>
    <row r="618" spans="1:21" s="19" customFormat="1">
      <c r="A618" s="231">
        <v>1</v>
      </c>
      <c r="B618" s="232" t="s">
        <v>1509</v>
      </c>
      <c r="C618" s="35">
        <f>D618+F618+H618+J618+L618+N618+P618+Q618</f>
        <v>11909843.48</v>
      </c>
      <c r="D618" s="5"/>
      <c r="E618" s="233">
        <v>6</v>
      </c>
      <c r="F618" s="31">
        <v>11909843.48</v>
      </c>
      <c r="G618" s="31"/>
      <c r="H618" s="31"/>
      <c r="I618" s="31"/>
      <c r="J618" s="31"/>
      <c r="K618" s="5"/>
      <c r="L618" s="31"/>
      <c r="M618" s="31"/>
      <c r="N618" s="31"/>
      <c r="O618" s="31"/>
      <c r="P618" s="169"/>
      <c r="Q618" s="31"/>
    </row>
    <row r="619" spans="1:21" s="19" customFormat="1">
      <c r="A619" s="231">
        <v>2</v>
      </c>
      <c r="B619" s="232" t="s">
        <v>1510</v>
      </c>
      <c r="C619" s="35">
        <f>D619+F619+H619+J619+L619+N619+P619+Q619</f>
        <v>7950805.5999999996</v>
      </c>
      <c r="D619" s="5"/>
      <c r="E619" s="233">
        <v>4</v>
      </c>
      <c r="F619" s="31">
        <v>7950805.5999999996</v>
      </c>
      <c r="G619" s="31"/>
      <c r="H619" s="31"/>
      <c r="I619" s="31"/>
      <c r="J619" s="31"/>
      <c r="K619" s="5"/>
      <c r="L619" s="31"/>
      <c r="M619" s="31"/>
      <c r="N619" s="31"/>
      <c r="O619" s="31"/>
      <c r="P619" s="169"/>
      <c r="Q619" s="31"/>
    </row>
    <row r="620" spans="1:21" s="19" customFormat="1">
      <c r="A620" s="231">
        <v>3</v>
      </c>
      <c r="B620" s="232" t="s">
        <v>1511</v>
      </c>
      <c r="C620" s="35">
        <f>D620+F620+H620+J620+L620+N620+P620+Q620</f>
        <v>3982537.76</v>
      </c>
      <c r="D620" s="5"/>
      <c r="E620" s="233">
        <v>2</v>
      </c>
      <c r="F620" s="31">
        <v>3982537.76</v>
      </c>
      <c r="G620" s="31"/>
      <c r="H620" s="31"/>
      <c r="I620" s="31"/>
      <c r="J620" s="31"/>
      <c r="K620" s="5"/>
      <c r="L620" s="31"/>
      <c r="M620" s="31"/>
      <c r="N620" s="31"/>
      <c r="O620" s="31"/>
      <c r="P620" s="169"/>
      <c r="Q620" s="31"/>
    </row>
    <row r="621" spans="1:21" s="19" customFormat="1">
      <c r="A621" s="231">
        <v>4</v>
      </c>
      <c r="B621" s="232" t="s">
        <v>474</v>
      </c>
      <c r="C621" s="35">
        <f t="shared" ref="C621:C634" si="64">D621+F621+H621+J621+L621+N621+P621+Q621</f>
        <v>2473184.85</v>
      </c>
      <c r="D621" s="5">
        <v>2473184.85</v>
      </c>
      <c r="E621" s="233"/>
      <c r="F621" s="31"/>
      <c r="G621" s="31"/>
      <c r="H621" s="31"/>
      <c r="I621" s="31"/>
      <c r="J621" s="31"/>
      <c r="K621" s="5"/>
      <c r="L621" s="31"/>
      <c r="M621" s="31"/>
      <c r="N621" s="31"/>
      <c r="O621" s="31"/>
      <c r="P621" s="169"/>
      <c r="Q621" s="31"/>
    </row>
    <row r="622" spans="1:21" s="19" customFormat="1">
      <c r="A622" s="231">
        <v>5</v>
      </c>
      <c r="B622" s="232" t="s">
        <v>791</v>
      </c>
      <c r="C622" s="35">
        <f t="shared" si="64"/>
        <v>5965478.7000000002</v>
      </c>
      <c r="D622" s="31"/>
      <c r="E622" s="233">
        <v>3</v>
      </c>
      <c r="F622" s="31">
        <v>5965478.7000000002</v>
      </c>
      <c r="G622" s="31"/>
      <c r="H622" s="31"/>
      <c r="I622" s="31"/>
      <c r="J622" s="31"/>
      <c r="K622" s="5"/>
      <c r="L622" s="31"/>
      <c r="M622" s="31"/>
      <c r="N622" s="31"/>
      <c r="O622" s="31"/>
      <c r="P622" s="169"/>
      <c r="Q622" s="31"/>
    </row>
    <row r="623" spans="1:21" s="19" customFormat="1">
      <c r="A623" s="231">
        <v>6</v>
      </c>
      <c r="B623" s="232" t="s">
        <v>476</v>
      </c>
      <c r="C623" s="35">
        <f>D623+F623+H623+J623+L623+N623+P623+Q623</f>
        <v>5862442.7599999998</v>
      </c>
      <c r="D623" s="5"/>
      <c r="E623" s="233">
        <v>3</v>
      </c>
      <c r="F623" s="31">
        <v>5862442.7599999998</v>
      </c>
      <c r="G623" s="31"/>
      <c r="H623" s="31"/>
      <c r="I623" s="31"/>
      <c r="J623" s="31"/>
      <c r="K623" s="5"/>
      <c r="L623" s="31"/>
      <c r="M623" s="31"/>
      <c r="N623" s="31"/>
      <c r="O623" s="31"/>
      <c r="P623" s="169"/>
      <c r="Q623" s="31"/>
    </row>
    <row r="624" spans="1:21" s="19" customFormat="1">
      <c r="A624" s="231">
        <v>7</v>
      </c>
      <c r="B624" s="232" t="s">
        <v>646</v>
      </c>
      <c r="C624" s="35">
        <f t="shared" si="64"/>
        <v>2001646.48</v>
      </c>
      <c r="D624" s="31"/>
      <c r="E624" s="233">
        <v>1</v>
      </c>
      <c r="F624" s="31">
        <v>2001646.48</v>
      </c>
      <c r="G624" s="31"/>
      <c r="H624" s="31"/>
      <c r="I624" s="31"/>
      <c r="J624" s="31"/>
      <c r="K624" s="5"/>
      <c r="L624" s="31"/>
      <c r="M624" s="31"/>
      <c r="N624" s="31"/>
      <c r="O624" s="31"/>
      <c r="P624" s="169"/>
      <c r="Q624" s="31"/>
    </row>
    <row r="625" spans="1:17" s="19" customFormat="1">
      <c r="A625" s="446" t="s">
        <v>38</v>
      </c>
      <c r="B625" s="446"/>
      <c r="C625" s="20">
        <f>SUM(C626:C638)</f>
        <v>46614299.549999997</v>
      </c>
      <c r="D625" s="20">
        <f t="shared" ref="D625:Q625" si="65">SUM(D626:D638)</f>
        <v>1255955</v>
      </c>
      <c r="E625" s="126">
        <f t="shared" si="65"/>
        <v>19</v>
      </c>
      <c r="F625" s="20">
        <f t="shared" si="65"/>
        <v>30400000</v>
      </c>
      <c r="G625" s="20">
        <f t="shared" si="65"/>
        <v>2223.94</v>
      </c>
      <c r="H625" s="20">
        <f t="shared" si="65"/>
        <v>5844326.6600000001</v>
      </c>
      <c r="I625" s="20">
        <f t="shared" si="65"/>
        <v>0</v>
      </c>
      <c r="J625" s="20">
        <f t="shared" si="65"/>
        <v>0</v>
      </c>
      <c r="K625" s="20">
        <f t="shared" si="65"/>
        <v>3768</v>
      </c>
      <c r="L625" s="20">
        <f t="shared" si="65"/>
        <v>3761110.2</v>
      </c>
      <c r="M625" s="20">
        <f t="shared" si="65"/>
        <v>0</v>
      </c>
      <c r="N625" s="20">
        <f t="shared" si="65"/>
        <v>0</v>
      </c>
      <c r="O625" s="20">
        <f t="shared" si="65"/>
        <v>498</v>
      </c>
      <c r="P625" s="39">
        <f t="shared" si="65"/>
        <v>959544</v>
      </c>
      <c r="Q625" s="20">
        <f t="shared" si="65"/>
        <v>4393363.6899999995</v>
      </c>
    </row>
    <row r="626" spans="1:17" s="19" customFormat="1">
      <c r="A626" s="231">
        <v>1</v>
      </c>
      <c r="B626" s="232" t="s">
        <v>1512</v>
      </c>
      <c r="C626" s="35">
        <f t="shared" ref="C626:C631" si="66">D626+F626+H626+J626+L626+N626+P626+Q626</f>
        <v>3200000</v>
      </c>
      <c r="D626" s="31"/>
      <c r="E626" s="233">
        <v>2</v>
      </c>
      <c r="F626" s="31">
        <v>3200000</v>
      </c>
      <c r="G626" s="31"/>
      <c r="H626" s="31"/>
      <c r="I626" s="31"/>
      <c r="J626" s="31"/>
      <c r="K626" s="31"/>
      <c r="L626" s="31"/>
      <c r="M626" s="31"/>
      <c r="N626" s="31"/>
      <c r="O626" s="31"/>
      <c r="P626" s="169"/>
      <c r="Q626" s="16"/>
    </row>
    <row r="627" spans="1:17" s="19" customFormat="1" ht="24" customHeight="1">
      <c r="A627" s="231">
        <v>2</v>
      </c>
      <c r="B627" s="232" t="s">
        <v>1513</v>
      </c>
      <c r="C627" s="35">
        <f t="shared" si="66"/>
        <v>4800000</v>
      </c>
      <c r="D627" s="31"/>
      <c r="E627" s="233">
        <v>3</v>
      </c>
      <c r="F627" s="31">
        <v>4800000</v>
      </c>
      <c r="G627" s="31"/>
      <c r="H627" s="31"/>
      <c r="I627" s="31"/>
      <c r="J627" s="31"/>
      <c r="K627" s="31"/>
      <c r="L627" s="31"/>
      <c r="M627" s="31"/>
      <c r="N627" s="31"/>
      <c r="O627" s="31"/>
      <c r="P627" s="169"/>
      <c r="Q627" s="16"/>
    </row>
    <row r="628" spans="1:17" s="19" customFormat="1" ht="24" customHeight="1">
      <c r="A628" s="231">
        <v>3</v>
      </c>
      <c r="B628" s="232" t="s">
        <v>1704</v>
      </c>
      <c r="C628" s="35">
        <f t="shared" si="66"/>
        <v>2370770</v>
      </c>
      <c r="D628" s="31"/>
      <c r="E628" s="233"/>
      <c r="F628" s="31"/>
      <c r="G628" s="31"/>
      <c r="H628" s="31"/>
      <c r="I628" s="31"/>
      <c r="J628" s="31"/>
      <c r="K628" s="31"/>
      <c r="L628" s="31"/>
      <c r="M628" s="31"/>
      <c r="N628" s="31"/>
      <c r="O628" s="31"/>
      <c r="P628" s="169"/>
      <c r="Q628" s="16">
        <v>2370770</v>
      </c>
    </row>
    <row r="629" spans="1:17" s="19" customFormat="1">
      <c r="A629" s="231">
        <v>4</v>
      </c>
      <c r="B629" s="232" t="s">
        <v>1514</v>
      </c>
      <c r="C629" s="35">
        <f t="shared" si="66"/>
        <v>9600000</v>
      </c>
      <c r="D629" s="31"/>
      <c r="E629" s="233">
        <v>6</v>
      </c>
      <c r="F629" s="31">
        <v>9600000</v>
      </c>
      <c r="G629" s="31"/>
      <c r="H629" s="31"/>
      <c r="I629" s="31"/>
      <c r="J629" s="31"/>
      <c r="K629" s="31"/>
      <c r="L629" s="31"/>
      <c r="M629" s="31"/>
      <c r="N629" s="31"/>
      <c r="O629" s="31"/>
      <c r="P629" s="169"/>
      <c r="Q629" s="16"/>
    </row>
    <row r="630" spans="1:17" s="19" customFormat="1">
      <c r="A630" s="231">
        <v>5</v>
      </c>
      <c r="B630" s="232" t="s">
        <v>1515</v>
      </c>
      <c r="C630" s="35">
        <f t="shared" si="66"/>
        <v>6400000</v>
      </c>
      <c r="D630" s="31"/>
      <c r="E630" s="233">
        <v>4</v>
      </c>
      <c r="F630" s="31">
        <v>6400000</v>
      </c>
      <c r="G630" s="31"/>
      <c r="H630" s="31"/>
      <c r="I630" s="31"/>
      <c r="J630" s="31"/>
      <c r="K630" s="31"/>
      <c r="L630" s="31"/>
      <c r="M630" s="31"/>
      <c r="N630" s="31"/>
      <c r="O630" s="31"/>
      <c r="P630" s="169"/>
      <c r="Q630" s="16"/>
    </row>
    <row r="631" spans="1:17" s="19" customFormat="1">
      <c r="A631" s="231">
        <v>6</v>
      </c>
      <c r="B631" s="232" t="s">
        <v>1516</v>
      </c>
      <c r="C631" s="35">
        <f t="shared" si="66"/>
        <v>2994000</v>
      </c>
      <c r="D631" s="31"/>
      <c r="E631" s="233"/>
      <c r="F631" s="31"/>
      <c r="G631" s="31"/>
      <c r="H631" s="31"/>
      <c r="I631" s="31"/>
      <c r="J631" s="31"/>
      <c r="K631" s="31">
        <v>3270</v>
      </c>
      <c r="L631" s="31">
        <v>2994000</v>
      </c>
      <c r="M631" s="31"/>
      <c r="N631" s="31"/>
      <c r="O631" s="31"/>
      <c r="P631" s="169"/>
      <c r="Q631" s="16"/>
    </row>
    <row r="632" spans="1:17" s="19" customFormat="1">
      <c r="A632" s="231">
        <v>7</v>
      </c>
      <c r="B632" s="232" t="s">
        <v>733</v>
      </c>
      <c r="C632" s="35">
        <f t="shared" si="64"/>
        <v>6400000</v>
      </c>
      <c r="D632" s="31"/>
      <c r="E632" s="233">
        <v>4</v>
      </c>
      <c r="F632" s="31">
        <v>6400000</v>
      </c>
      <c r="G632" s="31"/>
      <c r="H632" s="31"/>
      <c r="I632" s="31"/>
      <c r="J632" s="31"/>
      <c r="K632" s="31"/>
      <c r="L632" s="31"/>
      <c r="M632" s="31"/>
      <c r="N632" s="31"/>
      <c r="O632" s="31"/>
      <c r="P632" s="169"/>
      <c r="Q632" s="16"/>
    </row>
    <row r="633" spans="1:17" s="19" customFormat="1">
      <c r="A633" s="231">
        <v>8</v>
      </c>
      <c r="B633" s="232" t="s">
        <v>647</v>
      </c>
      <c r="C633" s="35">
        <f t="shared" si="64"/>
        <v>1726654.2</v>
      </c>
      <c r="D633" s="31"/>
      <c r="E633" s="233"/>
      <c r="F633" s="31"/>
      <c r="G633" s="31"/>
      <c r="H633" s="31"/>
      <c r="I633" s="31"/>
      <c r="J633" s="31"/>
      <c r="K633" s="31">
        <v>498</v>
      </c>
      <c r="L633" s="31">
        <v>767110.2</v>
      </c>
      <c r="M633" s="31"/>
      <c r="N633" s="31"/>
      <c r="O633" s="31">
        <v>498</v>
      </c>
      <c r="P633" s="169">
        <v>959544</v>
      </c>
      <c r="Q633" s="16"/>
    </row>
    <row r="634" spans="1:17" s="19" customFormat="1">
      <c r="A634" s="231">
        <v>9</v>
      </c>
      <c r="B634" s="232" t="s">
        <v>478</v>
      </c>
      <c r="C634" s="35">
        <f t="shared" si="64"/>
        <v>1255955</v>
      </c>
      <c r="D634" s="31">
        <v>1255955</v>
      </c>
      <c r="E634" s="233"/>
      <c r="F634" s="31"/>
      <c r="G634" s="31"/>
      <c r="H634" s="31"/>
      <c r="I634" s="31"/>
      <c r="J634" s="31"/>
      <c r="K634" s="31"/>
      <c r="L634" s="31"/>
      <c r="M634" s="31"/>
      <c r="N634" s="31"/>
      <c r="O634" s="31"/>
      <c r="P634" s="169"/>
      <c r="Q634" s="16"/>
    </row>
    <row r="635" spans="1:17" s="19" customFormat="1" ht="19.5" customHeight="1">
      <c r="A635" s="231">
        <v>10</v>
      </c>
      <c r="B635" s="232" t="s">
        <v>475</v>
      </c>
      <c r="C635" s="35">
        <f>D635+F635+H635+J635+L635+N635+P635+Q635</f>
        <v>2022593.69</v>
      </c>
      <c r="D635" s="5"/>
      <c r="E635" s="233"/>
      <c r="F635" s="31"/>
      <c r="G635" s="31"/>
      <c r="H635" s="31"/>
      <c r="I635" s="31"/>
      <c r="J635" s="31"/>
      <c r="K635" s="5"/>
      <c r="L635" s="31"/>
      <c r="M635" s="31"/>
      <c r="N635" s="31"/>
      <c r="O635" s="31"/>
      <c r="P635" s="169"/>
      <c r="Q635" s="31">
        <v>2022593.69</v>
      </c>
    </row>
    <row r="636" spans="1:17" s="19" customFormat="1">
      <c r="A636" s="231">
        <v>11</v>
      </c>
      <c r="B636" s="232" t="s">
        <v>645</v>
      </c>
      <c r="C636" s="35">
        <f>D636+F636+H636+J636+L636+N636+P636+Q636</f>
        <v>2307831.6</v>
      </c>
      <c r="D636" s="5"/>
      <c r="E636" s="233"/>
      <c r="F636" s="31"/>
      <c r="G636" s="31">
        <v>894.29</v>
      </c>
      <c r="H636" s="31">
        <v>2307831.6</v>
      </c>
      <c r="I636" s="31"/>
      <c r="J636" s="31"/>
      <c r="K636" s="5"/>
      <c r="L636" s="31"/>
      <c r="M636" s="31"/>
      <c r="N636" s="31"/>
      <c r="O636" s="31"/>
      <c r="P636" s="169"/>
      <c r="Q636" s="31"/>
    </row>
    <row r="637" spans="1:17" s="19" customFormat="1">
      <c r="A637" s="231">
        <v>12</v>
      </c>
      <c r="B637" s="232" t="s">
        <v>834</v>
      </c>
      <c r="C637" s="35">
        <f>D637+F637+H637+J637+L637+N637+P637+Q637</f>
        <v>2844618.12</v>
      </c>
      <c r="D637" s="5"/>
      <c r="E637" s="233"/>
      <c r="F637" s="31"/>
      <c r="G637" s="31">
        <v>1102.29</v>
      </c>
      <c r="H637" s="31">
        <v>2844618.12</v>
      </c>
      <c r="I637" s="31"/>
      <c r="J637" s="31"/>
      <c r="K637" s="5"/>
      <c r="L637" s="31"/>
      <c r="M637" s="31"/>
      <c r="N637" s="31"/>
      <c r="O637" s="31"/>
      <c r="P637" s="169"/>
      <c r="Q637" s="31"/>
    </row>
    <row r="638" spans="1:17" s="19" customFormat="1">
      <c r="A638" s="231">
        <v>13</v>
      </c>
      <c r="B638" s="232" t="s">
        <v>793</v>
      </c>
      <c r="C638" s="35">
        <f>D638+F638+H638+J638+L638+N638+P638+Q638</f>
        <v>691876.94</v>
      </c>
      <c r="D638" s="5"/>
      <c r="E638" s="233"/>
      <c r="F638" s="31"/>
      <c r="G638" s="31">
        <v>227.36</v>
      </c>
      <c r="H638" s="31">
        <v>691876.94</v>
      </c>
      <c r="I638" s="31"/>
      <c r="J638" s="31"/>
      <c r="K638" s="5"/>
      <c r="L638" s="31"/>
      <c r="M638" s="31"/>
      <c r="N638" s="31"/>
      <c r="O638" s="31"/>
      <c r="P638" s="169"/>
      <c r="Q638" s="31"/>
    </row>
    <row r="639" spans="1:17" s="19" customFormat="1">
      <c r="A639" s="446" t="s">
        <v>39</v>
      </c>
      <c r="B639" s="446"/>
      <c r="C639" s="20">
        <f>SUM(C640:C667)</f>
        <v>91176101</v>
      </c>
      <c r="D639" s="20">
        <f t="shared" ref="D639:Q639" si="67">SUM(D640:D667)</f>
        <v>43990197</v>
      </c>
      <c r="E639" s="126">
        <f t="shared" si="67"/>
        <v>15</v>
      </c>
      <c r="F639" s="20">
        <f t="shared" si="67"/>
        <v>24000000</v>
      </c>
      <c r="G639" s="20">
        <f t="shared" si="67"/>
        <v>4061</v>
      </c>
      <c r="H639" s="20">
        <f t="shared" si="67"/>
        <v>4951600</v>
      </c>
      <c r="I639" s="20">
        <f t="shared" si="67"/>
        <v>0</v>
      </c>
      <c r="J639" s="20">
        <f t="shared" si="67"/>
        <v>0</v>
      </c>
      <c r="K639" s="20">
        <f t="shared" si="67"/>
        <v>6578.1</v>
      </c>
      <c r="L639" s="20">
        <f t="shared" si="67"/>
        <v>7735260</v>
      </c>
      <c r="M639" s="20">
        <f t="shared" si="67"/>
        <v>0</v>
      </c>
      <c r="N639" s="20">
        <f t="shared" si="67"/>
        <v>0</v>
      </c>
      <c r="O639" s="20">
        <f t="shared" si="67"/>
        <v>3022.1000000000004</v>
      </c>
      <c r="P639" s="39">
        <f t="shared" si="67"/>
        <v>8080721</v>
      </c>
      <c r="Q639" s="20">
        <f t="shared" si="67"/>
        <v>2418323</v>
      </c>
    </row>
    <row r="640" spans="1:17" s="19" customFormat="1">
      <c r="A640" s="231">
        <v>1</v>
      </c>
      <c r="B640" s="43" t="s">
        <v>1601</v>
      </c>
      <c r="C640" s="35">
        <f t="shared" ref="C640:C667" si="68">D640+F640+H640+J640+L640+N640+P640+Q640</f>
        <v>1818434</v>
      </c>
      <c r="D640" s="5">
        <v>1818434</v>
      </c>
      <c r="E640" s="233"/>
      <c r="F640" s="31"/>
      <c r="G640" s="31"/>
      <c r="H640" s="31"/>
      <c r="I640" s="31"/>
      <c r="J640" s="31"/>
      <c r="K640" s="5"/>
      <c r="L640" s="31"/>
      <c r="M640" s="31"/>
      <c r="N640" s="31"/>
      <c r="O640" s="31"/>
      <c r="P640" s="169"/>
      <c r="Q640" s="16"/>
    </row>
    <row r="641" spans="1:17" s="19" customFormat="1">
      <c r="A641" s="231">
        <v>2</v>
      </c>
      <c r="B641" s="232" t="s">
        <v>1517</v>
      </c>
      <c r="C641" s="169">
        <f t="shared" si="68"/>
        <v>10841517</v>
      </c>
      <c r="D641" s="5"/>
      <c r="E641" s="233"/>
      <c r="F641" s="31"/>
      <c r="G641" s="31"/>
      <c r="H641" s="31"/>
      <c r="I641" s="31"/>
      <c r="J641" s="31"/>
      <c r="K641" s="5">
        <v>2376</v>
      </c>
      <c r="L641" s="31">
        <v>3550560</v>
      </c>
      <c r="M641" s="31"/>
      <c r="N641" s="31"/>
      <c r="O641" s="31">
        <v>2376</v>
      </c>
      <c r="P641" s="169">
        <v>7290957</v>
      </c>
      <c r="Q641" s="16"/>
    </row>
    <row r="642" spans="1:17" s="19" customFormat="1">
      <c r="A642" s="231">
        <v>3</v>
      </c>
      <c r="B642" s="232" t="s">
        <v>1518</v>
      </c>
      <c r="C642" s="169">
        <f t="shared" si="68"/>
        <v>6400000</v>
      </c>
      <c r="D642" s="31"/>
      <c r="E642" s="233">
        <v>4</v>
      </c>
      <c r="F642" s="31">
        <v>6400000</v>
      </c>
      <c r="G642" s="31"/>
      <c r="H642" s="31"/>
      <c r="I642" s="31"/>
      <c r="J642" s="31"/>
      <c r="K642" s="31"/>
      <c r="L642" s="31"/>
      <c r="M642" s="31"/>
      <c r="N642" s="31"/>
      <c r="O642" s="31"/>
      <c r="P642" s="169"/>
      <c r="Q642" s="16"/>
    </row>
    <row r="643" spans="1:17" s="19" customFormat="1">
      <c r="A643" s="231">
        <v>4</v>
      </c>
      <c r="B643" s="232" t="s">
        <v>1519</v>
      </c>
      <c r="C643" s="169">
        <f t="shared" si="68"/>
        <v>2690520</v>
      </c>
      <c r="D643" s="31"/>
      <c r="E643" s="233"/>
      <c r="F643" s="31"/>
      <c r="G643" s="31"/>
      <c r="H643" s="31"/>
      <c r="I643" s="31"/>
      <c r="J643" s="31"/>
      <c r="K643" s="31">
        <v>2490</v>
      </c>
      <c r="L643" s="31">
        <v>2690520</v>
      </c>
      <c r="M643" s="31"/>
      <c r="N643" s="31"/>
      <c r="O643" s="31"/>
      <c r="P643" s="169"/>
      <c r="Q643" s="16"/>
    </row>
    <row r="644" spans="1:17" s="19" customFormat="1">
      <c r="A644" s="231">
        <v>5</v>
      </c>
      <c r="B644" s="232" t="s">
        <v>477</v>
      </c>
      <c r="C644" s="35">
        <f t="shared" si="68"/>
        <v>2798190</v>
      </c>
      <c r="D644" s="5">
        <v>2798190</v>
      </c>
      <c r="E644" s="233"/>
      <c r="F644" s="31"/>
      <c r="G644" s="31"/>
      <c r="H644" s="31"/>
      <c r="I644" s="31"/>
      <c r="J644" s="31"/>
      <c r="K644" s="5"/>
      <c r="L644" s="31"/>
      <c r="M644" s="31"/>
      <c r="N644" s="31"/>
      <c r="O644" s="31"/>
      <c r="P644" s="169"/>
      <c r="Q644" s="16"/>
    </row>
    <row r="645" spans="1:17" s="19" customFormat="1">
      <c r="A645" s="231">
        <v>6</v>
      </c>
      <c r="B645" s="232" t="s">
        <v>481</v>
      </c>
      <c r="C645" s="169">
        <f t="shared" si="68"/>
        <v>5226080</v>
      </c>
      <c r="D645" s="31">
        <v>5226080</v>
      </c>
      <c r="E645" s="234"/>
      <c r="F645" s="235"/>
      <c r="G645" s="235"/>
      <c r="H645" s="235"/>
      <c r="I645" s="235"/>
      <c r="J645" s="235"/>
      <c r="K645" s="235"/>
      <c r="L645" s="235"/>
      <c r="M645" s="235"/>
      <c r="N645" s="235"/>
      <c r="O645" s="235"/>
      <c r="P645" s="236"/>
      <c r="Q645" s="16"/>
    </row>
    <row r="646" spans="1:17" s="19" customFormat="1">
      <c r="A646" s="231">
        <v>7</v>
      </c>
      <c r="B646" s="232" t="s">
        <v>731</v>
      </c>
      <c r="C646" s="35">
        <f t="shared" si="68"/>
        <v>868838</v>
      </c>
      <c r="D646" s="5">
        <v>868838</v>
      </c>
      <c r="E646" s="233"/>
      <c r="F646" s="31"/>
      <c r="G646" s="31"/>
      <c r="H646" s="31"/>
      <c r="I646" s="31"/>
      <c r="J646" s="31"/>
      <c r="K646" s="5"/>
      <c r="L646" s="31"/>
      <c r="M646" s="31"/>
      <c r="N646" s="31"/>
      <c r="O646" s="31"/>
      <c r="P646" s="169"/>
      <c r="Q646" s="16"/>
    </row>
    <row r="647" spans="1:17" s="19" customFormat="1">
      <c r="A647" s="231">
        <v>8</v>
      </c>
      <c r="B647" s="232" t="s">
        <v>732</v>
      </c>
      <c r="C647" s="35">
        <f t="shared" si="68"/>
        <v>3039831</v>
      </c>
      <c r="D647" s="5">
        <v>3039831</v>
      </c>
      <c r="E647" s="233"/>
      <c r="F647" s="31"/>
      <c r="G647" s="31"/>
      <c r="H647" s="31"/>
      <c r="I647" s="31"/>
      <c r="J647" s="31"/>
      <c r="K647" s="5"/>
      <c r="L647" s="31"/>
      <c r="M647" s="31"/>
      <c r="N647" s="31"/>
      <c r="O647" s="31"/>
      <c r="P647" s="169"/>
      <c r="Q647" s="16"/>
    </row>
    <row r="648" spans="1:17" s="19" customFormat="1">
      <c r="A648" s="231">
        <v>9</v>
      </c>
      <c r="B648" s="232" t="s">
        <v>735</v>
      </c>
      <c r="C648" s="169">
        <f t="shared" si="68"/>
        <v>4004597</v>
      </c>
      <c r="D648" s="5">
        <v>4004597</v>
      </c>
      <c r="E648" s="233"/>
      <c r="F648" s="31"/>
      <c r="G648" s="31"/>
      <c r="H648" s="31"/>
      <c r="I648" s="31"/>
      <c r="J648" s="31"/>
      <c r="K648" s="5"/>
      <c r="L648" s="31"/>
      <c r="M648" s="31"/>
      <c r="N648" s="31"/>
      <c r="O648" s="31"/>
      <c r="P648" s="169"/>
      <c r="Q648" s="16"/>
    </row>
    <row r="649" spans="1:17" s="19" customFormat="1">
      <c r="A649" s="231">
        <v>10</v>
      </c>
      <c r="B649" s="232" t="s">
        <v>794</v>
      </c>
      <c r="C649" s="169">
        <f t="shared" si="68"/>
        <v>6400000</v>
      </c>
      <c r="D649" s="31"/>
      <c r="E649" s="233">
        <v>4</v>
      </c>
      <c r="F649" s="31">
        <v>6400000</v>
      </c>
      <c r="G649" s="31"/>
      <c r="H649" s="31"/>
      <c r="I649" s="31"/>
      <c r="J649" s="31"/>
      <c r="K649" s="31"/>
      <c r="L649" s="31"/>
      <c r="M649" s="31"/>
      <c r="N649" s="31"/>
      <c r="O649" s="31"/>
      <c r="P649" s="169"/>
      <c r="Q649" s="16"/>
    </row>
    <row r="650" spans="1:17" s="19" customFormat="1">
      <c r="A650" s="231">
        <v>11</v>
      </c>
      <c r="B650" s="232" t="s">
        <v>795</v>
      </c>
      <c r="C650" s="237">
        <f t="shared" si="68"/>
        <v>11200000</v>
      </c>
      <c r="D650" s="31"/>
      <c r="E650" s="233">
        <v>7</v>
      </c>
      <c r="F650" s="31">
        <v>11200000</v>
      </c>
      <c r="G650" s="31"/>
      <c r="H650" s="31"/>
      <c r="I650" s="31"/>
      <c r="J650" s="31"/>
      <c r="K650" s="31"/>
      <c r="L650" s="31"/>
      <c r="M650" s="31"/>
      <c r="N650" s="31"/>
      <c r="O650" s="31"/>
      <c r="P650" s="169"/>
      <c r="Q650" s="16"/>
    </row>
    <row r="651" spans="1:17" s="19" customFormat="1">
      <c r="A651" s="231">
        <v>12</v>
      </c>
      <c r="B651" s="232" t="s">
        <v>792</v>
      </c>
      <c r="C651" s="238">
        <f t="shared" si="68"/>
        <v>2418323</v>
      </c>
      <c r="D651" s="5"/>
      <c r="E651" s="233"/>
      <c r="F651" s="31"/>
      <c r="G651" s="31"/>
      <c r="H651" s="31"/>
      <c r="I651" s="31"/>
      <c r="J651" s="31"/>
      <c r="K651" s="5"/>
      <c r="L651" s="31"/>
      <c r="M651" s="31"/>
      <c r="N651" s="31"/>
      <c r="O651" s="31"/>
      <c r="P651" s="169"/>
      <c r="Q651" s="31">
        <v>2418323</v>
      </c>
    </row>
    <row r="652" spans="1:17" s="19" customFormat="1">
      <c r="A652" s="231">
        <v>13</v>
      </c>
      <c r="B652" s="232" t="s">
        <v>960</v>
      </c>
      <c r="C652" s="238">
        <f t="shared" si="68"/>
        <v>613840</v>
      </c>
      <c r="D652" s="31">
        <v>613840</v>
      </c>
      <c r="E652" s="233"/>
      <c r="F652" s="31"/>
      <c r="G652" s="31"/>
      <c r="H652" s="31"/>
      <c r="I652" s="31"/>
      <c r="J652" s="31"/>
      <c r="K652" s="31"/>
      <c r="L652" s="31"/>
      <c r="M652" s="31"/>
      <c r="N652" s="31"/>
      <c r="O652" s="31"/>
      <c r="P652" s="169"/>
      <c r="Q652" s="16"/>
    </row>
    <row r="653" spans="1:17" s="19" customFormat="1">
      <c r="A653" s="231">
        <v>14</v>
      </c>
      <c r="B653" s="232" t="s">
        <v>649</v>
      </c>
      <c r="C653" s="237">
        <f t="shared" si="68"/>
        <v>1109580</v>
      </c>
      <c r="D653" s="5"/>
      <c r="E653" s="233"/>
      <c r="F653" s="31"/>
      <c r="G653" s="31"/>
      <c r="H653" s="31"/>
      <c r="I653" s="31"/>
      <c r="J653" s="31"/>
      <c r="K653" s="5">
        <v>1066</v>
      </c>
      <c r="L653" s="31">
        <v>1109580</v>
      </c>
      <c r="M653" s="31"/>
      <c r="N653" s="31"/>
      <c r="O653" s="31"/>
      <c r="P653" s="169"/>
      <c r="Q653" s="16"/>
    </row>
    <row r="654" spans="1:17" s="19" customFormat="1">
      <c r="A654" s="231">
        <v>15</v>
      </c>
      <c r="B654" s="43" t="s">
        <v>482</v>
      </c>
      <c r="C654" s="237">
        <f t="shared" si="68"/>
        <v>1453200</v>
      </c>
      <c r="D654" s="31"/>
      <c r="E654" s="233"/>
      <c r="F654" s="31"/>
      <c r="G654" s="31">
        <v>1211</v>
      </c>
      <c r="H654" s="31">
        <v>1453200</v>
      </c>
      <c r="I654" s="31"/>
      <c r="J654" s="31"/>
      <c r="K654" s="31"/>
      <c r="L654" s="31"/>
      <c r="M654" s="31"/>
      <c r="N654" s="31"/>
      <c r="O654" s="31"/>
      <c r="P654" s="169"/>
      <c r="Q654" s="16"/>
    </row>
    <row r="655" spans="1:17" s="19" customFormat="1">
      <c r="A655" s="231">
        <v>16</v>
      </c>
      <c r="B655" s="232" t="s">
        <v>479</v>
      </c>
      <c r="C655" s="238">
        <f t="shared" si="68"/>
        <v>4919150</v>
      </c>
      <c r="D655" s="31">
        <v>3771950</v>
      </c>
      <c r="E655" s="233"/>
      <c r="F655" s="31"/>
      <c r="G655" s="31">
        <v>956</v>
      </c>
      <c r="H655" s="31">
        <v>1147200</v>
      </c>
      <c r="I655" s="31"/>
      <c r="J655" s="31"/>
      <c r="K655" s="31"/>
      <c r="L655" s="31"/>
      <c r="M655" s="31"/>
      <c r="N655" s="31"/>
      <c r="O655" s="31"/>
      <c r="P655" s="169"/>
      <c r="Q655" s="16"/>
    </row>
    <row r="656" spans="1:17" s="19" customFormat="1">
      <c r="A656" s="231">
        <v>17</v>
      </c>
      <c r="B656" s="232" t="s">
        <v>650</v>
      </c>
      <c r="C656" s="237">
        <f t="shared" si="68"/>
        <v>1293600</v>
      </c>
      <c r="D656" s="31"/>
      <c r="E656" s="233"/>
      <c r="F656" s="31"/>
      <c r="G656" s="31">
        <v>1078</v>
      </c>
      <c r="H656" s="31">
        <v>1293600</v>
      </c>
      <c r="I656" s="31"/>
      <c r="J656" s="31"/>
      <c r="K656" s="31"/>
      <c r="L656" s="31"/>
      <c r="M656" s="31"/>
      <c r="N656" s="31"/>
      <c r="O656" s="31"/>
      <c r="P656" s="169"/>
      <c r="Q656" s="16"/>
    </row>
    <row r="657" spans="1:17" s="19" customFormat="1">
      <c r="A657" s="231">
        <v>18</v>
      </c>
      <c r="B657" s="232" t="s">
        <v>734</v>
      </c>
      <c r="C657" s="238">
        <f t="shared" si="68"/>
        <v>5392856</v>
      </c>
      <c r="D657" s="31">
        <v>5392856</v>
      </c>
      <c r="E657" s="233"/>
      <c r="F657" s="31"/>
      <c r="G657" s="31"/>
      <c r="H657" s="31"/>
      <c r="I657" s="31"/>
      <c r="J657" s="31"/>
      <c r="K657" s="31"/>
      <c r="L657" s="31"/>
      <c r="M657" s="31"/>
      <c r="N657" s="31"/>
      <c r="O657" s="31"/>
      <c r="P657" s="169"/>
      <c r="Q657" s="16"/>
    </row>
    <row r="658" spans="1:17" s="19" customFormat="1">
      <c r="A658" s="231">
        <v>19</v>
      </c>
      <c r="B658" s="232" t="s">
        <v>648</v>
      </c>
      <c r="C658" s="238">
        <f t="shared" si="68"/>
        <v>405576</v>
      </c>
      <c r="D658" s="31">
        <v>405576</v>
      </c>
      <c r="E658" s="233"/>
      <c r="F658" s="31"/>
      <c r="G658" s="31"/>
      <c r="H658" s="31"/>
      <c r="I658" s="31"/>
      <c r="J658" s="31"/>
      <c r="K658" s="31"/>
      <c r="L658" s="31"/>
      <c r="M658" s="31"/>
      <c r="N658" s="31"/>
      <c r="O658" s="31"/>
      <c r="P658" s="169"/>
      <c r="Q658" s="16"/>
    </row>
    <row r="659" spans="1:17" s="19" customFormat="1">
      <c r="A659" s="231">
        <v>20</v>
      </c>
      <c r="B659" s="232" t="s">
        <v>480</v>
      </c>
      <c r="C659" s="238">
        <f t="shared" si="68"/>
        <v>710400</v>
      </c>
      <c r="D659" s="31"/>
      <c r="E659" s="233"/>
      <c r="F659" s="31"/>
      <c r="G659" s="31">
        <v>592</v>
      </c>
      <c r="H659" s="31">
        <v>710400</v>
      </c>
      <c r="I659" s="31"/>
      <c r="J659" s="31"/>
      <c r="K659" s="31"/>
      <c r="L659" s="31"/>
      <c r="M659" s="31"/>
      <c r="N659" s="31"/>
      <c r="O659" s="31"/>
      <c r="P659" s="169"/>
      <c r="Q659" s="16"/>
    </row>
    <row r="660" spans="1:17" s="19" customFormat="1">
      <c r="A660" s="231">
        <v>21</v>
      </c>
      <c r="B660" s="232" t="s">
        <v>651</v>
      </c>
      <c r="C660" s="237">
        <f t="shared" si="68"/>
        <v>6691003</v>
      </c>
      <c r="D660" s="31">
        <v>6691003</v>
      </c>
      <c r="E660" s="233"/>
      <c r="F660" s="31"/>
      <c r="G660" s="31"/>
      <c r="H660" s="31"/>
      <c r="I660" s="31"/>
      <c r="J660" s="31"/>
      <c r="K660" s="5"/>
      <c r="L660" s="31"/>
      <c r="M660" s="31"/>
      <c r="N660" s="31"/>
      <c r="O660" s="31"/>
      <c r="P660" s="169"/>
      <c r="Q660" s="16"/>
    </row>
    <row r="661" spans="1:17" s="19" customFormat="1">
      <c r="A661" s="231">
        <v>22</v>
      </c>
      <c r="B661" s="232" t="s">
        <v>652</v>
      </c>
      <c r="C661" s="237">
        <f t="shared" si="68"/>
        <v>6566885</v>
      </c>
      <c r="D661" s="31">
        <v>6566885</v>
      </c>
      <c r="E661" s="233"/>
      <c r="F661" s="31"/>
      <c r="G661" s="31"/>
      <c r="H661" s="31"/>
      <c r="I661" s="31"/>
      <c r="J661" s="31"/>
      <c r="K661" s="5"/>
      <c r="L661" s="31"/>
      <c r="M661" s="31"/>
      <c r="N661" s="31"/>
      <c r="O661" s="31"/>
      <c r="P661" s="169"/>
      <c r="Q661" s="16"/>
    </row>
    <row r="662" spans="1:17" s="19" customFormat="1">
      <c r="A662" s="231">
        <v>23</v>
      </c>
      <c r="B662" s="232" t="s">
        <v>793</v>
      </c>
      <c r="C662" s="237">
        <f t="shared" si="68"/>
        <v>656057</v>
      </c>
      <c r="D662" s="31">
        <v>60997</v>
      </c>
      <c r="E662" s="233"/>
      <c r="F662" s="31"/>
      <c r="G662" s="31"/>
      <c r="H662" s="31"/>
      <c r="I662" s="31"/>
      <c r="J662" s="31"/>
      <c r="K662" s="31">
        <v>306.8</v>
      </c>
      <c r="L662" s="31">
        <v>194880</v>
      </c>
      <c r="M662" s="31"/>
      <c r="N662" s="31"/>
      <c r="O662" s="31">
        <v>306.8</v>
      </c>
      <c r="P662" s="169">
        <v>400180</v>
      </c>
      <c r="Q662" s="16"/>
    </row>
    <row r="663" spans="1:17" s="19" customFormat="1">
      <c r="A663" s="231">
        <v>24</v>
      </c>
      <c r="B663" s="232" t="s">
        <v>796</v>
      </c>
      <c r="C663" s="237">
        <f t="shared" si="68"/>
        <v>336907</v>
      </c>
      <c r="D663" s="31">
        <v>336907</v>
      </c>
      <c r="E663" s="233"/>
      <c r="F663" s="31"/>
      <c r="G663" s="31"/>
      <c r="H663" s="31"/>
      <c r="I663" s="31"/>
      <c r="J663" s="31"/>
      <c r="K663" s="31"/>
      <c r="L663" s="31"/>
      <c r="M663" s="31"/>
      <c r="N663" s="31"/>
      <c r="O663" s="31"/>
      <c r="P663" s="169"/>
      <c r="Q663" s="16"/>
    </row>
    <row r="664" spans="1:17" s="19" customFormat="1">
      <c r="A664" s="231">
        <v>25</v>
      </c>
      <c r="B664" s="232" t="s">
        <v>872</v>
      </c>
      <c r="C664" s="237">
        <f t="shared" si="68"/>
        <v>287286</v>
      </c>
      <c r="D664" s="31">
        <v>287286</v>
      </c>
      <c r="E664" s="233"/>
      <c r="F664" s="31"/>
      <c r="G664" s="31"/>
      <c r="H664" s="31"/>
      <c r="I664" s="31"/>
      <c r="J664" s="31"/>
      <c r="K664" s="31"/>
      <c r="L664" s="31"/>
      <c r="M664" s="31"/>
      <c r="N664" s="31"/>
      <c r="O664" s="31"/>
      <c r="P664" s="169"/>
      <c r="Q664" s="16"/>
    </row>
    <row r="665" spans="1:17" s="19" customFormat="1">
      <c r="A665" s="231">
        <v>26</v>
      </c>
      <c r="B665" s="232" t="s">
        <v>736</v>
      </c>
      <c r="C665" s="237">
        <f t="shared" si="68"/>
        <v>723454</v>
      </c>
      <c r="D665" s="31">
        <v>723454</v>
      </c>
      <c r="E665" s="233"/>
      <c r="F665" s="31"/>
      <c r="G665" s="31"/>
      <c r="H665" s="31"/>
      <c r="I665" s="31"/>
      <c r="J665" s="31"/>
      <c r="K665" s="31"/>
      <c r="L665" s="31"/>
      <c r="M665" s="31"/>
      <c r="N665" s="31"/>
      <c r="O665" s="31"/>
      <c r="P665" s="169"/>
      <c r="Q665" s="16"/>
    </row>
    <row r="666" spans="1:17" s="19" customFormat="1">
      <c r="A666" s="231">
        <v>27</v>
      </c>
      <c r="B666" s="232" t="s">
        <v>737</v>
      </c>
      <c r="C666" s="237">
        <f t="shared" si="68"/>
        <v>926504</v>
      </c>
      <c r="D666" s="31"/>
      <c r="E666" s="233"/>
      <c r="F666" s="31"/>
      <c r="G666" s="31">
        <v>224</v>
      </c>
      <c r="H666" s="31">
        <v>347200</v>
      </c>
      <c r="I666" s="31"/>
      <c r="J666" s="31"/>
      <c r="K666" s="31">
        <v>339.3</v>
      </c>
      <c r="L666" s="31">
        <v>189720</v>
      </c>
      <c r="M666" s="31"/>
      <c r="N666" s="31"/>
      <c r="O666" s="31">
        <v>339.3</v>
      </c>
      <c r="P666" s="169">
        <v>389584</v>
      </c>
      <c r="Q666" s="16"/>
    </row>
    <row r="667" spans="1:17" s="19" customFormat="1">
      <c r="A667" s="231">
        <v>28</v>
      </c>
      <c r="B667" s="232" t="s">
        <v>483</v>
      </c>
      <c r="C667" s="237">
        <f t="shared" si="68"/>
        <v>1383473</v>
      </c>
      <c r="D667" s="31">
        <v>1383473</v>
      </c>
      <c r="E667" s="233"/>
      <c r="F667" s="31"/>
      <c r="G667" s="31"/>
      <c r="H667" s="31"/>
      <c r="I667" s="31"/>
      <c r="J667" s="31"/>
      <c r="K667" s="31"/>
      <c r="L667" s="31"/>
      <c r="M667" s="31"/>
      <c r="N667" s="31"/>
      <c r="O667" s="31"/>
      <c r="P667" s="169"/>
      <c r="Q667" s="16"/>
    </row>
    <row r="668" spans="1:17" s="19" customFormat="1">
      <c r="A668" s="4">
        <v>6</v>
      </c>
      <c r="B668" s="6" t="s">
        <v>40</v>
      </c>
      <c r="C668" s="87">
        <f t="shared" ref="C668:Q668" si="69">C669+C677+C688</f>
        <v>304850672.22000003</v>
      </c>
      <c r="D668" s="25">
        <f t="shared" si="69"/>
        <v>122081732.37</v>
      </c>
      <c r="E668" s="239">
        <f t="shared" si="69"/>
        <v>22</v>
      </c>
      <c r="F668" s="25">
        <f t="shared" si="69"/>
        <v>44058038.609999999</v>
      </c>
      <c r="G668" s="25">
        <f t="shared" si="69"/>
        <v>53011.18</v>
      </c>
      <c r="H668" s="25">
        <f t="shared" si="69"/>
        <v>88119028.150000006</v>
      </c>
      <c r="I668" s="25">
        <f t="shared" si="69"/>
        <v>10684.600000000002</v>
      </c>
      <c r="J668" s="25">
        <f t="shared" si="69"/>
        <v>5580481</v>
      </c>
      <c r="K668" s="25">
        <f t="shared" si="69"/>
        <v>123877.37999999999</v>
      </c>
      <c r="L668" s="25">
        <f t="shared" si="69"/>
        <v>19997683</v>
      </c>
      <c r="M668" s="25">
        <f t="shared" si="69"/>
        <v>9783.7000000000007</v>
      </c>
      <c r="N668" s="25">
        <f t="shared" si="69"/>
        <v>13720254</v>
      </c>
      <c r="O668" s="25">
        <f t="shared" si="69"/>
        <v>0</v>
      </c>
      <c r="P668" s="87">
        <f t="shared" si="69"/>
        <v>0</v>
      </c>
      <c r="Q668" s="25">
        <f t="shared" si="69"/>
        <v>11293455.09</v>
      </c>
    </row>
    <row r="669" spans="1:17" s="19" customFormat="1">
      <c r="A669" s="486" t="s">
        <v>41</v>
      </c>
      <c r="B669" s="486"/>
      <c r="C669" s="37">
        <f>SUM(C670:C676)</f>
        <v>20073720.619999997</v>
      </c>
      <c r="D669" s="37">
        <f t="shared" ref="D669:Q669" si="70">SUM(D670:D676)</f>
        <v>1712313.22</v>
      </c>
      <c r="E669" s="240">
        <f t="shared" si="70"/>
        <v>6</v>
      </c>
      <c r="F669" s="37">
        <f t="shared" si="70"/>
        <v>11942084.07</v>
      </c>
      <c r="G669" s="37">
        <f t="shared" si="70"/>
        <v>2247.5</v>
      </c>
      <c r="H669" s="37">
        <f t="shared" si="70"/>
        <v>4954420.33</v>
      </c>
      <c r="I669" s="37">
        <f t="shared" si="70"/>
        <v>0</v>
      </c>
      <c r="J669" s="37">
        <f t="shared" si="70"/>
        <v>0</v>
      </c>
      <c r="K669" s="37">
        <f t="shared" si="70"/>
        <v>8888</v>
      </c>
      <c r="L669" s="37">
        <f t="shared" si="70"/>
        <v>1464903</v>
      </c>
      <c r="M669" s="37">
        <f t="shared" si="70"/>
        <v>0</v>
      </c>
      <c r="N669" s="37">
        <f t="shared" si="70"/>
        <v>0</v>
      </c>
      <c r="O669" s="37">
        <f t="shared" si="70"/>
        <v>0</v>
      </c>
      <c r="P669" s="37">
        <f t="shared" si="70"/>
        <v>0</v>
      </c>
      <c r="Q669" s="37">
        <f t="shared" si="70"/>
        <v>0</v>
      </c>
    </row>
    <row r="670" spans="1:17" s="19" customFormat="1">
      <c r="A670" s="191">
        <v>1</v>
      </c>
      <c r="B670" s="192" t="s">
        <v>1103</v>
      </c>
      <c r="C670" s="156">
        <f>D670+F670+H670+J670+L670+N670+P670+Q670</f>
        <v>3980694.69</v>
      </c>
      <c r="D670" s="12"/>
      <c r="E670" s="124">
        <v>2</v>
      </c>
      <c r="F670" s="12">
        <v>3980694.69</v>
      </c>
      <c r="G670" s="12"/>
      <c r="H670" s="12"/>
      <c r="I670" s="12"/>
      <c r="J670" s="12"/>
      <c r="K670" s="12"/>
      <c r="L670" s="12"/>
      <c r="M670" s="12"/>
      <c r="N670" s="12"/>
      <c r="O670" s="193"/>
      <c r="P670" s="194"/>
      <c r="Q670" s="12"/>
    </row>
    <row r="671" spans="1:17" s="19" customFormat="1">
      <c r="A671" s="174">
        <v>2</v>
      </c>
      <c r="B671" s="187" t="s">
        <v>1899</v>
      </c>
      <c r="C671" s="212">
        <f>D671+F671+H671+J671+L671+N671+P671+Q671</f>
        <v>1464903</v>
      </c>
      <c r="D671" s="176"/>
      <c r="E671" s="177"/>
      <c r="F671" s="175"/>
      <c r="G671" s="175"/>
      <c r="H671" s="175"/>
      <c r="I671" s="175"/>
      <c r="J671" s="175"/>
      <c r="K671" s="176">
        <v>8888</v>
      </c>
      <c r="L671" s="176">
        <v>1464903</v>
      </c>
      <c r="M671" s="175"/>
      <c r="N671" s="175"/>
      <c r="O671" s="175"/>
      <c r="P671" s="175"/>
      <c r="Q671" s="175"/>
    </row>
    <row r="672" spans="1:17" s="19" customFormat="1">
      <c r="A672" s="191">
        <v>3</v>
      </c>
      <c r="B672" s="187" t="s">
        <v>1900</v>
      </c>
      <c r="C672" s="212">
        <f>D672+F672+H672+J672+L672+N672+P672+Q672</f>
        <v>871970.49</v>
      </c>
      <c r="D672" s="176">
        <v>123657.18</v>
      </c>
      <c r="E672" s="177"/>
      <c r="F672" s="175"/>
      <c r="G672" s="175">
        <v>1220</v>
      </c>
      <c r="H672" s="175">
        <v>748313.31</v>
      </c>
      <c r="I672" s="175"/>
      <c r="J672" s="175"/>
      <c r="K672" s="176"/>
      <c r="L672" s="176"/>
      <c r="M672" s="175"/>
      <c r="N672" s="175"/>
      <c r="O672" s="175"/>
      <c r="P672" s="175"/>
      <c r="Q672" s="175"/>
    </row>
    <row r="673" spans="1:17" s="19" customFormat="1">
      <c r="A673" s="174">
        <v>4</v>
      </c>
      <c r="B673" s="192" t="s">
        <v>1605</v>
      </c>
      <c r="C673" s="156">
        <f t="shared" ref="C673:C687" si="71">D673+F673+H673+J673+L673+N673+P673+Q673</f>
        <v>3980694.69</v>
      </c>
      <c r="D673" s="12"/>
      <c r="E673" s="124">
        <v>2</v>
      </c>
      <c r="F673" s="12">
        <v>3980694.69</v>
      </c>
      <c r="G673" s="12"/>
      <c r="H673" s="12"/>
      <c r="I673" s="12"/>
      <c r="J673" s="12"/>
      <c r="K673" s="12"/>
      <c r="L673" s="12"/>
      <c r="M673" s="12"/>
      <c r="N673" s="12"/>
      <c r="O673" s="193"/>
      <c r="P673" s="194"/>
      <c r="Q673" s="12"/>
    </row>
    <row r="674" spans="1:17" s="19" customFormat="1">
      <c r="A674" s="191">
        <v>5</v>
      </c>
      <c r="B674" s="192" t="s">
        <v>1107</v>
      </c>
      <c r="C674" s="156">
        <f t="shared" si="71"/>
        <v>4206107.0199999996</v>
      </c>
      <c r="D674" s="12"/>
      <c r="E674" s="124"/>
      <c r="F674" s="12"/>
      <c r="G674" s="12">
        <v>1027.5</v>
      </c>
      <c r="H674" s="12">
        <v>4206107.0199999996</v>
      </c>
      <c r="I674" s="12"/>
      <c r="J674" s="12"/>
      <c r="K674" s="12"/>
      <c r="L674" s="12"/>
      <c r="M674" s="12"/>
      <c r="N674" s="12"/>
      <c r="O674" s="193"/>
      <c r="P674" s="194"/>
      <c r="Q674" s="12"/>
    </row>
    <row r="675" spans="1:17" s="19" customFormat="1">
      <c r="A675" s="174">
        <v>6</v>
      </c>
      <c r="B675" s="192" t="s">
        <v>1109</v>
      </c>
      <c r="C675" s="156">
        <f t="shared" si="71"/>
        <v>3980694.69</v>
      </c>
      <c r="D675" s="12"/>
      <c r="E675" s="124">
        <v>2</v>
      </c>
      <c r="F675" s="12">
        <v>3980694.69</v>
      </c>
      <c r="G675" s="12"/>
      <c r="H675" s="12"/>
      <c r="I675" s="12"/>
      <c r="J675" s="12"/>
      <c r="K675" s="12"/>
      <c r="L675" s="12"/>
      <c r="M675" s="12"/>
      <c r="N675" s="12"/>
      <c r="O675" s="193"/>
      <c r="P675" s="194"/>
      <c r="Q675" s="12"/>
    </row>
    <row r="676" spans="1:17" s="19" customFormat="1">
      <c r="A676" s="191">
        <v>7</v>
      </c>
      <c r="B676" s="192" t="s">
        <v>1116</v>
      </c>
      <c r="C676" s="156">
        <f t="shared" si="71"/>
        <v>1588656.04</v>
      </c>
      <c r="D676" s="12">
        <v>1588656.04</v>
      </c>
      <c r="E676" s="124"/>
      <c r="F676" s="12"/>
      <c r="G676" s="12"/>
      <c r="H676" s="12"/>
      <c r="I676" s="12"/>
      <c r="J676" s="12"/>
      <c r="K676" s="12"/>
      <c r="L676" s="12"/>
      <c r="M676" s="12"/>
      <c r="N676" s="12"/>
      <c r="O676" s="193"/>
      <c r="P676" s="194"/>
      <c r="Q676" s="12"/>
    </row>
    <row r="677" spans="1:17" s="19" customFormat="1">
      <c r="A677" s="241" t="s">
        <v>42</v>
      </c>
      <c r="B677" s="241"/>
      <c r="C677" s="37">
        <f>SUM(C678:C687)</f>
        <v>48948077.840000004</v>
      </c>
      <c r="D677" s="37">
        <f t="shared" ref="D677:Q677" si="72">SUM(D678:D687)</f>
        <v>8552311.1500000004</v>
      </c>
      <c r="E677" s="240">
        <f t="shared" si="72"/>
        <v>6</v>
      </c>
      <c r="F677" s="37">
        <f t="shared" si="72"/>
        <v>14590216.380000001</v>
      </c>
      <c r="G677" s="37">
        <f t="shared" si="72"/>
        <v>6242.7199999999993</v>
      </c>
      <c r="H677" s="37">
        <f t="shared" si="72"/>
        <v>17279731.219999999</v>
      </c>
      <c r="I677" s="37">
        <f t="shared" si="72"/>
        <v>0</v>
      </c>
      <c r="J677" s="37">
        <f t="shared" si="72"/>
        <v>0</v>
      </c>
      <c r="K677" s="37">
        <f t="shared" si="72"/>
        <v>0</v>
      </c>
      <c r="L677" s="37">
        <f t="shared" si="72"/>
        <v>0</v>
      </c>
      <c r="M677" s="37">
        <f t="shared" si="72"/>
        <v>0</v>
      </c>
      <c r="N677" s="37">
        <f t="shared" si="72"/>
        <v>0</v>
      </c>
      <c r="O677" s="37">
        <f t="shared" si="72"/>
        <v>0</v>
      </c>
      <c r="P677" s="88">
        <f t="shared" si="72"/>
        <v>0</v>
      </c>
      <c r="Q677" s="37">
        <f t="shared" si="72"/>
        <v>8525819.0899999999</v>
      </c>
    </row>
    <row r="678" spans="1:17" s="19" customFormat="1">
      <c r="A678" s="191">
        <v>1</v>
      </c>
      <c r="B678" s="192" t="s">
        <v>1609</v>
      </c>
      <c r="C678" s="156">
        <f t="shared" si="71"/>
        <v>7295108.1900000004</v>
      </c>
      <c r="D678" s="12"/>
      <c r="E678" s="124">
        <v>3</v>
      </c>
      <c r="F678" s="12">
        <v>7295108.1900000004</v>
      </c>
      <c r="G678" s="12"/>
      <c r="H678" s="12"/>
      <c r="I678" s="12"/>
      <c r="J678" s="12"/>
      <c r="K678" s="12"/>
      <c r="L678" s="12"/>
      <c r="M678" s="12"/>
      <c r="N678" s="12"/>
      <c r="O678" s="193"/>
      <c r="P678" s="194"/>
      <c r="Q678" s="12"/>
    </row>
    <row r="679" spans="1:17" s="19" customFormat="1">
      <c r="A679" s="191">
        <v>2</v>
      </c>
      <c r="B679" s="192" t="s">
        <v>1110</v>
      </c>
      <c r="C679" s="156">
        <f t="shared" ref="C679:C683" si="73">D679+F679+H679+J679+L679+N679+P679+Q679</f>
        <v>2826595</v>
      </c>
      <c r="D679" s="12"/>
      <c r="E679" s="124"/>
      <c r="F679" s="12"/>
      <c r="G679" s="12">
        <v>1095.31</v>
      </c>
      <c r="H679" s="12">
        <v>2826595</v>
      </c>
      <c r="I679" s="12"/>
      <c r="J679" s="12"/>
      <c r="K679" s="12"/>
      <c r="L679" s="12"/>
      <c r="M679" s="12"/>
      <c r="N679" s="12"/>
      <c r="O679" s="193"/>
      <c r="P679" s="194"/>
      <c r="Q679" s="12"/>
    </row>
    <row r="680" spans="1:17" s="19" customFormat="1">
      <c r="A680" s="191">
        <v>3</v>
      </c>
      <c r="B680" s="192" t="s">
        <v>1111</v>
      </c>
      <c r="C680" s="156">
        <f t="shared" si="73"/>
        <v>1947668.89</v>
      </c>
      <c r="D680" s="12"/>
      <c r="E680" s="124"/>
      <c r="F680" s="12"/>
      <c r="G680" s="12">
        <v>640.03</v>
      </c>
      <c r="H680" s="12">
        <v>1947668.89</v>
      </c>
      <c r="I680" s="12"/>
      <c r="J680" s="12"/>
      <c r="K680" s="12"/>
      <c r="L680" s="12"/>
      <c r="M680" s="12"/>
      <c r="N680" s="12"/>
      <c r="O680" s="193"/>
      <c r="P680" s="194"/>
      <c r="Q680" s="12"/>
    </row>
    <row r="681" spans="1:17" s="19" customFormat="1">
      <c r="A681" s="191">
        <v>4</v>
      </c>
      <c r="B681" s="192" t="s">
        <v>1709</v>
      </c>
      <c r="C681" s="156">
        <f t="shared" si="73"/>
        <v>4932785.03</v>
      </c>
      <c r="D681" s="12"/>
      <c r="E681" s="124"/>
      <c r="F681" s="12"/>
      <c r="G681" s="12"/>
      <c r="H681" s="12"/>
      <c r="I681" s="12"/>
      <c r="J681" s="12"/>
      <c r="K681" s="12"/>
      <c r="L681" s="12"/>
      <c r="M681" s="12"/>
      <c r="N681" s="12"/>
      <c r="O681" s="193"/>
      <c r="P681" s="194"/>
      <c r="Q681" s="12">
        <v>4932785.03</v>
      </c>
    </row>
    <row r="682" spans="1:17" s="19" customFormat="1">
      <c r="A682" s="191">
        <v>5</v>
      </c>
      <c r="B682" s="192" t="s">
        <v>1710</v>
      </c>
      <c r="C682" s="156">
        <f t="shared" si="73"/>
        <v>3185750</v>
      </c>
      <c r="D682" s="12"/>
      <c r="E682" s="124"/>
      <c r="F682" s="12"/>
      <c r="G682" s="12">
        <v>1046.8499999999999</v>
      </c>
      <c r="H682" s="12">
        <v>3185750</v>
      </c>
      <c r="I682" s="12"/>
      <c r="J682" s="12"/>
      <c r="K682" s="12"/>
      <c r="L682" s="12"/>
      <c r="M682" s="12"/>
      <c r="N682" s="12"/>
      <c r="O682" s="193"/>
      <c r="P682" s="194"/>
      <c r="Q682" s="12"/>
    </row>
    <row r="683" spans="1:17" s="19" customFormat="1">
      <c r="A683" s="191">
        <v>6</v>
      </c>
      <c r="B683" s="192" t="s">
        <v>1124</v>
      </c>
      <c r="C683" s="156">
        <f t="shared" si="73"/>
        <v>8552311.1500000004</v>
      </c>
      <c r="D683" s="12">
        <v>8552311.1500000004</v>
      </c>
      <c r="E683" s="124"/>
      <c r="F683" s="12"/>
      <c r="G683" s="12"/>
      <c r="H683" s="12"/>
      <c r="I683" s="12"/>
      <c r="J683" s="12"/>
      <c r="K683" s="12"/>
      <c r="L683" s="12"/>
      <c r="M683" s="12"/>
      <c r="N683" s="12"/>
      <c r="O683" s="193"/>
      <c r="P683" s="194"/>
      <c r="Q683" s="12"/>
    </row>
    <row r="684" spans="1:17" s="19" customFormat="1">
      <c r="A684" s="191">
        <v>7</v>
      </c>
      <c r="B684" s="192" t="s">
        <v>1113</v>
      </c>
      <c r="C684" s="156">
        <f>D684+F684+H684+J684+L684+N684+P684+Q684</f>
        <v>6757679</v>
      </c>
      <c r="D684" s="12"/>
      <c r="E684" s="124"/>
      <c r="F684" s="12"/>
      <c r="G684" s="12">
        <v>2618.61</v>
      </c>
      <c r="H684" s="12">
        <v>6757679</v>
      </c>
      <c r="I684" s="12"/>
      <c r="J684" s="12"/>
      <c r="K684" s="12"/>
      <c r="L684" s="12"/>
      <c r="M684" s="12"/>
      <c r="N684" s="12"/>
      <c r="O684" s="193"/>
      <c r="P684" s="194"/>
      <c r="Q684" s="12"/>
    </row>
    <row r="685" spans="1:17" s="19" customFormat="1">
      <c r="A685" s="191">
        <v>8</v>
      </c>
      <c r="B685" s="192" t="s">
        <v>1114</v>
      </c>
      <c r="C685" s="156">
        <f>D685+F685+H685+J685+L685+N685+P685+Q685</f>
        <v>2562038.33</v>
      </c>
      <c r="D685" s="12"/>
      <c r="E685" s="124"/>
      <c r="F685" s="12"/>
      <c r="G685" s="12">
        <v>841.92</v>
      </c>
      <c r="H685" s="12">
        <v>2562038.33</v>
      </c>
      <c r="I685" s="12"/>
      <c r="J685" s="12"/>
      <c r="K685" s="12"/>
      <c r="L685" s="12"/>
      <c r="M685" s="12"/>
      <c r="N685" s="12"/>
      <c r="O685" s="193"/>
      <c r="P685" s="194"/>
      <c r="Q685" s="12"/>
    </row>
    <row r="686" spans="1:17" s="19" customFormat="1">
      <c r="A686" s="191">
        <v>9</v>
      </c>
      <c r="B686" s="192" t="s">
        <v>1135</v>
      </c>
      <c r="C686" s="156">
        <f t="shared" si="71"/>
        <v>7295108.1900000004</v>
      </c>
      <c r="D686" s="12"/>
      <c r="E686" s="124">
        <v>3</v>
      </c>
      <c r="F686" s="12">
        <v>7295108.1900000004</v>
      </c>
      <c r="G686" s="12"/>
      <c r="H686" s="12"/>
      <c r="I686" s="12"/>
      <c r="J686" s="12"/>
      <c r="K686" s="12"/>
      <c r="L686" s="12"/>
      <c r="M686" s="12"/>
      <c r="N686" s="12"/>
      <c r="O686" s="193"/>
      <c r="P686" s="194"/>
      <c r="Q686" s="12"/>
    </row>
    <row r="687" spans="1:17" s="19" customFormat="1">
      <c r="A687" s="191">
        <v>10</v>
      </c>
      <c r="B687" s="192" t="s">
        <v>1136</v>
      </c>
      <c r="C687" s="156">
        <f t="shared" si="71"/>
        <v>3593034.06</v>
      </c>
      <c r="D687" s="12"/>
      <c r="E687" s="124"/>
      <c r="F687" s="12"/>
      <c r="G687" s="12"/>
      <c r="H687" s="12"/>
      <c r="I687" s="12"/>
      <c r="J687" s="12"/>
      <c r="K687" s="12"/>
      <c r="L687" s="12"/>
      <c r="M687" s="12"/>
      <c r="N687" s="12"/>
      <c r="O687" s="193"/>
      <c r="P687" s="194"/>
      <c r="Q687" s="12">
        <v>3593034.06</v>
      </c>
    </row>
    <row r="688" spans="1:17" s="19" customFormat="1">
      <c r="A688" s="241" t="s">
        <v>43</v>
      </c>
      <c r="B688" s="242"/>
      <c r="C688" s="37">
        <f>SUM(C689:C744)</f>
        <v>235828873.75999999</v>
      </c>
      <c r="D688" s="37">
        <f t="shared" ref="D688:Q688" si="74">SUM(D689:D744)</f>
        <v>111817108</v>
      </c>
      <c r="E688" s="37">
        <f t="shared" si="74"/>
        <v>10</v>
      </c>
      <c r="F688" s="37">
        <f t="shared" si="74"/>
        <v>17525738.16</v>
      </c>
      <c r="G688" s="37">
        <f t="shared" si="74"/>
        <v>44520.959999999999</v>
      </c>
      <c r="H688" s="37">
        <f t="shared" si="74"/>
        <v>65884876.600000001</v>
      </c>
      <c r="I688" s="37">
        <f t="shared" si="74"/>
        <v>10684.600000000002</v>
      </c>
      <c r="J688" s="37">
        <f t="shared" si="74"/>
        <v>5580481</v>
      </c>
      <c r="K688" s="37">
        <f t="shared" si="74"/>
        <v>114989.37999999999</v>
      </c>
      <c r="L688" s="37">
        <f t="shared" si="74"/>
        <v>18532780</v>
      </c>
      <c r="M688" s="37">
        <f t="shared" si="74"/>
        <v>9783.7000000000007</v>
      </c>
      <c r="N688" s="37">
        <f t="shared" si="74"/>
        <v>13720254</v>
      </c>
      <c r="O688" s="37">
        <f t="shared" si="74"/>
        <v>0</v>
      </c>
      <c r="P688" s="37">
        <f t="shared" si="74"/>
        <v>0</v>
      </c>
      <c r="Q688" s="37">
        <f t="shared" si="74"/>
        <v>2767636</v>
      </c>
    </row>
    <row r="689" spans="1:17" s="19" customFormat="1">
      <c r="A689" s="191">
        <v>1</v>
      </c>
      <c r="B689" s="192" t="s">
        <v>1118</v>
      </c>
      <c r="C689" s="156">
        <f t="shared" ref="C689:C720" si="75">D689+F689+H689+J689+L689+N689+P689+Q689</f>
        <v>2983062</v>
      </c>
      <c r="D689" s="12">
        <v>322489</v>
      </c>
      <c r="E689" s="124"/>
      <c r="F689" s="12"/>
      <c r="G689" s="12">
        <v>1249</v>
      </c>
      <c r="H689" s="12">
        <v>2660573</v>
      </c>
      <c r="I689" s="12"/>
      <c r="J689" s="12"/>
      <c r="K689" s="12"/>
      <c r="L689" s="12"/>
      <c r="M689" s="12"/>
      <c r="N689" s="12"/>
      <c r="O689" s="193"/>
      <c r="P689" s="194"/>
      <c r="Q689" s="12"/>
    </row>
    <row r="690" spans="1:17" s="19" customFormat="1">
      <c r="A690" s="191">
        <v>2</v>
      </c>
      <c r="B690" s="192" t="s">
        <v>1119</v>
      </c>
      <c r="C690" s="156">
        <f t="shared" si="75"/>
        <v>2556276</v>
      </c>
      <c r="D690" s="12">
        <v>1216617</v>
      </c>
      <c r="E690" s="124"/>
      <c r="F690" s="12"/>
      <c r="G690" s="12">
        <v>628.9</v>
      </c>
      <c r="H690" s="12">
        <v>1339659</v>
      </c>
      <c r="I690" s="12"/>
      <c r="J690" s="12"/>
      <c r="K690" s="12"/>
      <c r="L690" s="12"/>
      <c r="M690" s="12"/>
      <c r="N690" s="12"/>
      <c r="O690" s="193"/>
      <c r="P690" s="194"/>
      <c r="Q690" s="12"/>
    </row>
    <row r="691" spans="1:17" s="19" customFormat="1">
      <c r="A691" s="191">
        <v>3</v>
      </c>
      <c r="B691" s="192" t="s">
        <v>1104</v>
      </c>
      <c r="C691" s="156">
        <f t="shared" si="75"/>
        <v>6981954</v>
      </c>
      <c r="D691" s="12">
        <v>1924684</v>
      </c>
      <c r="E691" s="124"/>
      <c r="F691" s="12"/>
      <c r="G691" s="12">
        <v>959.76</v>
      </c>
      <c r="H691" s="12">
        <v>3473016</v>
      </c>
      <c r="I691" s="12">
        <v>959.8</v>
      </c>
      <c r="J691" s="12">
        <v>260847</v>
      </c>
      <c r="K691" s="12">
        <v>16317</v>
      </c>
      <c r="L691" s="12">
        <v>645168</v>
      </c>
      <c r="M691" s="12">
        <v>480</v>
      </c>
      <c r="N691" s="12">
        <v>678239</v>
      </c>
      <c r="O691" s="193"/>
      <c r="P691" s="194"/>
      <c r="Q691" s="12"/>
    </row>
    <row r="692" spans="1:17" s="19" customFormat="1">
      <c r="A692" s="191">
        <v>4</v>
      </c>
      <c r="B692" s="192" t="s">
        <v>1120</v>
      </c>
      <c r="C692" s="156">
        <f t="shared" si="75"/>
        <v>5477243</v>
      </c>
      <c r="D692" s="12">
        <v>3681641</v>
      </c>
      <c r="E692" s="124"/>
      <c r="F692" s="12"/>
      <c r="G692" s="12">
        <v>994</v>
      </c>
      <c r="H692" s="12">
        <v>1795602</v>
      </c>
      <c r="I692" s="12"/>
      <c r="J692" s="12"/>
      <c r="K692" s="12"/>
      <c r="L692" s="12"/>
      <c r="M692" s="12"/>
      <c r="N692" s="12"/>
      <c r="O692" s="193"/>
      <c r="P692" s="194"/>
      <c r="Q692" s="12"/>
    </row>
    <row r="693" spans="1:17" s="19" customFormat="1">
      <c r="A693" s="191">
        <v>5</v>
      </c>
      <c r="B693" s="192" t="s">
        <v>1602</v>
      </c>
      <c r="C693" s="156">
        <f t="shared" si="75"/>
        <v>6819387</v>
      </c>
      <c r="D693" s="12">
        <v>3684642</v>
      </c>
      <c r="E693" s="124"/>
      <c r="F693" s="12"/>
      <c r="G693" s="12">
        <v>589.4</v>
      </c>
      <c r="H693" s="12">
        <v>1521023</v>
      </c>
      <c r="I693" s="12">
        <v>413</v>
      </c>
      <c r="J693" s="12">
        <v>342613</v>
      </c>
      <c r="K693" s="12">
        <v>4450</v>
      </c>
      <c r="L693" s="12">
        <v>1271109</v>
      </c>
      <c r="M693" s="12"/>
      <c r="N693" s="12"/>
      <c r="O693" s="193"/>
      <c r="P693" s="194"/>
      <c r="Q693" s="12"/>
    </row>
    <row r="694" spans="1:17" s="19" customFormat="1">
      <c r="A694" s="191">
        <v>6</v>
      </c>
      <c r="B694" s="192" t="s">
        <v>1606</v>
      </c>
      <c r="C694" s="156">
        <f t="shared" si="75"/>
        <v>4788141</v>
      </c>
      <c r="D694" s="12">
        <v>2916669</v>
      </c>
      <c r="E694" s="124"/>
      <c r="F694" s="12"/>
      <c r="G694" s="12">
        <v>1036</v>
      </c>
      <c r="H694" s="12">
        <v>1871472</v>
      </c>
      <c r="I694" s="12"/>
      <c r="J694" s="12"/>
      <c r="K694" s="12"/>
      <c r="L694" s="12"/>
      <c r="M694" s="12"/>
      <c r="N694" s="12"/>
      <c r="O694" s="193"/>
      <c r="P694" s="194"/>
      <c r="Q694" s="12"/>
    </row>
    <row r="695" spans="1:17" s="19" customFormat="1">
      <c r="A695" s="191">
        <v>7</v>
      </c>
      <c r="B695" s="192" t="s">
        <v>1607</v>
      </c>
      <c r="C695" s="156">
        <f t="shared" si="75"/>
        <v>4986243</v>
      </c>
      <c r="D695" s="12">
        <v>3122900</v>
      </c>
      <c r="E695" s="124"/>
      <c r="F695" s="12"/>
      <c r="G695" s="12">
        <v>1031.5</v>
      </c>
      <c r="H695" s="12">
        <v>1863343</v>
      </c>
      <c r="I695" s="12"/>
      <c r="J695" s="12"/>
      <c r="K695" s="12"/>
      <c r="L695" s="12"/>
      <c r="M695" s="12"/>
      <c r="N695" s="12"/>
      <c r="O695" s="193"/>
      <c r="P695" s="194"/>
      <c r="Q695" s="12"/>
    </row>
    <row r="696" spans="1:17" s="19" customFormat="1">
      <c r="A696" s="191">
        <v>8</v>
      </c>
      <c r="B696" s="192" t="s">
        <v>1610</v>
      </c>
      <c r="C696" s="156">
        <f t="shared" si="75"/>
        <v>3455693</v>
      </c>
      <c r="D696" s="12">
        <v>3455693</v>
      </c>
      <c r="E696" s="124"/>
      <c r="F696" s="12"/>
      <c r="G696" s="12"/>
      <c r="H696" s="12"/>
      <c r="I696" s="12"/>
      <c r="J696" s="12"/>
      <c r="K696" s="12"/>
      <c r="L696" s="12"/>
      <c r="M696" s="12"/>
      <c r="N696" s="12"/>
      <c r="O696" s="193"/>
      <c r="P696" s="194"/>
      <c r="Q696" s="12"/>
    </row>
    <row r="697" spans="1:17" s="19" customFormat="1">
      <c r="A697" s="191">
        <v>9</v>
      </c>
      <c r="B697" s="192" t="s">
        <v>1611</v>
      </c>
      <c r="C697" s="156">
        <f t="shared" si="75"/>
        <v>4460644.16</v>
      </c>
      <c r="D697" s="12">
        <v>552439</v>
      </c>
      <c r="E697" s="124">
        <v>2</v>
      </c>
      <c r="F697" s="12">
        <v>3908205.16</v>
      </c>
      <c r="G697" s="12"/>
      <c r="H697" s="12"/>
      <c r="I697" s="12"/>
      <c r="J697" s="12"/>
      <c r="K697" s="12"/>
      <c r="L697" s="12"/>
      <c r="M697" s="12"/>
      <c r="N697" s="12"/>
      <c r="O697" s="193"/>
      <c r="P697" s="194"/>
      <c r="Q697" s="12"/>
    </row>
    <row r="698" spans="1:17" s="19" customFormat="1">
      <c r="A698" s="191">
        <v>10</v>
      </c>
      <c r="B698" s="192" t="s">
        <v>1604</v>
      </c>
      <c r="C698" s="156">
        <f t="shared" si="75"/>
        <v>26860098</v>
      </c>
      <c r="D698" s="12">
        <v>15515056</v>
      </c>
      <c r="E698" s="124"/>
      <c r="F698" s="12"/>
      <c r="G698" s="12">
        <v>2119.5</v>
      </c>
      <c r="H698" s="12">
        <v>3828751</v>
      </c>
      <c r="I698" s="12">
        <v>2452.8000000000002</v>
      </c>
      <c r="J698" s="12">
        <v>2163984</v>
      </c>
      <c r="K698" s="12">
        <v>11059</v>
      </c>
      <c r="L698" s="12">
        <v>5352307</v>
      </c>
      <c r="M698" s="12"/>
      <c r="N698" s="12"/>
      <c r="O698" s="193"/>
      <c r="P698" s="194"/>
      <c r="Q698" s="12"/>
    </row>
    <row r="699" spans="1:17" s="19" customFormat="1">
      <c r="A699" s="191">
        <v>11</v>
      </c>
      <c r="B699" s="192" t="s">
        <v>1609</v>
      </c>
      <c r="C699" s="156">
        <f t="shared" si="75"/>
        <v>5106575</v>
      </c>
      <c r="D699" s="12"/>
      <c r="E699" s="124">
        <v>3</v>
      </c>
      <c r="F699" s="12">
        <v>5106575</v>
      </c>
      <c r="G699" s="12"/>
      <c r="H699" s="12"/>
      <c r="I699" s="12"/>
      <c r="J699" s="12"/>
      <c r="K699" s="12"/>
      <c r="L699" s="12"/>
      <c r="M699" s="12"/>
      <c r="N699" s="12"/>
      <c r="O699" s="193"/>
      <c r="P699" s="194"/>
      <c r="Q699" s="12"/>
    </row>
    <row r="700" spans="1:17" s="19" customFormat="1">
      <c r="A700" s="191">
        <v>12</v>
      </c>
      <c r="B700" s="192" t="s">
        <v>1605</v>
      </c>
      <c r="C700" s="156">
        <f t="shared" si="75"/>
        <v>6808767</v>
      </c>
      <c r="D700" s="12"/>
      <c r="E700" s="124">
        <v>4</v>
      </c>
      <c r="F700" s="12">
        <v>6808767</v>
      </c>
      <c r="G700" s="12"/>
      <c r="H700" s="12"/>
      <c r="I700" s="12"/>
      <c r="J700" s="12"/>
      <c r="K700" s="12"/>
      <c r="L700" s="12"/>
      <c r="M700" s="12"/>
      <c r="N700" s="12"/>
      <c r="O700" s="193"/>
      <c r="P700" s="194"/>
      <c r="Q700" s="12"/>
    </row>
    <row r="701" spans="1:17" s="19" customFormat="1">
      <c r="A701" s="191">
        <v>13</v>
      </c>
      <c r="B701" s="192" t="s">
        <v>1608</v>
      </c>
      <c r="C701" s="156">
        <f t="shared" si="75"/>
        <v>3254500.6</v>
      </c>
      <c r="D701" s="12"/>
      <c r="E701" s="124"/>
      <c r="F701" s="12"/>
      <c r="G701" s="12">
        <v>900.4</v>
      </c>
      <c r="H701" s="12">
        <v>2932392.6</v>
      </c>
      <c r="I701" s="12">
        <v>700</v>
      </c>
      <c r="J701" s="12">
        <v>322108</v>
      </c>
      <c r="K701" s="12"/>
      <c r="L701" s="12"/>
      <c r="M701" s="12"/>
      <c r="N701" s="12"/>
      <c r="O701" s="193"/>
      <c r="P701" s="194"/>
      <c r="Q701" s="12"/>
    </row>
    <row r="702" spans="1:17" s="19" customFormat="1">
      <c r="A702" s="191">
        <v>14</v>
      </c>
      <c r="B702" s="192" t="s">
        <v>1603</v>
      </c>
      <c r="C702" s="156">
        <f t="shared" si="75"/>
        <v>8044392</v>
      </c>
      <c r="D702" s="12">
        <v>5136023</v>
      </c>
      <c r="E702" s="124"/>
      <c r="F702" s="12"/>
      <c r="G702" s="12">
        <v>1610</v>
      </c>
      <c r="H702" s="12">
        <v>2908369</v>
      </c>
      <c r="I702" s="12"/>
      <c r="J702" s="12"/>
      <c r="K702" s="12"/>
      <c r="L702" s="12"/>
      <c r="M702" s="12"/>
      <c r="N702" s="12"/>
      <c r="O702" s="193"/>
      <c r="P702" s="194"/>
      <c r="Q702" s="12"/>
    </row>
    <row r="703" spans="1:17" s="19" customFormat="1">
      <c r="A703" s="191">
        <v>15</v>
      </c>
      <c r="B703" s="192" t="s">
        <v>1105</v>
      </c>
      <c r="C703" s="156">
        <f t="shared" si="75"/>
        <v>2862050</v>
      </c>
      <c r="D703" s="12">
        <v>1313672</v>
      </c>
      <c r="E703" s="124"/>
      <c r="F703" s="12"/>
      <c r="G703" s="12">
        <v>600</v>
      </c>
      <c r="H703" s="12">
        <v>1548378</v>
      </c>
      <c r="I703" s="12"/>
      <c r="J703" s="12"/>
      <c r="K703" s="12"/>
      <c r="L703" s="12"/>
      <c r="M703" s="12"/>
      <c r="N703" s="12"/>
      <c r="O703" s="193"/>
      <c r="P703" s="194"/>
      <c r="Q703" s="12"/>
    </row>
    <row r="704" spans="1:17" s="19" customFormat="1">
      <c r="A704" s="191">
        <v>16</v>
      </c>
      <c r="B704" s="192" t="s">
        <v>1139</v>
      </c>
      <c r="C704" s="156">
        <f t="shared" si="75"/>
        <v>1324751</v>
      </c>
      <c r="D704" s="12">
        <v>1324751</v>
      </c>
      <c r="E704" s="124"/>
      <c r="F704" s="12"/>
      <c r="G704" s="12"/>
      <c r="H704" s="12"/>
      <c r="I704" s="12"/>
      <c r="J704" s="12"/>
      <c r="K704" s="12"/>
      <c r="L704" s="12"/>
      <c r="M704" s="12"/>
      <c r="N704" s="12"/>
      <c r="O704" s="193"/>
      <c r="P704" s="194"/>
      <c r="Q704" s="12"/>
    </row>
    <row r="705" spans="1:17" s="19" customFormat="1">
      <c r="A705" s="191">
        <v>17</v>
      </c>
      <c r="B705" s="192" t="s">
        <v>1106</v>
      </c>
      <c r="C705" s="156">
        <f t="shared" si="75"/>
        <v>14308781</v>
      </c>
      <c r="D705" s="12">
        <v>4419363</v>
      </c>
      <c r="E705" s="124"/>
      <c r="F705" s="12"/>
      <c r="G705" s="12"/>
      <c r="H705" s="12"/>
      <c r="I705" s="12">
        <v>3860</v>
      </c>
      <c r="J705" s="12">
        <v>1148563</v>
      </c>
      <c r="K705" s="12">
        <v>56346</v>
      </c>
      <c r="L705" s="12">
        <v>4261214</v>
      </c>
      <c r="M705" s="12">
        <v>3860</v>
      </c>
      <c r="N705" s="12">
        <v>4479641</v>
      </c>
      <c r="O705" s="193"/>
      <c r="P705" s="194"/>
      <c r="Q705" s="12"/>
    </row>
    <row r="706" spans="1:17" s="19" customFormat="1">
      <c r="A706" s="191">
        <v>18</v>
      </c>
      <c r="B706" s="192" t="s">
        <v>1107</v>
      </c>
      <c r="C706" s="156">
        <f t="shared" si="75"/>
        <v>2435647</v>
      </c>
      <c r="D706" s="12">
        <v>2435647</v>
      </c>
      <c r="E706" s="124"/>
      <c r="F706" s="12"/>
      <c r="G706" s="12"/>
      <c r="H706" s="12"/>
      <c r="I706" s="12"/>
      <c r="J706" s="12"/>
      <c r="K706" s="12"/>
      <c r="L706" s="12"/>
      <c r="M706" s="12"/>
      <c r="N706" s="12"/>
      <c r="O706" s="193"/>
      <c r="P706" s="194"/>
      <c r="Q706" s="12"/>
    </row>
    <row r="707" spans="1:17" s="19" customFormat="1">
      <c r="A707" s="191">
        <v>19</v>
      </c>
      <c r="B707" s="192" t="s">
        <v>1108</v>
      </c>
      <c r="C707" s="156">
        <f t="shared" si="75"/>
        <v>4348796</v>
      </c>
      <c r="D707" s="12">
        <v>1564887</v>
      </c>
      <c r="E707" s="124"/>
      <c r="F707" s="12"/>
      <c r="G707" s="12">
        <v>1306.9000000000001</v>
      </c>
      <c r="H707" s="12">
        <v>2783909</v>
      </c>
      <c r="I707" s="12"/>
      <c r="J707" s="12"/>
      <c r="K707" s="12"/>
      <c r="L707" s="12"/>
      <c r="M707" s="12"/>
      <c r="N707" s="12"/>
      <c r="O707" s="193"/>
      <c r="P707" s="194"/>
      <c r="Q707" s="12"/>
    </row>
    <row r="708" spans="1:17" s="19" customFormat="1">
      <c r="A708" s="191">
        <v>20</v>
      </c>
      <c r="B708" s="192" t="s">
        <v>1121</v>
      </c>
      <c r="C708" s="156">
        <f t="shared" si="75"/>
        <v>5496080</v>
      </c>
      <c r="D708" s="12">
        <v>3438997</v>
      </c>
      <c r="E708" s="124"/>
      <c r="F708" s="12"/>
      <c r="G708" s="12"/>
      <c r="H708" s="12"/>
      <c r="I708" s="12">
        <v>1147.7</v>
      </c>
      <c r="J708" s="12">
        <v>592246</v>
      </c>
      <c r="K708" s="12">
        <v>3724</v>
      </c>
      <c r="L708" s="12">
        <v>1464837</v>
      </c>
      <c r="M708" s="12"/>
      <c r="N708" s="12"/>
      <c r="O708" s="193"/>
      <c r="P708" s="194"/>
      <c r="Q708" s="12"/>
    </row>
    <row r="709" spans="1:17" s="19" customFormat="1">
      <c r="A709" s="191">
        <v>21</v>
      </c>
      <c r="B709" s="192" t="s">
        <v>1109</v>
      </c>
      <c r="C709" s="156">
        <f t="shared" si="75"/>
        <v>4009069</v>
      </c>
      <c r="D709" s="12"/>
      <c r="E709" s="124"/>
      <c r="F709" s="12"/>
      <c r="G709" s="12">
        <v>11150</v>
      </c>
      <c r="H709" s="12">
        <v>2077406</v>
      </c>
      <c r="I709" s="12"/>
      <c r="J709" s="12"/>
      <c r="K709" s="12">
        <v>4017</v>
      </c>
      <c r="L709" s="12">
        <v>1931663</v>
      </c>
      <c r="M709" s="12"/>
      <c r="N709" s="12"/>
      <c r="O709" s="193"/>
      <c r="P709" s="194"/>
      <c r="Q709" s="12"/>
    </row>
    <row r="710" spans="1:17" s="19" customFormat="1">
      <c r="A710" s="191">
        <v>22</v>
      </c>
      <c r="B710" s="192" t="s">
        <v>1140</v>
      </c>
      <c r="C710" s="156">
        <f t="shared" si="75"/>
        <v>2119425</v>
      </c>
      <c r="D710" s="12">
        <v>1241148</v>
      </c>
      <c r="E710" s="124"/>
      <c r="F710" s="12"/>
      <c r="G710" s="12"/>
      <c r="H710" s="12"/>
      <c r="I710" s="12"/>
      <c r="J710" s="12"/>
      <c r="K710" s="12">
        <v>2974</v>
      </c>
      <c r="L710" s="12">
        <v>428165</v>
      </c>
      <c r="M710" s="12">
        <v>205</v>
      </c>
      <c r="N710" s="12">
        <v>450112</v>
      </c>
      <c r="O710" s="193"/>
      <c r="P710" s="194"/>
      <c r="Q710" s="12"/>
    </row>
    <row r="711" spans="1:17" s="19" customFormat="1">
      <c r="A711" s="191">
        <v>23</v>
      </c>
      <c r="B711" s="192" t="s">
        <v>1122</v>
      </c>
      <c r="C711" s="156">
        <f t="shared" si="75"/>
        <v>5794232</v>
      </c>
      <c r="D711" s="12">
        <v>3969727</v>
      </c>
      <c r="E711" s="124"/>
      <c r="F711" s="12"/>
      <c r="G711" s="12">
        <v>1010</v>
      </c>
      <c r="H711" s="12">
        <v>1824505</v>
      </c>
      <c r="I711" s="12"/>
      <c r="J711" s="12"/>
      <c r="K711" s="12"/>
      <c r="L711" s="12"/>
      <c r="M711" s="12"/>
      <c r="N711" s="12"/>
      <c r="O711" s="193"/>
      <c r="P711" s="194"/>
      <c r="Q711" s="12"/>
    </row>
    <row r="712" spans="1:17" s="19" customFormat="1">
      <c r="A712" s="191">
        <v>24</v>
      </c>
      <c r="B712" s="192" t="s">
        <v>1110</v>
      </c>
      <c r="C712" s="156">
        <f t="shared" si="75"/>
        <v>4526301</v>
      </c>
      <c r="D712" s="12">
        <v>2682098</v>
      </c>
      <c r="E712" s="124"/>
      <c r="F712" s="12"/>
      <c r="G712" s="12"/>
      <c r="H712" s="12"/>
      <c r="I712" s="12"/>
      <c r="J712" s="12"/>
      <c r="K712" s="12">
        <v>2553</v>
      </c>
      <c r="L712" s="12">
        <v>899059</v>
      </c>
      <c r="M712" s="12">
        <v>1147.7</v>
      </c>
      <c r="N712" s="12">
        <v>945144</v>
      </c>
      <c r="O712" s="193"/>
      <c r="P712" s="194"/>
      <c r="Q712" s="12"/>
    </row>
    <row r="713" spans="1:17" s="19" customFormat="1">
      <c r="A713" s="191">
        <v>25</v>
      </c>
      <c r="B713" s="192" t="s">
        <v>1123</v>
      </c>
      <c r="C713" s="156">
        <f t="shared" si="75"/>
        <v>2672350</v>
      </c>
      <c r="D713" s="12">
        <v>2672350</v>
      </c>
      <c r="E713" s="124"/>
      <c r="F713" s="12"/>
      <c r="G713" s="12"/>
      <c r="H713" s="12"/>
      <c r="I713" s="12"/>
      <c r="J713" s="12"/>
      <c r="K713" s="12"/>
      <c r="L713" s="12"/>
      <c r="M713" s="12"/>
      <c r="N713" s="12"/>
      <c r="O713" s="193"/>
      <c r="P713" s="194"/>
      <c r="Q713" s="12"/>
    </row>
    <row r="714" spans="1:17" s="19" customFormat="1">
      <c r="A714" s="191">
        <v>26</v>
      </c>
      <c r="B714" s="192" t="s">
        <v>1141</v>
      </c>
      <c r="C714" s="156">
        <f t="shared" si="75"/>
        <v>1614225</v>
      </c>
      <c r="D714" s="12">
        <v>956523</v>
      </c>
      <c r="E714" s="124"/>
      <c r="F714" s="12"/>
      <c r="G714" s="12"/>
      <c r="H714" s="12"/>
      <c r="I714" s="12"/>
      <c r="J714" s="12"/>
      <c r="K714" s="12">
        <v>2109</v>
      </c>
      <c r="L714" s="12">
        <v>320633</v>
      </c>
      <c r="M714" s="12">
        <v>75</v>
      </c>
      <c r="N714" s="12">
        <v>337069</v>
      </c>
      <c r="O714" s="193"/>
      <c r="P714" s="194"/>
      <c r="Q714" s="12"/>
    </row>
    <row r="715" spans="1:17" s="19" customFormat="1">
      <c r="A715" s="191">
        <v>27</v>
      </c>
      <c r="B715" s="192" t="s">
        <v>1142</v>
      </c>
      <c r="C715" s="156">
        <f t="shared" si="75"/>
        <v>1123531</v>
      </c>
      <c r="D715" s="12"/>
      <c r="E715" s="124"/>
      <c r="F715" s="12"/>
      <c r="G715" s="12">
        <v>2000</v>
      </c>
      <c r="H715" s="12">
        <v>608618</v>
      </c>
      <c r="I715" s="12"/>
      <c r="J715" s="12"/>
      <c r="K715" s="12">
        <v>6600</v>
      </c>
      <c r="L715" s="12">
        <v>514913</v>
      </c>
      <c r="M715" s="12"/>
      <c r="N715" s="12"/>
      <c r="O715" s="193"/>
      <c r="P715" s="194"/>
      <c r="Q715" s="12"/>
    </row>
    <row r="716" spans="1:17" s="19" customFormat="1">
      <c r="A716" s="191">
        <v>28</v>
      </c>
      <c r="B716" s="192" t="s">
        <v>1124</v>
      </c>
      <c r="C716" s="156">
        <f t="shared" si="75"/>
        <v>3483540</v>
      </c>
      <c r="D716" s="12"/>
      <c r="E716" s="124"/>
      <c r="F716" s="12"/>
      <c r="G716" s="12">
        <v>1928.4</v>
      </c>
      <c r="H716" s="12">
        <v>3483540</v>
      </c>
      <c r="I716" s="12"/>
      <c r="J716" s="12"/>
      <c r="K716" s="12"/>
      <c r="L716" s="12"/>
      <c r="M716" s="12"/>
      <c r="N716" s="12"/>
      <c r="O716" s="193"/>
      <c r="P716" s="194"/>
      <c r="Q716" s="12"/>
    </row>
    <row r="717" spans="1:17" s="19" customFormat="1">
      <c r="A717" s="191">
        <v>29</v>
      </c>
      <c r="B717" s="192" t="s">
        <v>1112</v>
      </c>
      <c r="C717" s="156">
        <f t="shared" si="75"/>
        <v>4036719</v>
      </c>
      <c r="D717" s="12">
        <v>517285</v>
      </c>
      <c r="E717" s="124"/>
      <c r="F717" s="12"/>
      <c r="G717" s="12"/>
      <c r="H717" s="12"/>
      <c r="I717" s="12">
        <v>711.6</v>
      </c>
      <c r="J717" s="12">
        <v>216447</v>
      </c>
      <c r="K717" s="12">
        <v>868</v>
      </c>
      <c r="L717" s="12">
        <v>535351</v>
      </c>
      <c r="M717" s="12"/>
      <c r="N717" s="12"/>
      <c r="O717" s="193"/>
      <c r="P717" s="194"/>
      <c r="Q717" s="12">
        <v>2767636</v>
      </c>
    </row>
    <row r="718" spans="1:17" s="19" customFormat="1">
      <c r="A718" s="191">
        <v>30</v>
      </c>
      <c r="B718" s="192" t="s">
        <v>1113</v>
      </c>
      <c r="C718" s="156">
        <f t="shared" si="75"/>
        <v>6230669</v>
      </c>
      <c r="D718" s="12">
        <v>6230669</v>
      </c>
      <c r="E718" s="124"/>
      <c r="F718" s="12"/>
      <c r="G718" s="12"/>
      <c r="H718" s="12"/>
      <c r="I718" s="12"/>
      <c r="J718" s="12"/>
      <c r="K718" s="12"/>
      <c r="L718" s="12"/>
      <c r="M718" s="12"/>
      <c r="N718" s="12"/>
      <c r="O718" s="193"/>
      <c r="P718" s="194"/>
      <c r="Q718" s="12"/>
    </row>
    <row r="719" spans="1:17" s="19" customFormat="1">
      <c r="A719" s="191">
        <v>31</v>
      </c>
      <c r="B719" s="192" t="s">
        <v>1125</v>
      </c>
      <c r="C719" s="156">
        <f t="shared" si="75"/>
        <v>3080834</v>
      </c>
      <c r="D719" s="12">
        <v>1127123</v>
      </c>
      <c r="E719" s="124"/>
      <c r="F719" s="12"/>
      <c r="G719" s="12">
        <v>640</v>
      </c>
      <c r="H719" s="12">
        <v>1156122</v>
      </c>
      <c r="I719" s="12"/>
      <c r="J719" s="12"/>
      <c r="K719" s="12">
        <v>1643</v>
      </c>
      <c r="L719" s="12">
        <v>388829</v>
      </c>
      <c r="M719" s="12">
        <v>115</v>
      </c>
      <c r="N719" s="12">
        <v>408760</v>
      </c>
      <c r="O719" s="193"/>
      <c r="P719" s="194"/>
      <c r="Q719" s="12"/>
    </row>
    <row r="720" spans="1:17" s="19" customFormat="1">
      <c r="A720" s="191">
        <v>32</v>
      </c>
      <c r="B720" s="192" t="s">
        <v>1114</v>
      </c>
      <c r="C720" s="156">
        <f t="shared" si="75"/>
        <v>1133448</v>
      </c>
      <c r="D720" s="12">
        <v>1133448</v>
      </c>
      <c r="E720" s="124"/>
      <c r="F720" s="12"/>
      <c r="G720" s="12"/>
      <c r="H720" s="12"/>
      <c r="I720" s="12"/>
      <c r="J720" s="12"/>
      <c r="K720" s="12"/>
      <c r="L720" s="12"/>
      <c r="M720" s="12"/>
      <c r="N720" s="12"/>
      <c r="O720" s="193"/>
      <c r="P720" s="194"/>
      <c r="Q720" s="12"/>
    </row>
    <row r="721" spans="1:17" s="19" customFormat="1">
      <c r="A721" s="191">
        <v>33</v>
      </c>
      <c r="B721" s="192" t="s">
        <v>1115</v>
      </c>
      <c r="C721" s="156">
        <f t="shared" ref="C721:C744" si="76">D721+F721+H721+J721+L721+N721+P721+Q721</f>
        <v>2890744</v>
      </c>
      <c r="D721" s="12">
        <v>286416</v>
      </c>
      <c r="E721" s="124"/>
      <c r="F721" s="12"/>
      <c r="G721" s="12">
        <v>1166.0999999999999</v>
      </c>
      <c r="H721" s="12">
        <v>2483982</v>
      </c>
      <c r="I721" s="12"/>
      <c r="J721" s="12"/>
      <c r="K721" s="12">
        <v>864</v>
      </c>
      <c r="L721" s="12">
        <v>120346</v>
      </c>
      <c r="M721" s="12"/>
      <c r="N721" s="12"/>
      <c r="O721" s="193"/>
      <c r="P721" s="194"/>
      <c r="Q721" s="12"/>
    </row>
    <row r="722" spans="1:17" s="19" customFormat="1">
      <c r="A722" s="191">
        <v>34</v>
      </c>
      <c r="B722" s="192" t="s">
        <v>1143</v>
      </c>
      <c r="C722" s="156">
        <f t="shared" si="76"/>
        <v>512316</v>
      </c>
      <c r="D722" s="12">
        <v>512316</v>
      </c>
      <c r="E722" s="124"/>
      <c r="F722" s="12"/>
      <c r="G722" s="12"/>
      <c r="H722" s="12"/>
      <c r="I722" s="12"/>
      <c r="J722" s="12"/>
      <c r="K722" s="12"/>
      <c r="L722" s="12"/>
      <c r="M722" s="12"/>
      <c r="N722" s="12"/>
      <c r="O722" s="193"/>
      <c r="P722" s="194"/>
      <c r="Q722" s="12"/>
    </row>
    <row r="723" spans="1:17" s="19" customFormat="1">
      <c r="A723" s="191">
        <v>35</v>
      </c>
      <c r="B723" s="192" t="s">
        <v>1126</v>
      </c>
      <c r="C723" s="156">
        <f t="shared" si="76"/>
        <v>4027643</v>
      </c>
      <c r="D723" s="12">
        <v>1354290</v>
      </c>
      <c r="E723" s="124"/>
      <c r="F723" s="12"/>
      <c r="G723" s="12">
        <v>1255</v>
      </c>
      <c r="H723" s="12">
        <v>2673353</v>
      </c>
      <c r="I723" s="12"/>
      <c r="J723" s="12"/>
      <c r="K723" s="12"/>
      <c r="L723" s="12"/>
      <c r="M723" s="12"/>
      <c r="N723" s="12"/>
      <c r="O723" s="193"/>
      <c r="P723" s="194"/>
      <c r="Q723" s="12"/>
    </row>
    <row r="724" spans="1:17" s="19" customFormat="1">
      <c r="A724" s="191">
        <v>36</v>
      </c>
      <c r="B724" s="192" t="s">
        <v>1144</v>
      </c>
      <c r="C724" s="156">
        <f t="shared" si="76"/>
        <v>1138027</v>
      </c>
      <c r="D724" s="12">
        <v>175684</v>
      </c>
      <c r="E724" s="124"/>
      <c r="F724" s="12"/>
      <c r="G724" s="12">
        <v>451.77</v>
      </c>
      <c r="H724" s="12">
        <v>962343</v>
      </c>
      <c r="I724" s="12"/>
      <c r="J724" s="12"/>
      <c r="K724" s="12"/>
      <c r="L724" s="12"/>
      <c r="M724" s="12"/>
      <c r="N724" s="12"/>
      <c r="O724" s="193"/>
      <c r="P724" s="194"/>
      <c r="Q724" s="12"/>
    </row>
    <row r="725" spans="1:17" s="19" customFormat="1">
      <c r="A725" s="191">
        <v>37</v>
      </c>
      <c r="B725" s="192" t="s">
        <v>1127</v>
      </c>
      <c r="C725" s="156">
        <f t="shared" si="76"/>
        <v>6271353</v>
      </c>
      <c r="D725" s="12">
        <v>3655808</v>
      </c>
      <c r="E725" s="124"/>
      <c r="F725" s="12"/>
      <c r="G725" s="12">
        <v>1447.9</v>
      </c>
      <c r="H725" s="12">
        <v>2615545</v>
      </c>
      <c r="I725" s="12"/>
      <c r="J725" s="12"/>
      <c r="K725" s="12"/>
      <c r="L725" s="12"/>
      <c r="M725" s="12"/>
      <c r="N725" s="12"/>
      <c r="O725" s="193"/>
      <c r="P725" s="194"/>
      <c r="Q725" s="12"/>
    </row>
    <row r="726" spans="1:17" s="19" customFormat="1">
      <c r="A726" s="191">
        <v>38</v>
      </c>
      <c r="B726" s="192" t="s">
        <v>1128</v>
      </c>
      <c r="C726" s="156">
        <f t="shared" si="76"/>
        <v>3796551</v>
      </c>
      <c r="D726" s="12">
        <v>2040691</v>
      </c>
      <c r="E726" s="124"/>
      <c r="F726" s="12"/>
      <c r="G726" s="12">
        <v>972</v>
      </c>
      <c r="H726" s="12">
        <v>1755860</v>
      </c>
      <c r="I726" s="12"/>
      <c r="J726" s="12"/>
      <c r="K726" s="12"/>
      <c r="L726" s="12"/>
      <c r="M726" s="12"/>
      <c r="N726" s="12"/>
      <c r="O726" s="193"/>
      <c r="P726" s="194"/>
      <c r="Q726" s="12"/>
    </row>
    <row r="727" spans="1:17" s="19" customFormat="1">
      <c r="A727" s="191">
        <v>39</v>
      </c>
      <c r="B727" s="192" t="s">
        <v>1131</v>
      </c>
      <c r="C727" s="156">
        <f t="shared" si="76"/>
        <v>2637403</v>
      </c>
      <c r="D727" s="12"/>
      <c r="E727" s="124"/>
      <c r="F727" s="12"/>
      <c r="G727" s="12">
        <v>1460</v>
      </c>
      <c r="H727" s="12">
        <v>2637403</v>
      </c>
      <c r="I727" s="12"/>
      <c r="J727" s="12"/>
      <c r="K727" s="12"/>
      <c r="L727" s="12"/>
      <c r="M727" s="12"/>
      <c r="N727" s="12"/>
      <c r="O727" s="193"/>
      <c r="P727" s="194"/>
      <c r="Q727" s="12"/>
    </row>
    <row r="728" spans="1:17" s="19" customFormat="1">
      <c r="A728" s="191">
        <v>40</v>
      </c>
      <c r="B728" s="192" t="s">
        <v>1132</v>
      </c>
      <c r="C728" s="156">
        <f t="shared" si="76"/>
        <v>2107235</v>
      </c>
      <c r="D728" s="12">
        <v>2107235</v>
      </c>
      <c r="E728" s="124"/>
      <c r="F728" s="12"/>
      <c r="G728" s="12"/>
      <c r="H728" s="12"/>
      <c r="I728" s="12"/>
      <c r="J728" s="12"/>
      <c r="K728" s="12"/>
      <c r="L728" s="12"/>
      <c r="M728" s="12"/>
      <c r="N728" s="12"/>
      <c r="O728" s="193"/>
      <c r="P728" s="194"/>
      <c r="Q728" s="12"/>
    </row>
    <row r="729" spans="1:17" s="19" customFormat="1">
      <c r="A729" s="191">
        <v>41</v>
      </c>
      <c r="B729" s="192" t="s">
        <v>1129</v>
      </c>
      <c r="C729" s="156">
        <f t="shared" si="76"/>
        <v>3861755</v>
      </c>
      <c r="D729" s="12">
        <v>1977638</v>
      </c>
      <c r="E729" s="124"/>
      <c r="F729" s="12"/>
      <c r="G729" s="12">
        <v>1043</v>
      </c>
      <c r="H729" s="12">
        <v>1884117</v>
      </c>
      <c r="I729" s="12"/>
      <c r="J729" s="12"/>
      <c r="K729" s="12"/>
      <c r="L729" s="12"/>
      <c r="M729" s="12"/>
      <c r="N729" s="12"/>
      <c r="O729" s="193"/>
      <c r="P729" s="194"/>
      <c r="Q729" s="12"/>
    </row>
    <row r="730" spans="1:17" s="19" customFormat="1">
      <c r="A730" s="191">
        <v>42</v>
      </c>
      <c r="B730" s="192" t="s">
        <v>1130</v>
      </c>
      <c r="C730" s="156">
        <f t="shared" si="76"/>
        <v>3598830</v>
      </c>
      <c r="D730" s="12">
        <v>1992904</v>
      </c>
      <c r="E730" s="124"/>
      <c r="F730" s="12"/>
      <c r="G730" s="12">
        <v>889</v>
      </c>
      <c r="H730" s="12">
        <v>1605926</v>
      </c>
      <c r="I730" s="12"/>
      <c r="J730" s="12"/>
      <c r="K730" s="12"/>
      <c r="L730" s="12"/>
      <c r="M730" s="12"/>
      <c r="N730" s="12"/>
      <c r="O730" s="193"/>
      <c r="P730" s="194"/>
      <c r="Q730" s="12"/>
    </row>
    <row r="731" spans="1:17" s="19" customFormat="1">
      <c r="A731" s="191">
        <v>43</v>
      </c>
      <c r="B731" s="192" t="s">
        <v>1145</v>
      </c>
      <c r="C731" s="156">
        <f t="shared" si="76"/>
        <v>1235692</v>
      </c>
      <c r="D731" s="12">
        <v>140789</v>
      </c>
      <c r="E731" s="124"/>
      <c r="F731" s="12"/>
      <c r="G731" s="12">
        <v>514</v>
      </c>
      <c r="H731" s="12">
        <v>1094903</v>
      </c>
      <c r="I731" s="12"/>
      <c r="J731" s="12"/>
      <c r="K731" s="12"/>
      <c r="L731" s="12"/>
      <c r="M731" s="12"/>
      <c r="N731" s="12"/>
      <c r="O731" s="193"/>
      <c r="P731" s="194"/>
      <c r="Q731" s="12"/>
    </row>
    <row r="732" spans="1:17" s="19" customFormat="1">
      <c r="A732" s="191">
        <v>44</v>
      </c>
      <c r="B732" s="192" t="s">
        <v>1146</v>
      </c>
      <c r="C732" s="156">
        <f t="shared" si="76"/>
        <v>1645443</v>
      </c>
      <c r="D732" s="12"/>
      <c r="E732" s="124"/>
      <c r="F732" s="12"/>
      <c r="G732" s="12">
        <v>512</v>
      </c>
      <c r="H732" s="12">
        <v>1090643</v>
      </c>
      <c r="I732" s="12"/>
      <c r="J732" s="12"/>
      <c r="K732" s="12">
        <v>718.2</v>
      </c>
      <c r="L732" s="12">
        <v>270468</v>
      </c>
      <c r="M732" s="12">
        <v>118</v>
      </c>
      <c r="N732" s="12">
        <v>284332</v>
      </c>
      <c r="O732" s="193"/>
      <c r="P732" s="194"/>
      <c r="Q732" s="12"/>
    </row>
    <row r="733" spans="1:17" s="19" customFormat="1">
      <c r="A733" s="191">
        <v>45</v>
      </c>
      <c r="B733" s="192" t="s">
        <v>1135</v>
      </c>
      <c r="C733" s="156">
        <f t="shared" si="76"/>
        <v>3643819</v>
      </c>
      <c r="D733" s="12"/>
      <c r="E733" s="124">
        <v>1</v>
      </c>
      <c r="F733" s="12">
        <v>1702191</v>
      </c>
      <c r="G733" s="12"/>
      <c r="H733" s="12"/>
      <c r="I733" s="12"/>
      <c r="J733" s="12"/>
      <c r="K733" s="12"/>
      <c r="L733" s="12"/>
      <c r="M733" s="12">
        <v>1250</v>
      </c>
      <c r="N733" s="12">
        <v>1941628</v>
      </c>
      <c r="O733" s="193"/>
      <c r="P733" s="194"/>
      <c r="Q733" s="12"/>
    </row>
    <row r="734" spans="1:17" s="19" customFormat="1">
      <c r="A734" s="191">
        <v>46</v>
      </c>
      <c r="B734" s="192" t="s">
        <v>1147</v>
      </c>
      <c r="C734" s="156">
        <f t="shared" si="76"/>
        <v>3225748</v>
      </c>
      <c r="D734" s="12"/>
      <c r="E734" s="124"/>
      <c r="F734" s="12"/>
      <c r="G734" s="12"/>
      <c r="H734" s="12"/>
      <c r="I734" s="12"/>
      <c r="J734" s="12"/>
      <c r="K734" s="12"/>
      <c r="L734" s="12"/>
      <c r="M734" s="12">
        <v>2190</v>
      </c>
      <c r="N734" s="12">
        <v>3225748</v>
      </c>
      <c r="O734" s="193"/>
      <c r="P734" s="194"/>
      <c r="Q734" s="12"/>
    </row>
    <row r="735" spans="1:17" s="19" customFormat="1">
      <c r="A735" s="191">
        <v>47</v>
      </c>
      <c r="B735" s="192" t="s">
        <v>1133</v>
      </c>
      <c r="C735" s="156">
        <f t="shared" si="76"/>
        <v>4980754</v>
      </c>
      <c r="D735" s="12">
        <v>4980754</v>
      </c>
      <c r="E735" s="124"/>
      <c r="F735" s="12"/>
      <c r="G735" s="12"/>
      <c r="H735" s="12"/>
      <c r="I735" s="12"/>
      <c r="J735" s="12"/>
      <c r="K735" s="12"/>
      <c r="L735" s="12"/>
      <c r="M735" s="12"/>
      <c r="N735" s="12"/>
      <c r="O735" s="193"/>
      <c r="P735" s="194"/>
      <c r="Q735" s="12"/>
    </row>
    <row r="736" spans="1:17" s="19" customFormat="1">
      <c r="A736" s="191">
        <v>48</v>
      </c>
      <c r="B736" s="192" t="s">
        <v>1116</v>
      </c>
      <c r="C736" s="156">
        <f t="shared" si="76"/>
        <v>4212626</v>
      </c>
      <c r="D736" s="12">
        <v>1193598</v>
      </c>
      <c r="E736" s="124"/>
      <c r="F736" s="12"/>
      <c r="G736" s="12">
        <v>1209.43</v>
      </c>
      <c r="H736" s="12">
        <v>2184763</v>
      </c>
      <c r="I736" s="12"/>
      <c r="J736" s="12"/>
      <c r="K736" s="12"/>
      <c r="L736" s="12"/>
      <c r="M736" s="12">
        <v>181</v>
      </c>
      <c r="N736" s="12">
        <v>834265</v>
      </c>
      <c r="O736" s="193"/>
      <c r="P736" s="194"/>
      <c r="Q736" s="12"/>
    </row>
    <row r="737" spans="1:18" s="19" customFormat="1">
      <c r="A737" s="191">
        <v>49</v>
      </c>
      <c r="B737" s="192" t="s">
        <v>1134</v>
      </c>
      <c r="C737" s="156">
        <f t="shared" si="76"/>
        <v>3092199</v>
      </c>
      <c r="D737" s="12">
        <v>1757240</v>
      </c>
      <c r="E737" s="124"/>
      <c r="F737" s="12"/>
      <c r="G737" s="12">
        <v>739</v>
      </c>
      <c r="H737" s="12">
        <v>1334959</v>
      </c>
      <c r="I737" s="12"/>
      <c r="J737" s="12"/>
      <c r="K737" s="12"/>
      <c r="L737" s="12"/>
      <c r="M737" s="12"/>
      <c r="N737" s="12"/>
      <c r="O737" s="193"/>
      <c r="P737" s="194"/>
      <c r="Q737" s="12"/>
    </row>
    <row r="738" spans="1:18" s="19" customFormat="1">
      <c r="A738" s="191">
        <v>50</v>
      </c>
      <c r="B738" s="192" t="s">
        <v>1148</v>
      </c>
      <c r="C738" s="156">
        <f t="shared" si="76"/>
        <v>264034</v>
      </c>
      <c r="D738" s="12"/>
      <c r="E738" s="124"/>
      <c r="F738" s="12"/>
      <c r="G738" s="12"/>
      <c r="H738" s="12"/>
      <c r="I738" s="12"/>
      <c r="J738" s="12"/>
      <c r="K738" s="12">
        <v>747.18</v>
      </c>
      <c r="L738" s="12">
        <v>128718</v>
      </c>
      <c r="M738" s="12">
        <v>162</v>
      </c>
      <c r="N738" s="12">
        <v>135316</v>
      </c>
      <c r="O738" s="193"/>
      <c r="P738" s="194"/>
      <c r="Q738" s="12"/>
    </row>
    <row r="739" spans="1:18" s="19" customFormat="1">
      <c r="A739" s="191">
        <v>51</v>
      </c>
      <c r="B739" s="192" t="s">
        <v>1117</v>
      </c>
      <c r="C739" s="156">
        <f t="shared" si="76"/>
        <v>3781061</v>
      </c>
      <c r="D739" s="12">
        <v>3247388</v>
      </c>
      <c r="E739" s="124"/>
      <c r="F739" s="12"/>
      <c r="G739" s="12"/>
      <c r="H739" s="12"/>
      <c r="I739" s="12">
        <v>439.7</v>
      </c>
      <c r="J739" s="12">
        <v>533673</v>
      </c>
      <c r="K739" s="12"/>
      <c r="L739" s="12"/>
      <c r="M739" s="12"/>
      <c r="N739" s="12"/>
      <c r="O739" s="193"/>
      <c r="P739" s="194"/>
      <c r="Q739" s="12"/>
    </row>
    <row r="740" spans="1:18" s="19" customFormat="1">
      <c r="A740" s="191">
        <v>52</v>
      </c>
      <c r="B740" s="192" t="s">
        <v>1149</v>
      </c>
      <c r="C740" s="156">
        <f t="shared" si="76"/>
        <v>2827743</v>
      </c>
      <c r="D740" s="12">
        <v>1051188</v>
      </c>
      <c r="E740" s="124"/>
      <c r="F740" s="12"/>
      <c r="G740" s="12">
        <v>834</v>
      </c>
      <c r="H740" s="12">
        <v>1776555</v>
      </c>
      <c r="I740" s="12"/>
      <c r="J740" s="12"/>
      <c r="K740" s="12"/>
      <c r="L740" s="12"/>
      <c r="M740" s="12"/>
      <c r="N740" s="12"/>
      <c r="O740" s="193"/>
      <c r="P740" s="194"/>
      <c r="Q740" s="12"/>
    </row>
    <row r="741" spans="1:18" s="19" customFormat="1">
      <c r="A741" s="191">
        <v>53</v>
      </c>
      <c r="B741" s="192" t="s">
        <v>1137</v>
      </c>
      <c r="C741" s="156">
        <f t="shared" si="76"/>
        <v>3424760</v>
      </c>
      <c r="D741" s="12">
        <v>2059091</v>
      </c>
      <c r="E741" s="124"/>
      <c r="F741" s="12"/>
      <c r="G741" s="12">
        <v>756</v>
      </c>
      <c r="H741" s="12">
        <v>1365669</v>
      </c>
      <c r="I741" s="12"/>
      <c r="J741" s="12"/>
      <c r="K741" s="12"/>
      <c r="L741" s="12"/>
      <c r="M741" s="12"/>
      <c r="N741" s="12"/>
      <c r="O741" s="193"/>
      <c r="P741" s="194"/>
      <c r="Q741" s="12"/>
    </row>
    <row r="742" spans="1:18" s="19" customFormat="1">
      <c r="A742" s="191">
        <v>54</v>
      </c>
      <c r="B742" s="192" t="s">
        <v>1138</v>
      </c>
      <c r="C742" s="156">
        <f t="shared" si="76"/>
        <v>3427044</v>
      </c>
      <c r="D742" s="12">
        <v>2061375</v>
      </c>
      <c r="E742" s="124"/>
      <c r="F742" s="12"/>
      <c r="G742" s="12">
        <v>756</v>
      </c>
      <c r="H742" s="12">
        <v>1365669</v>
      </c>
      <c r="I742" s="12"/>
      <c r="J742" s="12"/>
      <c r="K742" s="12"/>
      <c r="L742" s="12"/>
      <c r="M742" s="12"/>
      <c r="N742" s="12"/>
      <c r="O742" s="193"/>
      <c r="P742" s="194"/>
      <c r="Q742" s="12"/>
    </row>
    <row r="743" spans="1:18" s="19" customFormat="1">
      <c r="A743" s="191">
        <v>55</v>
      </c>
      <c r="B743" s="192" t="s">
        <v>1150</v>
      </c>
      <c r="C743" s="156">
        <f t="shared" si="76"/>
        <v>3624617</v>
      </c>
      <c r="D743" s="12">
        <v>2248109</v>
      </c>
      <c r="E743" s="124"/>
      <c r="F743" s="12"/>
      <c r="G743" s="12">
        <v>762</v>
      </c>
      <c r="H743" s="12">
        <v>1376508</v>
      </c>
      <c r="I743" s="12"/>
      <c r="J743" s="12"/>
      <c r="K743" s="12"/>
      <c r="L743" s="12"/>
      <c r="M743" s="12"/>
      <c r="N743" s="12"/>
      <c r="O743" s="193"/>
      <c r="P743" s="194"/>
      <c r="Q743" s="12"/>
    </row>
    <row r="744" spans="1:18" s="19" customFormat="1">
      <c r="A744" s="191">
        <v>56</v>
      </c>
      <c r="B744" s="192" t="s">
        <v>1136</v>
      </c>
      <c r="C744" s="156">
        <f t="shared" si="76"/>
        <v>2418053</v>
      </c>
      <c r="D744" s="12">
        <v>2418053</v>
      </c>
      <c r="E744" s="124"/>
      <c r="F744" s="12"/>
      <c r="G744" s="12"/>
      <c r="H744" s="12"/>
      <c r="I744" s="12"/>
      <c r="J744" s="12"/>
      <c r="K744" s="12"/>
      <c r="L744" s="12"/>
      <c r="M744" s="12"/>
      <c r="N744" s="12"/>
      <c r="O744" s="193"/>
      <c r="P744" s="194"/>
      <c r="Q744" s="12"/>
    </row>
    <row r="745" spans="1:18" s="30" customFormat="1">
      <c r="A745" s="104">
        <v>7</v>
      </c>
      <c r="B745" s="105" t="s">
        <v>44</v>
      </c>
      <c r="C745" s="39">
        <f t="shared" ref="C745:Q745" si="77">C746+C798+C831</f>
        <v>658702743.8900001</v>
      </c>
      <c r="D745" s="20">
        <f t="shared" si="77"/>
        <v>14171691.039999999</v>
      </c>
      <c r="E745" s="126">
        <f t="shared" si="77"/>
        <v>3</v>
      </c>
      <c r="F745" s="20">
        <f t="shared" si="77"/>
        <v>2383190.79</v>
      </c>
      <c r="G745" s="20">
        <f t="shared" si="77"/>
        <v>225249.86900000001</v>
      </c>
      <c r="H745" s="20">
        <f t="shared" si="77"/>
        <v>623090344.96000004</v>
      </c>
      <c r="I745" s="20">
        <f t="shared" si="77"/>
        <v>53142.869999999995</v>
      </c>
      <c r="J745" s="20">
        <f t="shared" si="77"/>
        <v>2639264.5</v>
      </c>
      <c r="K745" s="20">
        <f t="shared" si="77"/>
        <v>17177.679999999997</v>
      </c>
      <c r="L745" s="20">
        <f t="shared" si="77"/>
        <v>8482421.7300000004</v>
      </c>
      <c r="M745" s="20">
        <f t="shared" si="77"/>
        <v>0</v>
      </c>
      <c r="N745" s="20">
        <f t="shared" si="77"/>
        <v>0</v>
      </c>
      <c r="O745" s="20">
        <f t="shared" si="77"/>
        <v>0</v>
      </c>
      <c r="P745" s="39">
        <f t="shared" si="77"/>
        <v>0</v>
      </c>
      <c r="Q745" s="20">
        <f t="shared" si="77"/>
        <v>7935830.8700000001</v>
      </c>
    </row>
    <row r="746" spans="1:18" s="14" customFormat="1">
      <c r="A746" s="105" t="s">
        <v>1494</v>
      </c>
      <c r="B746" s="69"/>
      <c r="C746" s="20">
        <f>SUM(C747:C797)</f>
        <v>106505917.90000001</v>
      </c>
      <c r="D746" s="20">
        <f t="shared" ref="D746:Q746" si="78">SUM(D747:D797)</f>
        <v>1734988.8</v>
      </c>
      <c r="E746" s="126">
        <f t="shared" si="78"/>
        <v>0</v>
      </c>
      <c r="F746" s="20">
        <f t="shared" si="78"/>
        <v>0</v>
      </c>
      <c r="G746" s="20">
        <f t="shared" si="78"/>
        <v>40856.619999999995</v>
      </c>
      <c r="H746" s="20">
        <f t="shared" si="78"/>
        <v>102318616.60000002</v>
      </c>
      <c r="I746" s="20">
        <f t="shared" si="78"/>
        <v>47627.17</v>
      </c>
      <c r="J746" s="20">
        <f t="shared" si="78"/>
        <v>2032312.5</v>
      </c>
      <c r="K746" s="20">
        <f t="shared" si="78"/>
        <v>3614.1</v>
      </c>
      <c r="L746" s="20">
        <f t="shared" si="78"/>
        <v>420000</v>
      </c>
      <c r="M746" s="20">
        <f t="shared" si="78"/>
        <v>0</v>
      </c>
      <c r="N746" s="20">
        <f t="shared" si="78"/>
        <v>0</v>
      </c>
      <c r="O746" s="20">
        <f t="shared" si="78"/>
        <v>0</v>
      </c>
      <c r="P746" s="20">
        <f t="shared" si="78"/>
        <v>0</v>
      </c>
      <c r="Q746" s="20">
        <f t="shared" si="78"/>
        <v>0</v>
      </c>
      <c r="R746" s="166"/>
    </row>
    <row r="747" spans="1:18" s="13" customFormat="1">
      <c r="A747" s="106">
        <v>1</v>
      </c>
      <c r="B747" s="107" t="s">
        <v>1789</v>
      </c>
      <c r="C747" s="84">
        <f>D747+F747+H747+J747+L747+N747+P747+Q747</f>
        <v>3021946.58</v>
      </c>
      <c r="D747" s="16"/>
      <c r="E747" s="123"/>
      <c r="F747" s="11"/>
      <c r="G747" s="16">
        <v>1170</v>
      </c>
      <c r="H747" s="16">
        <v>3021946.58</v>
      </c>
      <c r="I747" s="16"/>
      <c r="J747" s="16"/>
      <c r="K747" s="16"/>
      <c r="L747" s="11"/>
      <c r="M747" s="11"/>
      <c r="N747" s="11"/>
      <c r="O747" s="11"/>
      <c r="P747" s="84"/>
      <c r="Q747" s="11"/>
    </row>
    <row r="748" spans="1:18" s="13" customFormat="1">
      <c r="A748" s="106">
        <v>2</v>
      </c>
      <c r="B748" s="107" t="s">
        <v>485</v>
      </c>
      <c r="C748" s="84">
        <f t="shared" ref="C748:C797" si="79">D748+F748+H748+J748+L748+N748+P748+Q748</f>
        <v>2301036.91</v>
      </c>
      <c r="D748" s="16"/>
      <c r="E748" s="123"/>
      <c r="F748" s="11"/>
      <c r="G748" s="16">
        <v>960</v>
      </c>
      <c r="H748" s="16">
        <v>2301036.91</v>
      </c>
      <c r="I748" s="16"/>
      <c r="J748" s="16"/>
      <c r="K748" s="16"/>
      <c r="L748" s="108"/>
      <c r="M748" s="108"/>
      <c r="N748" s="108"/>
      <c r="O748" s="108"/>
      <c r="P748" s="172"/>
      <c r="Q748" s="108"/>
    </row>
    <row r="749" spans="1:18" s="13" customFormat="1">
      <c r="A749" s="106">
        <v>3</v>
      </c>
      <c r="B749" s="107" t="s">
        <v>486</v>
      </c>
      <c r="C749" s="84">
        <f t="shared" si="79"/>
        <v>2066425.43</v>
      </c>
      <c r="D749" s="16"/>
      <c r="E749" s="123"/>
      <c r="F749" s="11"/>
      <c r="G749" s="16">
        <v>925</v>
      </c>
      <c r="H749" s="16">
        <v>2066425.43</v>
      </c>
      <c r="I749" s="16"/>
      <c r="J749" s="16"/>
      <c r="K749" s="16"/>
      <c r="L749" s="108"/>
      <c r="M749" s="108"/>
      <c r="N749" s="108"/>
      <c r="O749" s="108"/>
      <c r="P749" s="172"/>
      <c r="Q749" s="108"/>
    </row>
    <row r="750" spans="1:18" s="13" customFormat="1">
      <c r="A750" s="106">
        <v>4</v>
      </c>
      <c r="B750" s="107" t="s">
        <v>653</v>
      </c>
      <c r="C750" s="84">
        <f t="shared" si="79"/>
        <v>1957423.24</v>
      </c>
      <c r="D750" s="16"/>
      <c r="E750" s="123"/>
      <c r="F750" s="11"/>
      <c r="G750" s="16">
        <v>923</v>
      </c>
      <c r="H750" s="16">
        <v>1957423.24</v>
      </c>
      <c r="I750" s="16"/>
      <c r="J750" s="16"/>
      <c r="K750" s="16"/>
      <c r="L750" s="108"/>
      <c r="M750" s="108"/>
      <c r="N750" s="108"/>
      <c r="O750" s="108"/>
      <c r="P750" s="172"/>
      <c r="Q750" s="108"/>
    </row>
    <row r="751" spans="1:18" s="13" customFormat="1">
      <c r="A751" s="106">
        <v>5</v>
      </c>
      <c r="B751" s="107" t="s">
        <v>797</v>
      </c>
      <c r="C751" s="84">
        <f t="shared" si="79"/>
        <v>3428190.44</v>
      </c>
      <c r="D751" s="16"/>
      <c r="E751" s="123"/>
      <c r="F751" s="11"/>
      <c r="G751" s="16">
        <v>1665</v>
      </c>
      <c r="H751" s="16">
        <v>3428190.44</v>
      </c>
      <c r="I751" s="16"/>
      <c r="J751" s="16"/>
      <c r="K751" s="16"/>
      <c r="L751" s="108"/>
      <c r="M751" s="108"/>
      <c r="N751" s="108"/>
      <c r="O751" s="108"/>
      <c r="P751" s="172"/>
      <c r="Q751" s="108"/>
    </row>
    <row r="752" spans="1:18" s="13" customFormat="1">
      <c r="A752" s="106">
        <v>6</v>
      </c>
      <c r="B752" s="107" t="s">
        <v>1726</v>
      </c>
      <c r="C752" s="84">
        <f>D752+F752+H752+J752+L752+N752+P752+Q752</f>
        <v>5237443.17</v>
      </c>
      <c r="D752" s="16"/>
      <c r="E752" s="123"/>
      <c r="F752" s="11"/>
      <c r="G752" s="16">
        <v>815</v>
      </c>
      <c r="H752" s="16">
        <v>5237443.17</v>
      </c>
      <c r="I752" s="16"/>
      <c r="J752" s="16"/>
      <c r="K752" s="16"/>
      <c r="L752" s="11"/>
      <c r="M752" s="11"/>
      <c r="N752" s="11"/>
      <c r="O752" s="11"/>
      <c r="P752" s="84"/>
      <c r="Q752" s="11"/>
    </row>
    <row r="753" spans="1:17" s="13" customFormat="1">
      <c r="A753" s="106">
        <v>7</v>
      </c>
      <c r="B753" s="107" t="s">
        <v>1520</v>
      </c>
      <c r="C753" s="84">
        <f t="shared" si="79"/>
        <v>3051605.11</v>
      </c>
      <c r="D753" s="16"/>
      <c r="E753" s="123"/>
      <c r="F753" s="11"/>
      <c r="G753" s="16">
        <v>884</v>
      </c>
      <c r="H753" s="16">
        <v>3051605.11</v>
      </c>
      <c r="I753" s="16"/>
      <c r="J753" s="16"/>
      <c r="K753" s="16"/>
      <c r="L753" s="108"/>
      <c r="M753" s="108"/>
      <c r="N753" s="108"/>
      <c r="O753" s="108"/>
      <c r="P753" s="172"/>
      <c r="Q753" s="108"/>
    </row>
    <row r="754" spans="1:17" s="13" customFormat="1">
      <c r="A754" s="106">
        <v>8</v>
      </c>
      <c r="B754" s="107" t="s">
        <v>1521</v>
      </c>
      <c r="C754" s="84">
        <f t="shared" si="79"/>
        <v>3310956.4</v>
      </c>
      <c r="D754" s="16"/>
      <c r="E754" s="123"/>
      <c r="F754" s="11"/>
      <c r="G754" s="16">
        <v>1030</v>
      </c>
      <c r="H754" s="16">
        <v>3310956.4</v>
      </c>
      <c r="I754" s="16"/>
      <c r="J754" s="16"/>
      <c r="K754" s="16"/>
      <c r="L754" s="11"/>
      <c r="M754" s="11"/>
      <c r="N754" s="11"/>
      <c r="O754" s="11"/>
      <c r="P754" s="84"/>
      <c r="Q754" s="11"/>
    </row>
    <row r="755" spans="1:17" s="13" customFormat="1">
      <c r="A755" s="106">
        <v>9</v>
      </c>
      <c r="B755" s="107" t="s">
        <v>1771</v>
      </c>
      <c r="C755" s="84">
        <f>D755+F755+H755+J755+L755+N755+P755+Q755</f>
        <v>2399556.3199999998</v>
      </c>
      <c r="D755" s="16"/>
      <c r="E755" s="123"/>
      <c r="F755" s="11"/>
      <c r="G755" s="16">
        <v>975</v>
      </c>
      <c r="H755" s="16">
        <v>2399556.3199999998</v>
      </c>
      <c r="I755" s="16"/>
      <c r="J755" s="16"/>
      <c r="K755" s="16"/>
      <c r="L755" s="11"/>
      <c r="M755" s="11"/>
      <c r="N755" s="11"/>
      <c r="O755" s="11"/>
      <c r="P755" s="84"/>
      <c r="Q755" s="11"/>
    </row>
    <row r="756" spans="1:17" s="13" customFormat="1">
      <c r="A756" s="106">
        <v>10</v>
      </c>
      <c r="B756" s="187" t="s">
        <v>1739</v>
      </c>
      <c r="C756" s="212">
        <f>D756+F756+H756+J756+L756+N756+P756+Q756</f>
        <v>182085.6</v>
      </c>
      <c r="D756" s="176"/>
      <c r="E756" s="177"/>
      <c r="F756" s="175"/>
      <c r="G756" s="175"/>
      <c r="H756" s="175"/>
      <c r="I756" s="175">
        <v>6019.6</v>
      </c>
      <c r="J756" s="175">
        <v>182085.6</v>
      </c>
      <c r="K756" s="176"/>
      <c r="L756" s="176"/>
      <c r="M756" s="175"/>
      <c r="N756" s="175"/>
      <c r="O756" s="175"/>
      <c r="P756" s="175"/>
      <c r="Q756" s="175"/>
    </row>
    <row r="757" spans="1:17" s="13" customFormat="1">
      <c r="A757" s="106">
        <v>11</v>
      </c>
      <c r="B757" s="187" t="s">
        <v>1901</v>
      </c>
      <c r="C757" s="212">
        <f>D757+F757+H757+J757+L757+N757+P757+Q757</f>
        <v>167724</v>
      </c>
      <c r="D757" s="176"/>
      <c r="E757" s="177"/>
      <c r="F757" s="175"/>
      <c r="G757" s="175"/>
      <c r="H757" s="175"/>
      <c r="I757" s="175">
        <v>8180</v>
      </c>
      <c r="J757" s="175">
        <v>167724</v>
      </c>
      <c r="K757" s="176"/>
      <c r="L757" s="176"/>
      <c r="M757" s="175"/>
      <c r="N757" s="175"/>
      <c r="O757" s="175"/>
      <c r="P757" s="175"/>
      <c r="Q757" s="175"/>
    </row>
    <row r="758" spans="1:17" s="13" customFormat="1">
      <c r="A758" s="106">
        <v>12</v>
      </c>
      <c r="B758" s="187" t="s">
        <v>1740</v>
      </c>
      <c r="C758" s="212">
        <f>D758+F758+H758+J758+L758+N758+P758+Q758</f>
        <v>648384</v>
      </c>
      <c r="D758" s="176">
        <v>496594.8</v>
      </c>
      <c r="E758" s="177"/>
      <c r="F758" s="175"/>
      <c r="G758" s="175"/>
      <c r="H758" s="175"/>
      <c r="I758" s="175">
        <v>5090.1000000000004</v>
      </c>
      <c r="J758" s="175">
        <v>151789.20000000001</v>
      </c>
      <c r="K758" s="176"/>
      <c r="L758" s="176"/>
      <c r="M758" s="175"/>
      <c r="N758" s="175"/>
      <c r="O758" s="175"/>
      <c r="P758" s="175"/>
      <c r="Q758" s="175"/>
    </row>
    <row r="759" spans="1:17" s="13" customFormat="1">
      <c r="A759" s="106">
        <v>13</v>
      </c>
      <c r="B759" s="187" t="s">
        <v>1902</v>
      </c>
      <c r="C759" s="212">
        <f>D759+F759+H759+J759+L759+N759+P759+Q759</f>
        <v>284000</v>
      </c>
      <c r="D759" s="176"/>
      <c r="E759" s="177"/>
      <c r="F759" s="175"/>
      <c r="G759" s="175"/>
      <c r="H759" s="175"/>
      <c r="I759" s="175">
        <v>5513.37</v>
      </c>
      <c r="J759" s="175">
        <v>284000</v>
      </c>
      <c r="K759" s="176"/>
      <c r="L759" s="176"/>
      <c r="M759" s="175"/>
      <c r="N759" s="175"/>
      <c r="O759" s="175"/>
      <c r="P759" s="175"/>
      <c r="Q759" s="175"/>
    </row>
    <row r="760" spans="1:17" s="13" customFormat="1">
      <c r="A760" s="106">
        <v>14</v>
      </c>
      <c r="B760" s="107" t="s">
        <v>490</v>
      </c>
      <c r="C760" s="84">
        <f t="shared" si="79"/>
        <v>2550761.37</v>
      </c>
      <c r="D760" s="16"/>
      <c r="E760" s="123"/>
      <c r="F760" s="11"/>
      <c r="G760" s="16">
        <v>1120</v>
      </c>
      <c r="H760" s="16">
        <v>2550761.37</v>
      </c>
      <c r="I760" s="16"/>
      <c r="J760" s="16"/>
      <c r="K760" s="16"/>
      <c r="L760" s="11"/>
      <c r="M760" s="11"/>
      <c r="N760" s="11"/>
      <c r="O760" s="11"/>
      <c r="P760" s="84"/>
      <c r="Q760" s="11"/>
    </row>
    <row r="761" spans="1:17" s="13" customFormat="1">
      <c r="A761" s="106">
        <v>15</v>
      </c>
      <c r="B761" s="107" t="s">
        <v>491</v>
      </c>
      <c r="C761" s="84">
        <f t="shared" si="79"/>
        <v>2576074.23</v>
      </c>
      <c r="D761" s="16"/>
      <c r="E761" s="123"/>
      <c r="F761" s="11"/>
      <c r="G761" s="16">
        <v>1180</v>
      </c>
      <c r="H761" s="16">
        <v>2576074.23</v>
      </c>
      <c r="I761" s="16"/>
      <c r="J761" s="16"/>
      <c r="K761" s="16"/>
      <c r="L761" s="11"/>
      <c r="M761" s="11"/>
      <c r="N761" s="11"/>
      <c r="O761" s="11"/>
      <c r="P761" s="84"/>
      <c r="Q761" s="11"/>
    </row>
    <row r="762" spans="1:17" s="13" customFormat="1">
      <c r="A762" s="106">
        <v>16</v>
      </c>
      <c r="B762" s="107" t="s">
        <v>492</v>
      </c>
      <c r="C762" s="84">
        <f t="shared" si="79"/>
        <v>2916687.23</v>
      </c>
      <c r="D762" s="16"/>
      <c r="E762" s="123"/>
      <c r="F762" s="11"/>
      <c r="G762" s="16">
        <v>1180</v>
      </c>
      <c r="H762" s="16">
        <v>2916687.23</v>
      </c>
      <c r="I762" s="16"/>
      <c r="J762" s="16"/>
      <c r="K762" s="16"/>
      <c r="L762" s="11"/>
      <c r="M762" s="11"/>
      <c r="N762" s="11"/>
      <c r="O762" s="11"/>
      <c r="P762" s="84"/>
      <c r="Q762" s="11"/>
    </row>
    <row r="763" spans="1:17" s="13" customFormat="1">
      <c r="A763" s="106">
        <v>17</v>
      </c>
      <c r="B763" s="107" t="s">
        <v>494</v>
      </c>
      <c r="C763" s="84">
        <f t="shared" si="79"/>
        <v>2930810.74</v>
      </c>
      <c r="D763" s="16"/>
      <c r="E763" s="123"/>
      <c r="F763" s="11"/>
      <c r="G763" s="16">
        <v>1170</v>
      </c>
      <c r="H763" s="16">
        <v>2930810.74</v>
      </c>
      <c r="I763" s="16"/>
      <c r="J763" s="16"/>
      <c r="K763" s="16"/>
      <c r="L763" s="11"/>
      <c r="M763" s="11"/>
      <c r="N763" s="11"/>
      <c r="O763" s="11"/>
      <c r="P763" s="84"/>
      <c r="Q763" s="11"/>
    </row>
    <row r="764" spans="1:17" s="13" customFormat="1">
      <c r="A764" s="106">
        <v>18</v>
      </c>
      <c r="B764" s="107" t="s">
        <v>1779</v>
      </c>
      <c r="C764" s="84">
        <f t="shared" si="79"/>
        <v>3693134.34</v>
      </c>
      <c r="D764" s="16"/>
      <c r="E764" s="123"/>
      <c r="F764" s="11"/>
      <c r="G764" s="16">
        <v>1513</v>
      </c>
      <c r="H764" s="16">
        <v>3693134.34</v>
      </c>
      <c r="I764" s="16"/>
      <c r="J764" s="16"/>
      <c r="K764" s="16"/>
      <c r="L764" s="11"/>
      <c r="M764" s="11"/>
      <c r="N764" s="11"/>
      <c r="O764" s="11"/>
      <c r="P764" s="84"/>
      <c r="Q764" s="11"/>
    </row>
    <row r="765" spans="1:17" s="13" customFormat="1">
      <c r="A765" s="106">
        <v>19</v>
      </c>
      <c r="B765" s="107" t="s">
        <v>496</v>
      </c>
      <c r="C765" s="84">
        <f t="shared" si="79"/>
        <v>2133245.0699999998</v>
      </c>
      <c r="D765" s="16"/>
      <c r="E765" s="123"/>
      <c r="F765" s="11"/>
      <c r="G765" s="16">
        <v>867</v>
      </c>
      <c r="H765" s="16">
        <v>2133245.0699999998</v>
      </c>
      <c r="I765" s="16"/>
      <c r="J765" s="16"/>
      <c r="K765" s="16"/>
      <c r="L765" s="11"/>
      <c r="M765" s="11"/>
      <c r="N765" s="11"/>
      <c r="O765" s="11"/>
      <c r="P765" s="84"/>
      <c r="Q765" s="11"/>
    </row>
    <row r="766" spans="1:17" s="13" customFormat="1">
      <c r="A766" s="106">
        <v>20</v>
      </c>
      <c r="B766" s="187" t="s">
        <v>1903</v>
      </c>
      <c r="C766" s="212">
        <f>D766+F766+H766+J766+L766+N766+P766+Q766</f>
        <v>228000</v>
      </c>
      <c r="D766" s="176"/>
      <c r="E766" s="177"/>
      <c r="F766" s="175"/>
      <c r="G766" s="175"/>
      <c r="H766" s="175"/>
      <c r="I766" s="175">
        <v>3316.1</v>
      </c>
      <c r="J766" s="175">
        <v>228000</v>
      </c>
      <c r="K766" s="176"/>
      <c r="L766" s="176"/>
      <c r="M766" s="175"/>
      <c r="N766" s="175"/>
      <c r="O766" s="175"/>
      <c r="P766" s="175"/>
      <c r="Q766" s="175"/>
    </row>
    <row r="767" spans="1:17" s="13" customFormat="1">
      <c r="A767" s="106">
        <v>21</v>
      </c>
      <c r="B767" s="107" t="s">
        <v>497</v>
      </c>
      <c r="C767" s="84">
        <f t="shared" si="79"/>
        <v>3303657.4</v>
      </c>
      <c r="D767" s="16"/>
      <c r="E767" s="123"/>
      <c r="F767" s="11"/>
      <c r="G767" s="16">
        <v>1030</v>
      </c>
      <c r="H767" s="16">
        <v>3303657.4</v>
      </c>
      <c r="I767" s="16"/>
      <c r="J767" s="16"/>
      <c r="K767" s="16"/>
      <c r="L767" s="11"/>
      <c r="M767" s="11"/>
      <c r="N767" s="11"/>
      <c r="O767" s="11"/>
      <c r="P767" s="84"/>
      <c r="Q767" s="11"/>
    </row>
    <row r="768" spans="1:17" s="13" customFormat="1">
      <c r="A768" s="106">
        <v>22</v>
      </c>
      <c r="B768" s="187" t="s">
        <v>1904</v>
      </c>
      <c r="C768" s="212">
        <f>D768+F768+H768+J768+L768+N768+P768+Q768</f>
        <v>1028548.94</v>
      </c>
      <c r="D768" s="176"/>
      <c r="E768" s="177"/>
      <c r="F768" s="175"/>
      <c r="G768" s="175">
        <v>942.92</v>
      </c>
      <c r="H768" s="175">
        <v>701384.24</v>
      </c>
      <c r="I768" s="175">
        <v>7071.9</v>
      </c>
      <c r="J768" s="175">
        <v>327164.7</v>
      </c>
      <c r="K768" s="176"/>
      <c r="L768" s="176"/>
      <c r="M768" s="175"/>
      <c r="N768" s="175"/>
      <c r="O768" s="175"/>
      <c r="P768" s="175"/>
      <c r="Q768" s="175"/>
    </row>
    <row r="769" spans="1:17" s="13" customFormat="1">
      <c r="A769" s="106">
        <v>23</v>
      </c>
      <c r="B769" s="107" t="s">
        <v>498</v>
      </c>
      <c r="C769" s="84">
        <f t="shared" si="79"/>
        <v>3208840.4</v>
      </c>
      <c r="D769" s="16"/>
      <c r="E769" s="123"/>
      <c r="F769" s="11"/>
      <c r="G769" s="16">
        <v>1030</v>
      </c>
      <c r="H769" s="16">
        <v>3208840.4</v>
      </c>
      <c r="I769" s="16"/>
      <c r="J769" s="16"/>
      <c r="K769" s="16"/>
      <c r="L769" s="11"/>
      <c r="M769" s="11"/>
      <c r="N769" s="11"/>
      <c r="O769" s="11"/>
      <c r="P769" s="84"/>
      <c r="Q769" s="11"/>
    </row>
    <row r="770" spans="1:17" s="13" customFormat="1">
      <c r="A770" s="106">
        <v>24</v>
      </c>
      <c r="B770" s="107" t="s">
        <v>655</v>
      </c>
      <c r="C770" s="84">
        <f t="shared" si="79"/>
        <v>3000869.23</v>
      </c>
      <c r="D770" s="16"/>
      <c r="E770" s="123"/>
      <c r="F770" s="11"/>
      <c r="G770" s="16">
        <v>900</v>
      </c>
      <c r="H770" s="16">
        <v>3000869.23</v>
      </c>
      <c r="I770" s="16"/>
      <c r="J770" s="16"/>
      <c r="K770" s="16"/>
      <c r="L770" s="11"/>
      <c r="M770" s="11"/>
      <c r="N770" s="11"/>
      <c r="O770" s="11"/>
      <c r="P770" s="84"/>
      <c r="Q770" s="11"/>
    </row>
    <row r="771" spans="1:17" s="13" customFormat="1">
      <c r="A771" s="106">
        <v>25</v>
      </c>
      <c r="B771" s="187" t="s">
        <v>1905</v>
      </c>
      <c r="C771" s="212">
        <f>D771+F771+H771+J771+L771+N771+P771+Q771</f>
        <v>180000</v>
      </c>
      <c r="D771" s="176"/>
      <c r="E771" s="177"/>
      <c r="F771" s="175"/>
      <c r="G771" s="175">
        <v>899.21</v>
      </c>
      <c r="H771" s="175">
        <v>180000</v>
      </c>
      <c r="I771" s="175"/>
      <c r="J771" s="175"/>
      <c r="K771" s="176"/>
      <c r="L771" s="176"/>
      <c r="M771" s="175"/>
      <c r="N771" s="175"/>
      <c r="O771" s="175"/>
      <c r="P771" s="175"/>
      <c r="Q771" s="175"/>
    </row>
    <row r="772" spans="1:17" s="13" customFormat="1">
      <c r="A772" s="106">
        <v>26</v>
      </c>
      <c r="B772" s="107" t="s">
        <v>747</v>
      </c>
      <c r="C772" s="84">
        <f t="shared" si="79"/>
        <v>2171708.38</v>
      </c>
      <c r="D772" s="16"/>
      <c r="E772" s="123"/>
      <c r="F772" s="11"/>
      <c r="G772" s="16">
        <v>940</v>
      </c>
      <c r="H772" s="16">
        <v>2171708.38</v>
      </c>
      <c r="I772" s="16"/>
      <c r="J772" s="16"/>
      <c r="K772" s="16"/>
      <c r="L772" s="11"/>
      <c r="M772" s="11"/>
      <c r="N772" s="11"/>
      <c r="O772" s="11"/>
      <c r="P772" s="84"/>
      <c r="Q772" s="11"/>
    </row>
    <row r="773" spans="1:17" s="13" customFormat="1">
      <c r="A773" s="106">
        <v>27</v>
      </c>
      <c r="B773" s="107" t="s">
        <v>499</v>
      </c>
      <c r="C773" s="84">
        <f t="shared" si="79"/>
        <v>4989370.05</v>
      </c>
      <c r="D773" s="16"/>
      <c r="E773" s="123"/>
      <c r="F773" s="11"/>
      <c r="G773" s="16">
        <v>1056</v>
      </c>
      <c r="H773" s="16">
        <v>4989370.05</v>
      </c>
      <c r="I773" s="16"/>
      <c r="J773" s="16"/>
      <c r="K773" s="16"/>
      <c r="L773" s="11"/>
      <c r="M773" s="11"/>
      <c r="N773" s="11"/>
      <c r="O773" s="11"/>
      <c r="P773" s="84"/>
      <c r="Q773" s="11"/>
    </row>
    <row r="774" spans="1:17" s="13" customFormat="1">
      <c r="A774" s="106">
        <v>28</v>
      </c>
      <c r="B774" s="107" t="s">
        <v>658</v>
      </c>
      <c r="C774" s="84">
        <f t="shared" si="79"/>
        <v>3102634.22</v>
      </c>
      <c r="D774" s="16"/>
      <c r="E774" s="123"/>
      <c r="F774" s="11"/>
      <c r="G774" s="16">
        <v>1220</v>
      </c>
      <c r="H774" s="16">
        <v>3102634.22</v>
      </c>
      <c r="I774" s="16"/>
      <c r="J774" s="16"/>
      <c r="K774" s="16"/>
      <c r="L774" s="11"/>
      <c r="M774" s="11"/>
      <c r="N774" s="11"/>
      <c r="O774" s="11"/>
      <c r="P774" s="84"/>
      <c r="Q774" s="11"/>
    </row>
    <row r="775" spans="1:17" s="13" customFormat="1">
      <c r="A775" s="106">
        <v>29</v>
      </c>
      <c r="B775" s="187" t="s">
        <v>1906</v>
      </c>
      <c r="C775" s="212">
        <f>D775+F775+H775+J775+L775+N775+P775+Q775</f>
        <v>420000</v>
      </c>
      <c r="D775" s="176"/>
      <c r="E775" s="177"/>
      <c r="F775" s="175"/>
      <c r="G775" s="175"/>
      <c r="H775" s="175"/>
      <c r="I775" s="175"/>
      <c r="J775" s="175"/>
      <c r="K775" s="176">
        <v>3614.1</v>
      </c>
      <c r="L775" s="176">
        <v>420000</v>
      </c>
      <c r="M775" s="175"/>
      <c r="N775" s="175"/>
      <c r="O775" s="175"/>
      <c r="P775" s="175"/>
      <c r="Q775" s="175"/>
    </row>
    <row r="776" spans="1:17" s="13" customFormat="1">
      <c r="A776" s="106">
        <v>30</v>
      </c>
      <c r="B776" s="107" t="s">
        <v>1778</v>
      </c>
      <c r="C776" s="84">
        <f t="shared" si="79"/>
        <v>3071701.76</v>
      </c>
      <c r="D776" s="16"/>
      <c r="E776" s="123"/>
      <c r="F776" s="11"/>
      <c r="G776" s="16">
        <v>947.29</v>
      </c>
      <c r="H776" s="16">
        <v>3071701.76</v>
      </c>
      <c r="I776" s="16"/>
      <c r="J776" s="16"/>
      <c r="K776" s="16"/>
      <c r="L776" s="11"/>
      <c r="M776" s="11"/>
      <c r="N776" s="11"/>
      <c r="O776" s="11"/>
      <c r="P776" s="84"/>
      <c r="Q776" s="11"/>
    </row>
    <row r="777" spans="1:17" s="13" customFormat="1">
      <c r="A777" s="106">
        <v>31</v>
      </c>
      <c r="B777" s="187" t="s">
        <v>1907</v>
      </c>
      <c r="C777" s="212">
        <f t="shared" ref="C777:C784" si="80">D777+F777+H777+J777+L777+N777+P777+Q777</f>
        <v>252547</v>
      </c>
      <c r="D777" s="176"/>
      <c r="E777" s="177"/>
      <c r="F777" s="175"/>
      <c r="G777" s="175"/>
      <c r="H777" s="175"/>
      <c r="I777" s="175">
        <v>3292</v>
      </c>
      <c r="J777" s="175">
        <v>252547</v>
      </c>
      <c r="K777" s="176"/>
      <c r="L777" s="176"/>
      <c r="M777" s="175"/>
      <c r="N777" s="175"/>
      <c r="O777" s="175"/>
      <c r="P777" s="175"/>
      <c r="Q777" s="175"/>
    </row>
    <row r="778" spans="1:17" s="13" customFormat="1">
      <c r="A778" s="106">
        <v>32</v>
      </c>
      <c r="B778" s="187" t="s">
        <v>1908</v>
      </c>
      <c r="C778" s="212">
        <f t="shared" si="80"/>
        <v>222482</v>
      </c>
      <c r="D778" s="176"/>
      <c r="E778" s="177"/>
      <c r="F778" s="175"/>
      <c r="G778" s="175"/>
      <c r="H778" s="175"/>
      <c r="I778" s="175">
        <v>4456.46</v>
      </c>
      <c r="J778" s="175">
        <v>222482</v>
      </c>
      <c r="K778" s="176"/>
      <c r="L778" s="176"/>
      <c r="M778" s="175"/>
      <c r="N778" s="175"/>
      <c r="O778" s="175"/>
      <c r="P778" s="175"/>
      <c r="Q778" s="175"/>
    </row>
    <row r="779" spans="1:17" s="13" customFormat="1">
      <c r="A779" s="106">
        <v>33</v>
      </c>
      <c r="B779" s="187" t="s">
        <v>182</v>
      </c>
      <c r="C779" s="212">
        <f t="shared" si="80"/>
        <v>216520</v>
      </c>
      <c r="D779" s="176"/>
      <c r="E779" s="177"/>
      <c r="F779" s="175"/>
      <c r="G779" s="175"/>
      <c r="H779" s="175"/>
      <c r="I779" s="175">
        <v>4687.6400000000003</v>
      </c>
      <c r="J779" s="175">
        <v>216520</v>
      </c>
      <c r="K779" s="176"/>
      <c r="L779" s="176"/>
      <c r="M779" s="175"/>
      <c r="N779" s="175"/>
      <c r="O779" s="175"/>
      <c r="P779" s="175"/>
      <c r="Q779" s="175"/>
    </row>
    <row r="780" spans="1:17" s="13" customFormat="1">
      <c r="A780" s="106">
        <v>34</v>
      </c>
      <c r="B780" s="187" t="s">
        <v>184</v>
      </c>
      <c r="C780" s="212">
        <f t="shared" si="80"/>
        <v>1499047.64</v>
      </c>
      <c r="D780" s="176"/>
      <c r="E780" s="177"/>
      <c r="F780" s="175"/>
      <c r="G780" s="175">
        <v>1431.2</v>
      </c>
      <c r="H780" s="175">
        <v>1499047.64</v>
      </c>
      <c r="I780" s="175"/>
      <c r="J780" s="175"/>
      <c r="K780" s="176"/>
      <c r="L780" s="176"/>
      <c r="M780" s="175"/>
      <c r="N780" s="175"/>
      <c r="O780" s="175"/>
      <c r="P780" s="175"/>
      <c r="Q780" s="175"/>
    </row>
    <row r="781" spans="1:17" s="13" customFormat="1">
      <c r="A781" s="106">
        <v>35</v>
      </c>
      <c r="B781" s="187" t="s">
        <v>1743</v>
      </c>
      <c r="C781" s="212">
        <f t="shared" si="80"/>
        <v>309922</v>
      </c>
      <c r="D781" s="176">
        <v>309922</v>
      </c>
      <c r="E781" s="177"/>
      <c r="F781" s="175"/>
      <c r="G781" s="175"/>
      <c r="H781" s="175"/>
      <c r="I781" s="175"/>
      <c r="J781" s="175"/>
      <c r="K781" s="176"/>
      <c r="L781" s="176"/>
      <c r="M781" s="175"/>
      <c r="N781" s="175"/>
      <c r="O781" s="175"/>
      <c r="P781" s="175"/>
      <c r="Q781" s="175"/>
    </row>
    <row r="782" spans="1:17" s="13" customFormat="1">
      <c r="A782" s="106">
        <v>36</v>
      </c>
      <c r="B782" s="187" t="s">
        <v>1744</v>
      </c>
      <c r="C782" s="212">
        <f t="shared" si="80"/>
        <v>369272</v>
      </c>
      <c r="D782" s="176">
        <v>369272</v>
      </c>
      <c r="E782" s="177"/>
      <c r="F782" s="175"/>
      <c r="G782" s="175"/>
      <c r="H782" s="175"/>
      <c r="I782" s="175"/>
      <c r="J782" s="175"/>
      <c r="K782" s="176"/>
      <c r="L782" s="176"/>
      <c r="M782" s="175"/>
      <c r="N782" s="175"/>
      <c r="O782" s="175"/>
      <c r="P782" s="175"/>
      <c r="Q782" s="175"/>
    </row>
    <row r="783" spans="1:17" s="13" customFormat="1">
      <c r="A783" s="106">
        <v>37</v>
      </c>
      <c r="B783" s="187" t="s">
        <v>1909</v>
      </c>
      <c r="C783" s="212">
        <f t="shared" si="80"/>
        <v>343690</v>
      </c>
      <c r="D783" s="176">
        <v>343690</v>
      </c>
      <c r="E783" s="177"/>
      <c r="F783" s="175"/>
      <c r="G783" s="175"/>
      <c r="H783" s="175"/>
      <c r="I783" s="175"/>
      <c r="J783" s="175"/>
      <c r="K783" s="176"/>
      <c r="L783" s="176"/>
      <c r="M783" s="175"/>
      <c r="N783" s="175"/>
      <c r="O783" s="175"/>
      <c r="P783" s="175"/>
      <c r="Q783" s="175"/>
    </row>
    <row r="784" spans="1:17" s="13" customFormat="1">
      <c r="A784" s="106">
        <v>38</v>
      </c>
      <c r="B784" s="187" t="s">
        <v>1910</v>
      </c>
      <c r="C784" s="212">
        <f t="shared" si="80"/>
        <v>215510</v>
      </c>
      <c r="D784" s="176">
        <v>215510</v>
      </c>
      <c r="E784" s="177"/>
      <c r="F784" s="175"/>
      <c r="G784" s="175"/>
      <c r="H784" s="175"/>
      <c r="I784" s="175"/>
      <c r="J784" s="175"/>
      <c r="K784" s="176"/>
      <c r="L784" s="176"/>
      <c r="M784" s="175"/>
      <c r="N784" s="175"/>
      <c r="O784" s="175"/>
      <c r="P784" s="175"/>
      <c r="Q784" s="175"/>
    </row>
    <row r="785" spans="1:17" s="13" customFormat="1">
      <c r="A785" s="106">
        <v>39</v>
      </c>
      <c r="B785" s="107" t="s">
        <v>805</v>
      </c>
      <c r="C785" s="84">
        <f t="shared" si="79"/>
        <v>3830672.51</v>
      </c>
      <c r="D785" s="16"/>
      <c r="E785" s="123"/>
      <c r="F785" s="11"/>
      <c r="G785" s="16">
        <v>1556</v>
      </c>
      <c r="H785" s="16">
        <v>3830672.51</v>
      </c>
      <c r="I785" s="16"/>
      <c r="J785" s="16"/>
      <c r="K785" s="16"/>
      <c r="L785" s="108"/>
      <c r="M785" s="108"/>
      <c r="N785" s="108"/>
      <c r="O785" s="108"/>
      <c r="P785" s="172"/>
      <c r="Q785" s="108"/>
    </row>
    <row r="786" spans="1:17" s="13" customFormat="1">
      <c r="A786" s="106">
        <v>40</v>
      </c>
      <c r="B786" s="107" t="s">
        <v>545</v>
      </c>
      <c r="C786" s="84">
        <f t="shared" si="79"/>
        <v>2016567.95</v>
      </c>
      <c r="D786" s="16"/>
      <c r="E786" s="123"/>
      <c r="F786" s="11"/>
      <c r="G786" s="16">
        <v>936</v>
      </c>
      <c r="H786" s="16">
        <v>2016567.95</v>
      </c>
      <c r="I786" s="16"/>
      <c r="J786" s="16"/>
      <c r="K786" s="16"/>
      <c r="L786" s="108"/>
      <c r="M786" s="108"/>
      <c r="N786" s="108"/>
      <c r="O786" s="108"/>
      <c r="P786" s="172"/>
      <c r="Q786" s="108"/>
    </row>
    <row r="787" spans="1:17" s="13" customFormat="1">
      <c r="A787" s="106">
        <v>41</v>
      </c>
      <c r="B787" s="107" t="s">
        <v>677</v>
      </c>
      <c r="C787" s="84">
        <f t="shared" si="79"/>
        <v>2481505.09</v>
      </c>
      <c r="D787" s="16"/>
      <c r="E787" s="123"/>
      <c r="F787" s="11"/>
      <c r="G787" s="16">
        <v>1200</v>
      </c>
      <c r="H787" s="16">
        <v>2481505.09</v>
      </c>
      <c r="I787" s="16"/>
      <c r="J787" s="16"/>
      <c r="K787" s="16"/>
      <c r="L787" s="108"/>
      <c r="M787" s="108"/>
      <c r="N787" s="108"/>
      <c r="O787" s="108"/>
      <c r="P787" s="172"/>
      <c r="Q787" s="108"/>
    </row>
    <row r="788" spans="1:17" s="13" customFormat="1">
      <c r="A788" s="106">
        <v>42</v>
      </c>
      <c r="B788" s="107" t="s">
        <v>679</v>
      </c>
      <c r="C788" s="84">
        <f t="shared" si="79"/>
        <v>2780841.46</v>
      </c>
      <c r="D788" s="16"/>
      <c r="E788" s="123"/>
      <c r="F788" s="11"/>
      <c r="G788" s="16">
        <v>1120</v>
      </c>
      <c r="H788" s="16">
        <v>2780841.46</v>
      </c>
      <c r="I788" s="16"/>
      <c r="J788" s="16"/>
      <c r="K788" s="16"/>
      <c r="L788" s="108"/>
      <c r="M788" s="108"/>
      <c r="N788" s="108"/>
      <c r="O788" s="108"/>
      <c r="P788" s="172"/>
      <c r="Q788" s="108"/>
    </row>
    <row r="789" spans="1:17" s="13" customFormat="1">
      <c r="A789" s="106">
        <v>43</v>
      </c>
      <c r="B789" s="107" t="s">
        <v>944</v>
      </c>
      <c r="C789" s="84">
        <f t="shared" si="79"/>
        <v>2263590.98</v>
      </c>
      <c r="D789" s="16"/>
      <c r="E789" s="123"/>
      <c r="F789" s="11"/>
      <c r="G789" s="16">
        <v>842</v>
      </c>
      <c r="H789" s="16">
        <v>2263590.98</v>
      </c>
      <c r="I789" s="16"/>
      <c r="J789" s="16"/>
      <c r="K789" s="16"/>
      <c r="L789" s="108"/>
      <c r="M789" s="108"/>
      <c r="N789" s="108"/>
      <c r="O789" s="108"/>
      <c r="P789" s="172"/>
      <c r="Q789" s="108"/>
    </row>
    <row r="790" spans="1:17" s="13" customFormat="1">
      <c r="A790" s="106">
        <v>44</v>
      </c>
      <c r="B790" s="107" t="s">
        <v>945</v>
      </c>
      <c r="C790" s="84">
        <f t="shared" si="79"/>
        <v>2240321.75</v>
      </c>
      <c r="D790" s="16"/>
      <c r="E790" s="123"/>
      <c r="F790" s="11"/>
      <c r="G790" s="16">
        <v>936</v>
      </c>
      <c r="H790" s="16">
        <v>2240321.75</v>
      </c>
      <c r="I790" s="16"/>
      <c r="J790" s="16"/>
      <c r="K790" s="16"/>
      <c r="L790" s="108"/>
      <c r="M790" s="108"/>
      <c r="N790" s="108"/>
      <c r="O790" s="108"/>
      <c r="P790" s="172"/>
      <c r="Q790" s="108"/>
    </row>
    <row r="791" spans="1:17" s="13" customFormat="1">
      <c r="A791" s="106">
        <v>45</v>
      </c>
      <c r="B791" s="107" t="s">
        <v>680</v>
      </c>
      <c r="C791" s="84">
        <f t="shared" si="79"/>
        <v>2005631.58</v>
      </c>
      <c r="D791" s="16"/>
      <c r="E791" s="123"/>
      <c r="F791" s="11"/>
      <c r="G791" s="16">
        <v>936</v>
      </c>
      <c r="H791" s="16">
        <v>2005631.58</v>
      </c>
      <c r="I791" s="16"/>
      <c r="J791" s="16"/>
      <c r="K791" s="16"/>
      <c r="L791" s="108"/>
      <c r="M791" s="108"/>
      <c r="N791" s="108"/>
      <c r="O791" s="108"/>
      <c r="P791" s="172"/>
      <c r="Q791" s="108"/>
    </row>
    <row r="792" spans="1:17" s="13" customFormat="1">
      <c r="A792" s="106">
        <v>46</v>
      </c>
      <c r="B792" s="107" t="s">
        <v>682</v>
      </c>
      <c r="C792" s="84">
        <f t="shared" si="79"/>
        <v>1972941.84</v>
      </c>
      <c r="D792" s="16"/>
      <c r="E792" s="123"/>
      <c r="F792" s="11"/>
      <c r="G792" s="16">
        <v>936</v>
      </c>
      <c r="H792" s="16">
        <v>1972941.84</v>
      </c>
      <c r="I792" s="16"/>
      <c r="J792" s="16"/>
      <c r="K792" s="16"/>
      <c r="L792" s="108"/>
      <c r="M792" s="108"/>
      <c r="N792" s="108"/>
      <c r="O792" s="108"/>
      <c r="P792" s="172"/>
      <c r="Q792" s="108"/>
    </row>
    <row r="793" spans="1:17" s="13" customFormat="1">
      <c r="A793" s="106">
        <v>47</v>
      </c>
      <c r="B793" s="107" t="s">
        <v>758</v>
      </c>
      <c r="C793" s="84">
        <f t="shared" si="79"/>
        <v>2711232.69</v>
      </c>
      <c r="D793" s="16"/>
      <c r="E793" s="123"/>
      <c r="F793" s="11"/>
      <c r="G793" s="16">
        <v>1230</v>
      </c>
      <c r="H793" s="16">
        <v>2711232.69</v>
      </c>
      <c r="I793" s="16"/>
      <c r="J793" s="16"/>
      <c r="K793" s="16"/>
      <c r="L793" s="108"/>
      <c r="M793" s="108"/>
      <c r="N793" s="108"/>
      <c r="O793" s="108"/>
      <c r="P793" s="172"/>
      <c r="Q793" s="108"/>
    </row>
    <row r="794" spans="1:17" s="13" customFormat="1">
      <c r="A794" s="106">
        <v>48</v>
      </c>
      <c r="B794" s="107" t="s">
        <v>548</v>
      </c>
      <c r="C794" s="84">
        <f t="shared" si="79"/>
        <v>4363220.42</v>
      </c>
      <c r="D794" s="16"/>
      <c r="E794" s="123"/>
      <c r="F794" s="11"/>
      <c r="G794" s="16">
        <v>1300</v>
      </c>
      <c r="H794" s="16">
        <v>4363220.42</v>
      </c>
      <c r="I794" s="16"/>
      <c r="J794" s="16"/>
      <c r="K794" s="16"/>
      <c r="L794" s="108"/>
      <c r="M794" s="108"/>
      <c r="N794" s="108"/>
      <c r="O794" s="108"/>
      <c r="P794" s="172"/>
      <c r="Q794" s="108"/>
    </row>
    <row r="795" spans="1:17" s="13" customFormat="1">
      <c r="A795" s="106">
        <v>49</v>
      </c>
      <c r="B795" s="107" t="s">
        <v>762</v>
      </c>
      <c r="C795" s="84">
        <f t="shared" si="79"/>
        <v>2044221.24</v>
      </c>
      <c r="D795" s="16"/>
      <c r="E795" s="123"/>
      <c r="F795" s="11"/>
      <c r="G795" s="16">
        <v>943</v>
      </c>
      <c r="H795" s="16">
        <v>2044221.24</v>
      </c>
      <c r="I795" s="16"/>
      <c r="J795" s="16"/>
      <c r="K795" s="16"/>
      <c r="L795" s="108"/>
      <c r="M795" s="108"/>
      <c r="N795" s="108"/>
      <c r="O795" s="108"/>
      <c r="P795" s="172"/>
      <c r="Q795" s="108"/>
    </row>
    <row r="796" spans="1:17" s="13" customFormat="1">
      <c r="A796" s="106">
        <v>50</v>
      </c>
      <c r="B796" s="107" t="s">
        <v>847</v>
      </c>
      <c r="C796" s="84">
        <f t="shared" si="79"/>
        <v>1987323.54</v>
      </c>
      <c r="D796" s="16"/>
      <c r="E796" s="123"/>
      <c r="F796" s="11"/>
      <c r="G796" s="16">
        <v>838</v>
      </c>
      <c r="H796" s="16">
        <v>1987323.54</v>
      </c>
      <c r="I796" s="16"/>
      <c r="J796" s="16"/>
      <c r="K796" s="16"/>
      <c r="L796" s="108"/>
      <c r="M796" s="108"/>
      <c r="N796" s="108"/>
      <c r="O796" s="108"/>
      <c r="P796" s="172"/>
      <c r="Q796" s="108"/>
    </row>
    <row r="797" spans="1:17" s="13" customFormat="1">
      <c r="A797" s="106">
        <v>51</v>
      </c>
      <c r="B797" s="107" t="s">
        <v>691</v>
      </c>
      <c r="C797" s="84">
        <f t="shared" si="79"/>
        <v>2816035.65</v>
      </c>
      <c r="D797" s="16"/>
      <c r="E797" s="123"/>
      <c r="F797" s="11"/>
      <c r="G797" s="16">
        <v>1310</v>
      </c>
      <c r="H797" s="16">
        <v>2816035.65</v>
      </c>
      <c r="I797" s="16"/>
      <c r="J797" s="16"/>
      <c r="K797" s="16"/>
      <c r="L797" s="108"/>
      <c r="M797" s="108"/>
      <c r="N797" s="108"/>
      <c r="O797" s="108"/>
      <c r="P797" s="172"/>
      <c r="Q797" s="108"/>
    </row>
    <row r="798" spans="1:17" s="13" customFormat="1">
      <c r="A798" s="110" t="s">
        <v>1206</v>
      </c>
      <c r="B798" s="89"/>
      <c r="C798" s="83">
        <f>SUM(C799:C830)</f>
        <v>93720150.930000022</v>
      </c>
      <c r="D798" s="83">
        <f t="shared" ref="D798:Q798" si="81">SUM(D799:D830)</f>
        <v>0</v>
      </c>
      <c r="E798" s="200">
        <f t="shared" si="81"/>
        <v>0</v>
      </c>
      <c r="F798" s="83">
        <f t="shared" si="81"/>
        <v>0</v>
      </c>
      <c r="G798" s="83">
        <f t="shared" si="81"/>
        <v>30995.279999999999</v>
      </c>
      <c r="H798" s="83">
        <f t="shared" si="81"/>
        <v>85784320.060000002</v>
      </c>
      <c r="I798" s="83">
        <f t="shared" si="81"/>
        <v>0</v>
      </c>
      <c r="J798" s="83">
        <f t="shared" si="81"/>
        <v>0</v>
      </c>
      <c r="K798" s="83">
        <f t="shared" si="81"/>
        <v>0</v>
      </c>
      <c r="L798" s="83">
        <f t="shared" si="81"/>
        <v>0</v>
      </c>
      <c r="M798" s="83">
        <f t="shared" si="81"/>
        <v>0</v>
      </c>
      <c r="N798" s="83">
        <f t="shared" si="81"/>
        <v>0</v>
      </c>
      <c r="O798" s="83">
        <f t="shared" si="81"/>
        <v>0</v>
      </c>
      <c r="P798" s="83">
        <f t="shared" si="81"/>
        <v>0</v>
      </c>
      <c r="Q798" s="33">
        <f t="shared" si="81"/>
        <v>7935830.8700000001</v>
      </c>
    </row>
    <row r="799" spans="1:17" s="13" customFormat="1">
      <c r="A799" s="106">
        <v>1</v>
      </c>
      <c r="B799" s="107" t="s">
        <v>1790</v>
      </c>
      <c r="C799" s="84">
        <f t="shared" ref="C799:C815" si="82">D799+F799+H799+J799+L799+N799+P799+Q799</f>
        <v>3124989.46</v>
      </c>
      <c r="D799" s="16"/>
      <c r="E799" s="123"/>
      <c r="F799" s="11"/>
      <c r="G799" s="16">
        <v>1270</v>
      </c>
      <c r="H799" s="16">
        <v>3124989.46</v>
      </c>
      <c r="I799" s="16"/>
      <c r="J799" s="16"/>
      <c r="K799" s="16"/>
      <c r="L799" s="11"/>
      <c r="M799" s="11"/>
      <c r="N799" s="11"/>
      <c r="O799" s="11"/>
      <c r="P799" s="84"/>
      <c r="Q799" s="11"/>
    </row>
    <row r="800" spans="1:17" s="13" customFormat="1">
      <c r="A800" s="106">
        <v>2</v>
      </c>
      <c r="B800" s="107" t="s">
        <v>738</v>
      </c>
      <c r="C800" s="84">
        <f t="shared" si="82"/>
        <v>2344163.7799999998</v>
      </c>
      <c r="D800" s="16"/>
      <c r="E800" s="123"/>
      <c r="F800" s="11"/>
      <c r="G800" s="16">
        <v>908.37</v>
      </c>
      <c r="H800" s="16">
        <v>2344163.7799999998</v>
      </c>
      <c r="I800" s="16"/>
      <c r="J800" s="16"/>
      <c r="K800" s="16"/>
      <c r="L800" s="108"/>
      <c r="M800" s="108"/>
      <c r="N800" s="108"/>
      <c r="O800" s="108"/>
      <c r="P800" s="172"/>
      <c r="Q800" s="108"/>
    </row>
    <row r="801" spans="1:17" s="13" customFormat="1">
      <c r="A801" s="106">
        <v>3</v>
      </c>
      <c r="B801" s="107" t="s">
        <v>1770</v>
      </c>
      <c r="C801" s="84">
        <f t="shared" si="82"/>
        <v>3579590.65</v>
      </c>
      <c r="D801" s="16"/>
      <c r="E801" s="123"/>
      <c r="F801" s="11"/>
      <c r="G801" s="16">
        <v>1296</v>
      </c>
      <c r="H801" s="16">
        <v>3579590.65</v>
      </c>
      <c r="I801" s="16"/>
      <c r="J801" s="16"/>
      <c r="K801" s="16"/>
      <c r="L801" s="108"/>
      <c r="M801" s="108"/>
      <c r="N801" s="108"/>
      <c r="O801" s="108"/>
      <c r="P801" s="172"/>
      <c r="Q801" s="108"/>
    </row>
    <row r="802" spans="1:17" s="13" customFormat="1">
      <c r="A802" s="106">
        <v>4</v>
      </c>
      <c r="B802" s="107" t="s">
        <v>1769</v>
      </c>
      <c r="C802" s="84">
        <f t="shared" si="82"/>
        <v>3565890.9</v>
      </c>
      <c r="D802" s="16"/>
      <c r="E802" s="123"/>
      <c r="F802" s="11"/>
      <c r="G802" s="16">
        <v>1291.04</v>
      </c>
      <c r="H802" s="16">
        <v>3565890.9</v>
      </c>
      <c r="I802" s="16"/>
      <c r="J802" s="16"/>
      <c r="K802" s="16"/>
      <c r="L802" s="108"/>
      <c r="M802" s="108"/>
      <c r="N802" s="108"/>
      <c r="O802" s="108"/>
      <c r="P802" s="172"/>
      <c r="Q802" s="108"/>
    </row>
    <row r="803" spans="1:17" s="13" customFormat="1">
      <c r="A803" s="106">
        <v>5</v>
      </c>
      <c r="B803" s="107" t="s">
        <v>742</v>
      </c>
      <c r="C803" s="84">
        <f t="shared" si="82"/>
        <v>2177415.85</v>
      </c>
      <c r="D803" s="16"/>
      <c r="E803" s="123"/>
      <c r="F803" s="11"/>
      <c r="G803" s="16">
        <v>843.75</v>
      </c>
      <c r="H803" s="16">
        <v>2177415.85</v>
      </c>
      <c r="I803" s="16"/>
      <c r="J803" s="16"/>
      <c r="K803" s="16"/>
      <c r="L803" s="108"/>
      <c r="M803" s="108"/>
      <c r="N803" s="108"/>
      <c r="O803" s="108"/>
      <c r="P803" s="172"/>
      <c r="Q803" s="108"/>
    </row>
    <row r="804" spans="1:17" s="13" customFormat="1">
      <c r="A804" s="106">
        <v>6</v>
      </c>
      <c r="B804" s="107" t="s">
        <v>798</v>
      </c>
      <c r="C804" s="84">
        <f t="shared" si="82"/>
        <v>3160053.69</v>
      </c>
      <c r="D804" s="16"/>
      <c r="E804" s="123"/>
      <c r="F804" s="11"/>
      <c r="G804" s="16">
        <v>1224.53</v>
      </c>
      <c r="H804" s="16">
        <v>3160053.69</v>
      </c>
      <c r="I804" s="16"/>
      <c r="J804" s="16"/>
      <c r="K804" s="16"/>
      <c r="L804" s="108"/>
      <c r="M804" s="108"/>
      <c r="N804" s="108"/>
      <c r="O804" s="108"/>
      <c r="P804" s="172"/>
      <c r="Q804" s="108"/>
    </row>
    <row r="805" spans="1:17" s="13" customFormat="1">
      <c r="A805" s="106">
        <v>7</v>
      </c>
      <c r="B805" s="107" t="s">
        <v>1533</v>
      </c>
      <c r="C805" s="84">
        <f t="shared" si="82"/>
        <v>3471398.83</v>
      </c>
      <c r="D805" s="16"/>
      <c r="E805" s="123"/>
      <c r="F805" s="11"/>
      <c r="G805" s="16">
        <v>1140.75</v>
      </c>
      <c r="H805" s="16">
        <v>3471398.83</v>
      </c>
      <c r="I805" s="16"/>
      <c r="J805" s="16"/>
      <c r="K805" s="16"/>
      <c r="L805" s="108"/>
      <c r="M805" s="108"/>
      <c r="N805" s="108"/>
      <c r="O805" s="108"/>
      <c r="P805" s="172"/>
      <c r="Q805" s="108"/>
    </row>
    <row r="806" spans="1:17" s="13" customFormat="1">
      <c r="A806" s="106">
        <v>8</v>
      </c>
      <c r="B806" s="107" t="s">
        <v>1532</v>
      </c>
      <c r="C806" s="84">
        <f t="shared" si="82"/>
        <v>1338424.02</v>
      </c>
      <c r="D806" s="16"/>
      <c r="E806" s="123"/>
      <c r="F806" s="11"/>
      <c r="G806" s="16">
        <v>439.82</v>
      </c>
      <c r="H806" s="16">
        <v>1338424.02</v>
      </c>
      <c r="I806" s="16"/>
      <c r="J806" s="16"/>
      <c r="K806" s="16"/>
      <c r="L806" s="108"/>
      <c r="M806" s="108"/>
      <c r="N806" s="108"/>
      <c r="O806" s="108"/>
      <c r="P806" s="172"/>
      <c r="Q806" s="108"/>
    </row>
    <row r="807" spans="1:17" s="13" customFormat="1">
      <c r="A807" s="106">
        <v>9</v>
      </c>
      <c r="B807" s="107" t="s">
        <v>1534</v>
      </c>
      <c r="C807" s="84">
        <f t="shared" si="82"/>
        <v>4145211.99</v>
      </c>
      <c r="D807" s="16"/>
      <c r="E807" s="123"/>
      <c r="F807" s="11"/>
      <c r="G807" s="16">
        <v>1362.17</v>
      </c>
      <c r="H807" s="16">
        <v>4145211.99</v>
      </c>
      <c r="I807" s="16"/>
      <c r="J807" s="16"/>
      <c r="K807" s="16"/>
      <c r="L807" s="108"/>
      <c r="M807" s="108"/>
      <c r="N807" s="108"/>
      <c r="O807" s="108"/>
      <c r="P807" s="172"/>
      <c r="Q807" s="108"/>
    </row>
    <row r="808" spans="1:17" s="13" customFormat="1">
      <c r="A808" s="106">
        <v>10</v>
      </c>
      <c r="B808" s="107" t="s">
        <v>1728</v>
      </c>
      <c r="C808" s="84">
        <f t="shared" si="82"/>
        <v>3407211.98</v>
      </c>
      <c r="D808" s="16"/>
      <c r="E808" s="123"/>
      <c r="F808" s="11"/>
      <c r="G808" s="16">
        <v>1320.3</v>
      </c>
      <c r="H808" s="16">
        <v>3407211.98</v>
      </c>
      <c r="I808" s="16"/>
      <c r="J808" s="16"/>
      <c r="K808" s="16"/>
      <c r="L808" s="108"/>
      <c r="M808" s="108"/>
      <c r="N808" s="108"/>
      <c r="O808" s="108"/>
      <c r="P808" s="172"/>
      <c r="Q808" s="108"/>
    </row>
    <row r="809" spans="1:17" s="13" customFormat="1">
      <c r="A809" s="106">
        <v>11</v>
      </c>
      <c r="B809" s="107" t="s">
        <v>1538</v>
      </c>
      <c r="C809" s="84">
        <f t="shared" si="82"/>
        <v>3098861.79</v>
      </c>
      <c r="D809" s="16"/>
      <c r="E809" s="123"/>
      <c r="F809" s="11"/>
      <c r="G809" s="16">
        <v>1200.82</v>
      </c>
      <c r="H809" s="16">
        <v>3098861.79</v>
      </c>
      <c r="I809" s="16"/>
      <c r="J809" s="16"/>
      <c r="K809" s="16"/>
      <c r="L809" s="108"/>
      <c r="M809" s="108"/>
      <c r="N809" s="108"/>
      <c r="O809" s="108"/>
      <c r="P809" s="172"/>
      <c r="Q809" s="108"/>
    </row>
    <row r="810" spans="1:17" s="13" customFormat="1">
      <c r="A810" s="106">
        <v>12</v>
      </c>
      <c r="B810" s="107" t="s">
        <v>1542</v>
      </c>
      <c r="C810" s="84">
        <f t="shared" si="82"/>
        <v>3689184</v>
      </c>
      <c r="D810" s="16"/>
      <c r="E810" s="123"/>
      <c r="F810" s="11"/>
      <c r="G810" s="16">
        <v>1429.57</v>
      </c>
      <c r="H810" s="16">
        <v>3689184</v>
      </c>
      <c r="I810" s="16"/>
      <c r="J810" s="16"/>
      <c r="K810" s="16"/>
      <c r="L810" s="108"/>
      <c r="M810" s="108"/>
      <c r="N810" s="108"/>
      <c r="O810" s="108"/>
      <c r="P810" s="172"/>
      <c r="Q810" s="108"/>
    </row>
    <row r="811" spans="1:17" s="13" customFormat="1">
      <c r="A811" s="106">
        <v>13</v>
      </c>
      <c r="B811" s="107" t="s">
        <v>933</v>
      </c>
      <c r="C811" s="84">
        <f t="shared" si="82"/>
        <v>7935830.8700000001</v>
      </c>
      <c r="D811" s="16"/>
      <c r="E811" s="123"/>
      <c r="F811" s="11"/>
      <c r="G811" s="16"/>
      <c r="H811" s="16"/>
      <c r="I811" s="16"/>
      <c r="J811" s="16"/>
      <c r="K811" s="16"/>
      <c r="L811" s="11"/>
      <c r="M811" s="11"/>
      <c r="N811" s="11"/>
      <c r="O811" s="11"/>
      <c r="P811" s="84"/>
      <c r="Q811" s="11">
        <v>7935830.8700000001</v>
      </c>
    </row>
    <row r="812" spans="1:17" s="13" customFormat="1">
      <c r="A812" s="106">
        <v>14</v>
      </c>
      <c r="B812" s="107" t="s">
        <v>495</v>
      </c>
      <c r="C812" s="84">
        <f t="shared" si="82"/>
        <v>2230909.36</v>
      </c>
      <c r="D812" s="16"/>
      <c r="E812" s="123"/>
      <c r="F812" s="11"/>
      <c r="G812" s="16">
        <v>960</v>
      </c>
      <c r="H812" s="16">
        <v>2230909.36</v>
      </c>
      <c r="I812" s="16"/>
      <c r="J812" s="16"/>
      <c r="K812" s="16"/>
      <c r="L812" s="11"/>
      <c r="M812" s="11"/>
      <c r="N812" s="11"/>
      <c r="O812" s="11"/>
      <c r="P812" s="84"/>
      <c r="Q812" s="11"/>
    </row>
    <row r="813" spans="1:17" s="13" customFormat="1">
      <c r="A813" s="106">
        <v>15</v>
      </c>
      <c r="B813" s="107" t="s">
        <v>500</v>
      </c>
      <c r="C813" s="84">
        <f t="shared" si="82"/>
        <v>1271795.2</v>
      </c>
      <c r="D813" s="16"/>
      <c r="E813" s="123"/>
      <c r="F813" s="11"/>
      <c r="G813" s="16">
        <v>449</v>
      </c>
      <c r="H813" s="16">
        <v>1271795.2</v>
      </c>
      <c r="I813" s="16"/>
      <c r="J813" s="16"/>
      <c r="K813" s="16"/>
      <c r="L813" s="11"/>
      <c r="M813" s="11"/>
      <c r="N813" s="11"/>
      <c r="O813" s="11"/>
      <c r="P813" s="84"/>
      <c r="Q813" s="11"/>
    </row>
    <row r="814" spans="1:17" s="13" customFormat="1">
      <c r="A814" s="106">
        <v>16</v>
      </c>
      <c r="B814" s="107" t="s">
        <v>1772</v>
      </c>
      <c r="C814" s="84">
        <f t="shared" si="82"/>
        <v>2518970.9700000002</v>
      </c>
      <c r="D814" s="16"/>
      <c r="E814" s="123"/>
      <c r="F814" s="11"/>
      <c r="G814" s="16">
        <v>912</v>
      </c>
      <c r="H814" s="16">
        <v>2518970.9700000002</v>
      </c>
      <c r="I814" s="16"/>
      <c r="J814" s="16"/>
      <c r="K814" s="16"/>
      <c r="L814" s="11"/>
      <c r="M814" s="11"/>
      <c r="N814" s="11"/>
      <c r="O814" s="11"/>
      <c r="P814" s="84"/>
      <c r="Q814" s="11"/>
    </row>
    <row r="815" spans="1:17" s="13" customFormat="1">
      <c r="A815" s="106">
        <v>17</v>
      </c>
      <c r="B815" s="107" t="s">
        <v>749</v>
      </c>
      <c r="C815" s="84">
        <f t="shared" si="82"/>
        <v>2220937.66</v>
      </c>
      <c r="D815" s="16"/>
      <c r="E815" s="123"/>
      <c r="F815" s="11"/>
      <c r="G815" s="16">
        <v>860.62</v>
      </c>
      <c r="H815" s="16">
        <v>2220937.66</v>
      </c>
      <c r="I815" s="16"/>
      <c r="J815" s="16"/>
      <c r="K815" s="16"/>
      <c r="L815" s="108"/>
      <c r="M815" s="108"/>
      <c r="N815" s="108"/>
      <c r="O815" s="108"/>
      <c r="P815" s="172"/>
      <c r="Q815" s="108"/>
    </row>
    <row r="816" spans="1:17" s="13" customFormat="1">
      <c r="A816" s="106">
        <v>18</v>
      </c>
      <c r="B816" s="44" t="s">
        <v>504</v>
      </c>
      <c r="C816" s="84">
        <f t="shared" ref="C816:C824" si="83">D816+F816+H816+J816+L816+N816+P816+Q816</f>
        <v>2942556.04</v>
      </c>
      <c r="D816" s="16"/>
      <c r="E816" s="123"/>
      <c r="F816" s="11"/>
      <c r="G816" s="16">
        <v>966.96</v>
      </c>
      <c r="H816" s="16">
        <v>2942556.04</v>
      </c>
      <c r="I816" s="16"/>
      <c r="J816" s="16"/>
      <c r="K816" s="16"/>
      <c r="L816" s="108"/>
      <c r="M816" s="108"/>
      <c r="N816" s="108"/>
      <c r="O816" s="108"/>
      <c r="P816" s="172"/>
      <c r="Q816" s="108"/>
    </row>
    <row r="817" spans="1:18" s="13" customFormat="1">
      <c r="A817" s="106">
        <v>19</v>
      </c>
      <c r="B817" s="107" t="s">
        <v>1727</v>
      </c>
      <c r="C817" s="84">
        <f>D817+F817+H817+J817+L817+N817+P817+Q817</f>
        <v>5130734.7699999996</v>
      </c>
      <c r="D817" s="16"/>
      <c r="E817" s="123"/>
      <c r="F817" s="11"/>
      <c r="G817" s="16">
        <v>1380</v>
      </c>
      <c r="H817" s="16">
        <v>5130734.7699999996</v>
      </c>
      <c r="I817" s="16"/>
      <c r="J817" s="16"/>
      <c r="K817" s="16"/>
      <c r="L817" s="11"/>
      <c r="M817" s="11"/>
      <c r="N817" s="11"/>
      <c r="O817" s="11"/>
      <c r="P817" s="84"/>
      <c r="Q817" s="11"/>
    </row>
    <row r="818" spans="1:18" s="13" customFormat="1">
      <c r="A818" s="106">
        <v>20</v>
      </c>
      <c r="B818" s="107" t="s">
        <v>506</v>
      </c>
      <c r="C818" s="84">
        <f>D818+F818+H818+J818+L818+N818+P818+Q818</f>
        <v>4262104.45</v>
      </c>
      <c r="D818" s="16"/>
      <c r="E818" s="123"/>
      <c r="F818" s="11"/>
      <c r="G818" s="16">
        <v>886</v>
      </c>
      <c r="H818" s="16">
        <v>4262104.45</v>
      </c>
      <c r="I818" s="16"/>
      <c r="J818" s="16"/>
      <c r="K818" s="16"/>
      <c r="L818" s="11"/>
      <c r="M818" s="11"/>
      <c r="N818" s="11"/>
      <c r="O818" s="11"/>
      <c r="P818" s="84"/>
      <c r="Q818" s="11"/>
    </row>
    <row r="819" spans="1:18" s="13" customFormat="1">
      <c r="A819" s="106">
        <v>21</v>
      </c>
      <c r="B819" s="44" t="s">
        <v>511</v>
      </c>
      <c r="C819" s="84">
        <f t="shared" si="83"/>
        <v>2129886.84</v>
      </c>
      <c r="D819" s="16"/>
      <c r="E819" s="123"/>
      <c r="F819" s="11"/>
      <c r="G819" s="16">
        <v>825.34</v>
      </c>
      <c r="H819" s="16">
        <v>2129886.84</v>
      </c>
      <c r="I819" s="16"/>
      <c r="J819" s="16"/>
      <c r="K819" s="16"/>
      <c r="L819" s="108"/>
      <c r="M819" s="108"/>
      <c r="N819" s="108"/>
      <c r="O819" s="108"/>
      <c r="P819" s="172"/>
      <c r="Q819" s="108"/>
    </row>
    <row r="820" spans="1:18" s="13" customFormat="1">
      <c r="A820" s="106">
        <v>22</v>
      </c>
      <c r="B820" s="44" t="s">
        <v>520</v>
      </c>
      <c r="C820" s="84">
        <f t="shared" si="83"/>
        <v>221346.43</v>
      </c>
      <c r="D820" s="16"/>
      <c r="E820" s="123"/>
      <c r="F820" s="11"/>
      <c r="G820" s="16">
        <v>860.78</v>
      </c>
      <c r="H820" s="16">
        <v>221346.43</v>
      </c>
      <c r="I820" s="16"/>
      <c r="J820" s="16"/>
      <c r="K820" s="16"/>
      <c r="L820" s="108"/>
      <c r="M820" s="108"/>
      <c r="N820" s="108"/>
      <c r="O820" s="108"/>
      <c r="P820" s="172"/>
      <c r="Q820" s="108"/>
    </row>
    <row r="821" spans="1:18" s="13" customFormat="1">
      <c r="A821" s="106">
        <v>23</v>
      </c>
      <c r="B821" s="44" t="s">
        <v>967</v>
      </c>
      <c r="C821" s="84">
        <f t="shared" si="83"/>
        <v>2289512.23</v>
      </c>
      <c r="D821" s="16"/>
      <c r="E821" s="123"/>
      <c r="F821" s="11"/>
      <c r="G821" s="16">
        <v>887.19</v>
      </c>
      <c r="H821" s="16">
        <v>2289512.23</v>
      </c>
      <c r="I821" s="16"/>
      <c r="J821" s="16"/>
      <c r="K821" s="16"/>
      <c r="L821" s="108"/>
      <c r="M821" s="108"/>
      <c r="N821" s="108"/>
      <c r="O821" s="108"/>
      <c r="P821" s="172"/>
      <c r="Q821" s="108"/>
    </row>
    <row r="822" spans="1:18" s="13" customFormat="1">
      <c r="A822" s="106">
        <v>24</v>
      </c>
      <c r="B822" s="107" t="s">
        <v>529</v>
      </c>
      <c r="C822" s="84">
        <f>D822+F822+H822+J822+L822+N822+P822+Q822</f>
        <v>3595263.54</v>
      </c>
      <c r="D822" s="16"/>
      <c r="E822" s="123"/>
      <c r="F822" s="11"/>
      <c r="G822" s="16">
        <v>681</v>
      </c>
      <c r="H822" s="16">
        <v>3595263.54</v>
      </c>
      <c r="I822" s="16"/>
      <c r="J822" s="16"/>
      <c r="K822" s="16"/>
      <c r="L822" s="108"/>
      <c r="M822" s="108"/>
      <c r="N822" s="108"/>
      <c r="O822" s="108"/>
      <c r="P822" s="172"/>
      <c r="Q822" s="108"/>
    </row>
    <row r="823" spans="1:18" s="13" customFormat="1">
      <c r="A823" s="106">
        <v>25</v>
      </c>
      <c r="B823" s="107" t="s">
        <v>530</v>
      </c>
      <c r="C823" s="84">
        <f t="shared" si="83"/>
        <v>3065411.07</v>
      </c>
      <c r="D823" s="16"/>
      <c r="E823" s="123"/>
      <c r="F823" s="11"/>
      <c r="G823" s="16">
        <v>1007.33</v>
      </c>
      <c r="H823" s="16">
        <v>3065411.07</v>
      </c>
      <c r="I823" s="16"/>
      <c r="J823" s="16"/>
      <c r="K823" s="16"/>
      <c r="L823" s="108"/>
      <c r="M823" s="108"/>
      <c r="N823" s="108"/>
      <c r="O823" s="108"/>
      <c r="P823" s="172"/>
      <c r="Q823" s="108"/>
    </row>
    <row r="824" spans="1:18" s="13" customFormat="1">
      <c r="A824" s="106">
        <v>26</v>
      </c>
      <c r="B824" s="107" t="s">
        <v>943</v>
      </c>
      <c r="C824" s="84">
        <f t="shared" si="83"/>
        <v>2278915.13</v>
      </c>
      <c r="D824" s="16"/>
      <c r="E824" s="123"/>
      <c r="F824" s="11"/>
      <c r="G824" s="16">
        <v>883.08</v>
      </c>
      <c r="H824" s="16">
        <v>2278915.13</v>
      </c>
      <c r="I824" s="16"/>
      <c r="J824" s="16"/>
      <c r="K824" s="16"/>
      <c r="L824" s="108"/>
      <c r="M824" s="108"/>
      <c r="N824" s="108"/>
      <c r="O824" s="108"/>
      <c r="P824" s="172"/>
      <c r="Q824" s="108"/>
    </row>
    <row r="825" spans="1:18" s="13" customFormat="1">
      <c r="A825" s="106">
        <v>27</v>
      </c>
      <c r="B825" s="107" t="s">
        <v>542</v>
      </c>
      <c r="C825" s="84">
        <f t="shared" ref="C825:C830" si="84">D825+F825+H825+J825+L825+N825+P825+Q825</f>
        <v>2191914.86</v>
      </c>
      <c r="D825" s="16"/>
      <c r="E825" s="123"/>
      <c r="F825" s="11"/>
      <c r="G825" s="16">
        <v>849.37</v>
      </c>
      <c r="H825" s="16">
        <v>2191914.86</v>
      </c>
      <c r="I825" s="16"/>
      <c r="J825" s="16"/>
      <c r="K825" s="16"/>
      <c r="L825" s="108"/>
      <c r="M825" s="108"/>
      <c r="N825" s="108"/>
      <c r="O825" s="108"/>
      <c r="P825" s="172"/>
      <c r="Q825" s="108"/>
    </row>
    <row r="826" spans="1:18" s="13" customFormat="1">
      <c r="A826" s="106">
        <v>28</v>
      </c>
      <c r="B826" s="107" t="s">
        <v>806</v>
      </c>
      <c r="C826" s="84">
        <f t="shared" si="84"/>
        <v>3022737.17</v>
      </c>
      <c r="D826" s="16"/>
      <c r="E826" s="123"/>
      <c r="F826" s="11"/>
      <c r="G826" s="16">
        <v>1341</v>
      </c>
      <c r="H826" s="16">
        <v>3022737.17</v>
      </c>
      <c r="I826" s="16"/>
      <c r="J826" s="16"/>
      <c r="K826" s="16"/>
      <c r="L826" s="108"/>
      <c r="M826" s="108"/>
      <c r="N826" s="108"/>
      <c r="O826" s="108"/>
      <c r="P826" s="172"/>
      <c r="Q826" s="108"/>
    </row>
    <row r="827" spans="1:18" s="13" customFormat="1">
      <c r="A827" s="106">
        <v>29</v>
      </c>
      <c r="B827" s="107" t="s">
        <v>675</v>
      </c>
      <c r="C827" s="84">
        <f t="shared" si="84"/>
        <v>1554794.48</v>
      </c>
      <c r="D827" s="16"/>
      <c r="E827" s="123"/>
      <c r="F827" s="11"/>
      <c r="G827" s="16">
        <v>602.49</v>
      </c>
      <c r="H827" s="16">
        <v>1554794.48</v>
      </c>
      <c r="I827" s="16"/>
      <c r="J827" s="16"/>
      <c r="K827" s="16"/>
      <c r="L827" s="108"/>
      <c r="M827" s="108"/>
      <c r="N827" s="108"/>
      <c r="O827" s="108"/>
      <c r="P827" s="172"/>
      <c r="Q827" s="108"/>
    </row>
    <row r="828" spans="1:18" s="13" customFormat="1">
      <c r="A828" s="106">
        <v>30</v>
      </c>
      <c r="B828" s="107" t="s">
        <v>879</v>
      </c>
      <c r="C828" s="84">
        <f t="shared" si="84"/>
        <v>2225761.5299999998</v>
      </c>
      <c r="D828" s="16"/>
      <c r="E828" s="123"/>
      <c r="F828" s="11"/>
      <c r="G828" s="16">
        <v>1124</v>
      </c>
      <c r="H828" s="16">
        <v>2225761.5299999998</v>
      </c>
      <c r="I828" s="16"/>
      <c r="J828" s="16"/>
      <c r="K828" s="16"/>
      <c r="L828" s="108"/>
      <c r="M828" s="108"/>
      <c r="N828" s="108"/>
      <c r="O828" s="108"/>
      <c r="P828" s="172"/>
      <c r="Q828" s="108"/>
    </row>
    <row r="829" spans="1:18" s="13" customFormat="1">
      <c r="A829" s="106">
        <v>31</v>
      </c>
      <c r="B829" s="107" t="s">
        <v>907</v>
      </c>
      <c r="C829" s="84">
        <f t="shared" si="84"/>
        <v>3530177.54</v>
      </c>
      <c r="D829" s="16"/>
      <c r="E829" s="123"/>
      <c r="F829" s="11"/>
      <c r="G829" s="16">
        <v>950</v>
      </c>
      <c r="H829" s="16">
        <v>3530177.54</v>
      </c>
      <c r="I829" s="16"/>
      <c r="J829" s="16"/>
      <c r="K829" s="16"/>
      <c r="L829" s="108"/>
      <c r="M829" s="108"/>
      <c r="N829" s="108"/>
      <c r="O829" s="108"/>
      <c r="P829" s="172"/>
      <c r="Q829" s="108"/>
    </row>
    <row r="830" spans="1:18" s="13" customFormat="1">
      <c r="A830" s="106">
        <v>32</v>
      </c>
      <c r="B830" s="107" t="s">
        <v>551</v>
      </c>
      <c r="C830" s="84">
        <f t="shared" si="84"/>
        <v>1998193.85</v>
      </c>
      <c r="D830" s="16"/>
      <c r="E830" s="123"/>
      <c r="F830" s="11"/>
      <c r="G830" s="16">
        <v>842</v>
      </c>
      <c r="H830" s="16">
        <v>1998193.85</v>
      </c>
      <c r="I830" s="16"/>
      <c r="J830" s="16"/>
      <c r="K830" s="16"/>
      <c r="L830" s="108"/>
      <c r="M830" s="108"/>
      <c r="N830" s="108"/>
      <c r="O830" s="108"/>
      <c r="P830" s="172"/>
      <c r="Q830" s="108"/>
    </row>
    <row r="831" spans="1:18" s="13" customFormat="1">
      <c r="A831" s="110" t="s">
        <v>1562</v>
      </c>
      <c r="B831" s="89"/>
      <c r="C831" s="83">
        <f>SUM(C832:C1061)</f>
        <v>458476675.06000012</v>
      </c>
      <c r="D831" s="83">
        <f t="shared" ref="D831:Q831" si="85">SUM(D832:D1061)</f>
        <v>12436702.239999998</v>
      </c>
      <c r="E831" s="200">
        <f t="shared" si="85"/>
        <v>3</v>
      </c>
      <c r="F831" s="83">
        <f t="shared" si="85"/>
        <v>2383190.79</v>
      </c>
      <c r="G831" s="83">
        <f t="shared" si="85"/>
        <v>153397.96900000001</v>
      </c>
      <c r="H831" s="83">
        <f t="shared" si="85"/>
        <v>434987408.30000007</v>
      </c>
      <c r="I831" s="83">
        <f t="shared" si="85"/>
        <v>5515.7</v>
      </c>
      <c r="J831" s="83">
        <f t="shared" si="85"/>
        <v>606952</v>
      </c>
      <c r="K831" s="83">
        <f t="shared" si="85"/>
        <v>13563.579999999998</v>
      </c>
      <c r="L831" s="83">
        <f t="shared" si="85"/>
        <v>8062421.7300000004</v>
      </c>
      <c r="M831" s="83">
        <f t="shared" si="85"/>
        <v>0</v>
      </c>
      <c r="N831" s="83">
        <f t="shared" si="85"/>
        <v>0</v>
      </c>
      <c r="O831" s="83">
        <f t="shared" si="85"/>
        <v>0</v>
      </c>
      <c r="P831" s="83">
        <f t="shared" si="85"/>
        <v>0</v>
      </c>
      <c r="Q831" s="33">
        <f t="shared" si="85"/>
        <v>0</v>
      </c>
      <c r="R831" s="155"/>
    </row>
    <row r="832" spans="1:18" s="13" customFormat="1">
      <c r="A832" s="106">
        <v>1</v>
      </c>
      <c r="B832" s="45" t="s">
        <v>1791</v>
      </c>
      <c r="C832" s="84">
        <f t="shared" ref="C832:C895" si="86">D832+F832+H832+J832+L832+N832+P832+Q832</f>
        <v>3127723</v>
      </c>
      <c r="D832" s="16"/>
      <c r="E832" s="123"/>
      <c r="F832" s="11"/>
      <c r="G832" s="16">
        <v>1212</v>
      </c>
      <c r="H832" s="31">
        <v>3127723</v>
      </c>
      <c r="I832" s="16"/>
      <c r="J832" s="16"/>
      <c r="K832" s="16"/>
      <c r="L832" s="108"/>
      <c r="M832" s="108"/>
      <c r="N832" s="108"/>
      <c r="O832" s="108"/>
      <c r="P832" s="172"/>
      <c r="Q832" s="108"/>
    </row>
    <row r="833" spans="1:17" s="13" customFormat="1">
      <c r="A833" s="106">
        <v>2</v>
      </c>
      <c r="B833" s="45" t="s">
        <v>1792</v>
      </c>
      <c r="C833" s="84">
        <f t="shared" si="86"/>
        <v>3329012.7</v>
      </c>
      <c r="D833" s="16"/>
      <c r="E833" s="123"/>
      <c r="F833" s="11"/>
      <c r="G833" s="16">
        <v>1290</v>
      </c>
      <c r="H833" s="31">
        <v>3329012.7</v>
      </c>
      <c r="I833" s="16"/>
      <c r="J833" s="16"/>
      <c r="K833" s="16"/>
      <c r="L833" s="108"/>
      <c r="M833" s="108"/>
      <c r="N833" s="108"/>
      <c r="O833" s="108"/>
      <c r="P833" s="172"/>
      <c r="Q833" s="108"/>
    </row>
    <row r="834" spans="1:17" s="13" customFormat="1">
      <c r="A834" s="106">
        <v>3</v>
      </c>
      <c r="B834" s="107" t="s">
        <v>1612</v>
      </c>
      <c r="C834" s="84">
        <f t="shared" si="86"/>
        <v>451259</v>
      </c>
      <c r="D834" s="16"/>
      <c r="E834" s="123"/>
      <c r="F834" s="11"/>
      <c r="G834" s="16">
        <v>148.29</v>
      </c>
      <c r="H834" s="16">
        <v>451259</v>
      </c>
      <c r="I834" s="16"/>
      <c r="J834" s="16"/>
      <c r="K834" s="16"/>
      <c r="L834" s="108"/>
      <c r="M834" s="108"/>
      <c r="N834" s="108"/>
      <c r="O834" s="108"/>
      <c r="P834" s="172"/>
      <c r="Q834" s="108"/>
    </row>
    <row r="835" spans="1:17" s="13" customFormat="1">
      <c r="A835" s="106">
        <v>4</v>
      </c>
      <c r="B835" s="107" t="s">
        <v>1613</v>
      </c>
      <c r="C835" s="84">
        <f t="shared" si="86"/>
        <v>443536</v>
      </c>
      <c r="D835" s="16"/>
      <c r="E835" s="123"/>
      <c r="F835" s="11"/>
      <c r="G835" s="16">
        <v>145.75199999999998</v>
      </c>
      <c r="H835" s="16">
        <v>443536</v>
      </c>
      <c r="I835" s="16"/>
      <c r="J835" s="16"/>
      <c r="K835" s="16"/>
      <c r="L835" s="108"/>
      <c r="M835" s="108"/>
      <c r="N835" s="108"/>
      <c r="O835" s="108"/>
      <c r="P835" s="172"/>
      <c r="Q835" s="108"/>
    </row>
    <row r="836" spans="1:17" s="13" customFormat="1">
      <c r="A836" s="106">
        <v>5</v>
      </c>
      <c r="B836" s="107" t="s">
        <v>1614</v>
      </c>
      <c r="C836" s="84">
        <f t="shared" si="86"/>
        <v>460023</v>
      </c>
      <c r="D836" s="16"/>
      <c r="E836" s="123"/>
      <c r="F836" s="11"/>
      <c r="G836" s="16">
        <v>151.16999999999999</v>
      </c>
      <c r="H836" s="16">
        <v>460023</v>
      </c>
      <c r="I836" s="16"/>
      <c r="J836" s="16"/>
      <c r="K836" s="16"/>
      <c r="L836" s="108"/>
      <c r="M836" s="108"/>
      <c r="N836" s="108"/>
      <c r="O836" s="108"/>
      <c r="P836" s="172"/>
      <c r="Q836" s="108"/>
    </row>
    <row r="837" spans="1:17" s="13" customFormat="1">
      <c r="A837" s="106">
        <v>6</v>
      </c>
      <c r="B837" s="44" t="s">
        <v>1730</v>
      </c>
      <c r="C837" s="84">
        <f t="shared" si="86"/>
        <v>3752129.97</v>
      </c>
      <c r="D837" s="16"/>
      <c r="E837" s="123"/>
      <c r="F837" s="11"/>
      <c r="G837" s="16">
        <v>1233</v>
      </c>
      <c r="H837" s="16">
        <v>3752129.97</v>
      </c>
      <c r="I837" s="16"/>
      <c r="J837" s="16"/>
      <c r="K837" s="16"/>
      <c r="L837" s="108"/>
      <c r="M837" s="108"/>
      <c r="N837" s="108"/>
      <c r="O837" s="108"/>
      <c r="P837" s="172"/>
      <c r="Q837" s="108"/>
    </row>
    <row r="838" spans="1:17" s="13" customFormat="1">
      <c r="A838" s="106">
        <v>7</v>
      </c>
      <c r="B838" s="107" t="s">
        <v>739</v>
      </c>
      <c r="C838" s="84">
        <f t="shared" si="86"/>
        <v>2369018.34</v>
      </c>
      <c r="D838" s="16"/>
      <c r="E838" s="123"/>
      <c r="F838" s="11"/>
      <c r="G838" s="16">
        <v>918</v>
      </c>
      <c r="H838" s="16">
        <v>2369018.34</v>
      </c>
      <c r="I838" s="16"/>
      <c r="J838" s="16"/>
      <c r="K838" s="16"/>
      <c r="L838" s="108"/>
      <c r="M838" s="108"/>
      <c r="N838" s="108"/>
      <c r="O838" s="108"/>
      <c r="P838" s="172"/>
      <c r="Q838" s="108"/>
    </row>
    <row r="839" spans="1:17" s="13" customFormat="1">
      <c r="A839" s="106">
        <v>8</v>
      </c>
      <c r="B839" s="107" t="s">
        <v>484</v>
      </c>
      <c r="C839" s="84">
        <f t="shared" si="86"/>
        <v>864237</v>
      </c>
      <c r="D839" s="16"/>
      <c r="E839" s="123"/>
      <c r="F839" s="11"/>
      <c r="G839" s="16">
        <v>284</v>
      </c>
      <c r="H839" s="16">
        <v>864237</v>
      </c>
      <c r="I839" s="16"/>
      <c r="J839" s="16"/>
      <c r="K839" s="16"/>
      <c r="L839" s="108"/>
      <c r="M839" s="108"/>
      <c r="N839" s="108"/>
      <c r="O839" s="108"/>
      <c r="P839" s="172"/>
      <c r="Q839" s="108"/>
    </row>
    <row r="840" spans="1:17" s="13" customFormat="1">
      <c r="A840" s="106">
        <v>9</v>
      </c>
      <c r="B840" s="107" t="s">
        <v>740</v>
      </c>
      <c r="C840" s="84">
        <f t="shared" si="86"/>
        <v>976831</v>
      </c>
      <c r="D840" s="16"/>
      <c r="E840" s="123"/>
      <c r="F840" s="11"/>
      <c r="G840" s="16">
        <v>321</v>
      </c>
      <c r="H840" s="16">
        <v>976831</v>
      </c>
      <c r="I840" s="16"/>
      <c r="J840" s="16"/>
      <c r="K840" s="16"/>
      <c r="L840" s="108"/>
      <c r="M840" s="108"/>
      <c r="N840" s="108"/>
      <c r="O840" s="108"/>
      <c r="P840" s="172"/>
      <c r="Q840" s="108"/>
    </row>
    <row r="841" spans="1:17" s="13" customFormat="1">
      <c r="A841" s="106">
        <v>10</v>
      </c>
      <c r="B841" s="195" t="s">
        <v>741</v>
      </c>
      <c r="C841" s="84">
        <f t="shared" si="86"/>
        <v>1052909</v>
      </c>
      <c r="D841" s="16"/>
      <c r="E841" s="123"/>
      <c r="F841" s="11"/>
      <c r="G841" s="16">
        <v>346</v>
      </c>
      <c r="H841" s="16">
        <v>1052909</v>
      </c>
      <c r="I841" s="16"/>
      <c r="J841" s="16"/>
      <c r="K841" s="16"/>
      <c r="L841" s="108"/>
      <c r="M841" s="108"/>
      <c r="N841" s="108"/>
      <c r="O841" s="108"/>
      <c r="P841" s="172"/>
      <c r="Q841" s="108"/>
    </row>
    <row r="842" spans="1:17" s="13" customFormat="1">
      <c r="A842" s="106">
        <v>11</v>
      </c>
      <c r="B842" s="195" t="s">
        <v>743</v>
      </c>
      <c r="C842" s="84">
        <f t="shared" si="86"/>
        <v>3354819</v>
      </c>
      <c r="D842" s="16"/>
      <c r="E842" s="123"/>
      <c r="F842" s="11"/>
      <c r="G842" s="16">
        <v>1300</v>
      </c>
      <c r="H842" s="16">
        <v>3354819</v>
      </c>
      <c r="I842" s="16"/>
      <c r="J842" s="16"/>
      <c r="K842" s="16"/>
      <c r="L842" s="108"/>
      <c r="M842" s="108"/>
      <c r="N842" s="108"/>
      <c r="O842" s="108"/>
      <c r="P842" s="172"/>
      <c r="Q842" s="108"/>
    </row>
    <row r="843" spans="1:17" s="13" customFormat="1">
      <c r="A843" s="106">
        <v>12</v>
      </c>
      <c r="B843" s="107" t="s">
        <v>835</v>
      </c>
      <c r="C843" s="84">
        <f t="shared" si="86"/>
        <v>2376760.23</v>
      </c>
      <c r="D843" s="16"/>
      <c r="E843" s="123"/>
      <c r="F843" s="11"/>
      <c r="G843" s="16">
        <v>921</v>
      </c>
      <c r="H843" s="16">
        <v>2376760.23</v>
      </c>
      <c r="I843" s="16"/>
      <c r="J843" s="16"/>
      <c r="K843" s="16"/>
      <c r="L843" s="108"/>
      <c r="M843" s="108"/>
      <c r="N843" s="108"/>
      <c r="O843" s="108"/>
      <c r="P843" s="172"/>
      <c r="Q843" s="108"/>
    </row>
    <row r="844" spans="1:17" s="13" customFormat="1">
      <c r="A844" s="106">
        <v>13</v>
      </c>
      <c r="B844" s="9" t="s">
        <v>175</v>
      </c>
      <c r="C844" s="84">
        <f t="shared" si="86"/>
        <v>3401270</v>
      </c>
      <c r="D844" s="16"/>
      <c r="E844" s="123"/>
      <c r="F844" s="11"/>
      <c r="G844" s="16">
        <v>1318</v>
      </c>
      <c r="H844" s="31">
        <v>3401270</v>
      </c>
      <c r="I844" s="16"/>
      <c r="J844" s="16"/>
      <c r="K844" s="16"/>
      <c r="L844" s="108"/>
      <c r="M844" s="108"/>
      <c r="N844" s="108"/>
      <c r="O844" s="108"/>
      <c r="P844" s="172"/>
      <c r="Q844" s="108"/>
    </row>
    <row r="845" spans="1:17" s="13" customFormat="1">
      <c r="A845" s="106">
        <v>14</v>
      </c>
      <c r="B845" s="107" t="s">
        <v>487</v>
      </c>
      <c r="C845" s="84">
        <f t="shared" si="86"/>
        <v>706605</v>
      </c>
      <c r="D845" s="16"/>
      <c r="E845" s="123"/>
      <c r="F845" s="11"/>
      <c r="G845" s="16">
        <v>232.2</v>
      </c>
      <c r="H845" s="16">
        <v>706605</v>
      </c>
      <c r="I845" s="16"/>
      <c r="J845" s="16"/>
      <c r="K845" s="16"/>
      <c r="L845" s="108"/>
      <c r="M845" s="108"/>
      <c r="N845" s="108"/>
      <c r="O845" s="108"/>
      <c r="P845" s="172"/>
      <c r="Q845" s="108"/>
    </row>
    <row r="846" spans="1:17" s="13" customFormat="1">
      <c r="A846" s="106">
        <v>15</v>
      </c>
      <c r="B846" s="107" t="s">
        <v>744</v>
      </c>
      <c r="C846" s="84">
        <f t="shared" si="86"/>
        <v>1048168</v>
      </c>
      <c r="D846" s="16"/>
      <c r="E846" s="123"/>
      <c r="F846" s="11"/>
      <c r="G846" s="16">
        <v>344.44200000000001</v>
      </c>
      <c r="H846" s="16">
        <v>1048168</v>
      </c>
      <c r="I846" s="16"/>
      <c r="J846" s="16"/>
      <c r="K846" s="16"/>
      <c r="L846" s="108"/>
      <c r="M846" s="108"/>
      <c r="N846" s="108"/>
      <c r="O846" s="108"/>
      <c r="P846" s="172"/>
      <c r="Q846" s="108"/>
    </row>
    <row r="847" spans="1:17" s="13" customFormat="1">
      <c r="A847" s="106">
        <v>16</v>
      </c>
      <c r="B847" s="107" t="s">
        <v>1544</v>
      </c>
      <c r="C847" s="84">
        <f t="shared" si="86"/>
        <v>4438683</v>
      </c>
      <c r="D847" s="16"/>
      <c r="E847" s="123"/>
      <c r="F847" s="11"/>
      <c r="G847" s="16">
        <v>1720</v>
      </c>
      <c r="H847" s="16">
        <v>4438683</v>
      </c>
      <c r="I847" s="16"/>
      <c r="J847" s="16"/>
      <c r="K847" s="16"/>
      <c r="L847" s="108"/>
      <c r="M847" s="108"/>
      <c r="N847" s="108"/>
      <c r="O847" s="108"/>
      <c r="P847" s="172"/>
      <c r="Q847" s="108"/>
    </row>
    <row r="848" spans="1:17" s="13" customFormat="1">
      <c r="A848" s="106">
        <v>17</v>
      </c>
      <c r="B848" s="107" t="s">
        <v>1729</v>
      </c>
      <c r="C848" s="84">
        <f t="shared" si="86"/>
        <v>3326432.07</v>
      </c>
      <c r="D848" s="16"/>
      <c r="E848" s="123"/>
      <c r="F848" s="11"/>
      <c r="G848" s="16">
        <v>1289</v>
      </c>
      <c r="H848" s="16">
        <v>3326432.07</v>
      </c>
      <c r="I848" s="16"/>
      <c r="J848" s="16"/>
      <c r="K848" s="16"/>
      <c r="L848" s="108"/>
      <c r="M848" s="108"/>
      <c r="N848" s="108"/>
      <c r="O848" s="108"/>
      <c r="P848" s="172"/>
      <c r="Q848" s="108"/>
    </row>
    <row r="849" spans="1:17" s="13" customFormat="1">
      <c r="A849" s="106">
        <v>18</v>
      </c>
      <c r="B849" s="107" t="s">
        <v>1522</v>
      </c>
      <c r="C849" s="84">
        <f t="shared" si="86"/>
        <v>2477075</v>
      </c>
      <c r="D849" s="16"/>
      <c r="E849" s="123"/>
      <c r="F849" s="11"/>
      <c r="G849" s="16">
        <v>814</v>
      </c>
      <c r="H849" s="16">
        <v>2477075</v>
      </c>
      <c r="I849" s="16"/>
      <c r="J849" s="16"/>
      <c r="K849" s="16"/>
      <c r="L849" s="108"/>
      <c r="M849" s="108"/>
      <c r="N849" s="108"/>
      <c r="O849" s="108"/>
      <c r="P849" s="172"/>
      <c r="Q849" s="108"/>
    </row>
    <row r="850" spans="1:17" s="13" customFormat="1">
      <c r="A850" s="106">
        <v>19</v>
      </c>
      <c r="B850" s="107" t="s">
        <v>1523</v>
      </c>
      <c r="C850" s="84">
        <f t="shared" si="86"/>
        <v>2884849</v>
      </c>
      <c r="D850" s="16"/>
      <c r="E850" s="123"/>
      <c r="F850" s="11"/>
      <c r="G850" s="16">
        <v>948</v>
      </c>
      <c r="H850" s="16">
        <v>2884849</v>
      </c>
      <c r="I850" s="16"/>
      <c r="J850" s="16"/>
      <c r="K850" s="16"/>
      <c r="L850" s="108"/>
      <c r="M850" s="108"/>
      <c r="N850" s="108"/>
      <c r="O850" s="108"/>
      <c r="P850" s="172"/>
      <c r="Q850" s="108"/>
    </row>
    <row r="851" spans="1:17" s="13" customFormat="1">
      <c r="A851" s="106">
        <v>20</v>
      </c>
      <c r="B851" s="107" t="s">
        <v>1524</v>
      </c>
      <c r="C851" s="84">
        <f t="shared" si="86"/>
        <v>2470989</v>
      </c>
      <c r="D851" s="16"/>
      <c r="E851" s="123"/>
      <c r="F851" s="11"/>
      <c r="G851" s="16">
        <v>812</v>
      </c>
      <c r="H851" s="16">
        <v>2470989</v>
      </c>
      <c r="I851" s="16"/>
      <c r="J851" s="16"/>
      <c r="K851" s="16"/>
      <c r="L851" s="108"/>
      <c r="M851" s="108"/>
      <c r="N851" s="108"/>
      <c r="O851" s="108"/>
      <c r="P851" s="172"/>
      <c r="Q851" s="108"/>
    </row>
    <row r="852" spans="1:17" s="13" customFormat="1">
      <c r="A852" s="106">
        <v>21</v>
      </c>
      <c r="B852" s="107" t="s">
        <v>1525</v>
      </c>
      <c r="C852" s="84">
        <f t="shared" si="86"/>
        <v>2480118</v>
      </c>
      <c r="D852" s="16"/>
      <c r="E852" s="123"/>
      <c r="F852" s="11"/>
      <c r="G852" s="16">
        <v>815</v>
      </c>
      <c r="H852" s="16">
        <v>2480118</v>
      </c>
      <c r="I852" s="16"/>
      <c r="J852" s="16"/>
      <c r="K852" s="16"/>
      <c r="L852" s="108"/>
      <c r="M852" s="108"/>
      <c r="N852" s="108"/>
      <c r="O852" s="108"/>
      <c r="P852" s="172"/>
      <c r="Q852" s="108"/>
    </row>
    <row r="853" spans="1:17" s="13" customFormat="1">
      <c r="A853" s="106">
        <v>22</v>
      </c>
      <c r="B853" s="107" t="s">
        <v>1526</v>
      </c>
      <c r="C853" s="84">
        <f t="shared" si="86"/>
        <v>849022</v>
      </c>
      <c r="D853" s="16"/>
      <c r="E853" s="123"/>
      <c r="F853" s="11"/>
      <c r="G853" s="16">
        <v>279</v>
      </c>
      <c r="H853" s="16">
        <v>849022</v>
      </c>
      <c r="I853" s="16"/>
      <c r="J853" s="16"/>
      <c r="K853" s="16"/>
      <c r="L853" s="108"/>
      <c r="M853" s="108"/>
      <c r="N853" s="108"/>
      <c r="O853" s="108"/>
      <c r="P853" s="172"/>
      <c r="Q853" s="108"/>
    </row>
    <row r="854" spans="1:17" s="13" customFormat="1">
      <c r="A854" s="106">
        <v>23</v>
      </c>
      <c r="B854" s="107" t="s">
        <v>1545</v>
      </c>
      <c r="C854" s="84">
        <f t="shared" si="86"/>
        <v>2684005</v>
      </c>
      <c r="D854" s="16"/>
      <c r="E854" s="123"/>
      <c r="F854" s="11"/>
      <c r="G854" s="16">
        <v>882</v>
      </c>
      <c r="H854" s="16">
        <v>2684005</v>
      </c>
      <c r="I854" s="16"/>
      <c r="J854" s="16"/>
      <c r="K854" s="16"/>
      <c r="L854" s="108"/>
      <c r="M854" s="108"/>
      <c r="N854" s="108"/>
      <c r="O854" s="108"/>
      <c r="P854" s="172"/>
      <c r="Q854" s="108"/>
    </row>
    <row r="855" spans="1:17" s="13" customFormat="1">
      <c r="A855" s="106">
        <v>24</v>
      </c>
      <c r="B855" s="195" t="s">
        <v>1527</v>
      </c>
      <c r="C855" s="84">
        <f t="shared" si="86"/>
        <v>864237</v>
      </c>
      <c r="D855" s="16"/>
      <c r="E855" s="123"/>
      <c r="F855" s="11"/>
      <c r="G855" s="16">
        <v>284</v>
      </c>
      <c r="H855" s="16">
        <v>864237</v>
      </c>
      <c r="I855" s="16"/>
      <c r="J855" s="16"/>
      <c r="K855" s="16"/>
      <c r="L855" s="108"/>
      <c r="M855" s="108"/>
      <c r="N855" s="108"/>
      <c r="O855" s="108"/>
      <c r="P855" s="172"/>
      <c r="Q855" s="108"/>
    </row>
    <row r="856" spans="1:17" s="13" customFormat="1">
      <c r="A856" s="106">
        <v>25</v>
      </c>
      <c r="B856" s="107" t="s">
        <v>1528</v>
      </c>
      <c r="C856" s="84">
        <f t="shared" si="86"/>
        <v>1749776</v>
      </c>
      <c r="D856" s="16"/>
      <c r="E856" s="123"/>
      <c r="F856" s="11"/>
      <c r="G856" s="16">
        <v>575</v>
      </c>
      <c r="H856" s="16">
        <v>1749776</v>
      </c>
      <c r="I856" s="16"/>
      <c r="J856" s="16"/>
      <c r="K856" s="16"/>
      <c r="L856" s="108"/>
      <c r="M856" s="108"/>
      <c r="N856" s="108"/>
      <c r="O856" s="108"/>
      <c r="P856" s="172"/>
      <c r="Q856" s="108"/>
    </row>
    <row r="857" spans="1:17" s="13" customFormat="1">
      <c r="A857" s="106">
        <v>26</v>
      </c>
      <c r="B857" s="107" t="s">
        <v>1529</v>
      </c>
      <c r="C857" s="84">
        <f t="shared" si="86"/>
        <v>693824</v>
      </c>
      <c r="D857" s="16"/>
      <c r="E857" s="123"/>
      <c r="F857" s="11"/>
      <c r="G857" s="16">
        <v>228</v>
      </c>
      <c r="H857" s="16">
        <v>693824</v>
      </c>
      <c r="I857" s="16"/>
      <c r="J857" s="16"/>
      <c r="K857" s="16"/>
      <c r="L857" s="108"/>
      <c r="M857" s="108"/>
      <c r="N857" s="108"/>
      <c r="O857" s="108"/>
      <c r="P857" s="172"/>
      <c r="Q857" s="108"/>
    </row>
    <row r="858" spans="1:17" s="13" customFormat="1">
      <c r="A858" s="106">
        <v>27</v>
      </c>
      <c r="B858" s="107" t="s">
        <v>1530</v>
      </c>
      <c r="C858" s="84">
        <f t="shared" si="86"/>
        <v>1908017</v>
      </c>
      <c r="D858" s="16"/>
      <c r="E858" s="123"/>
      <c r="F858" s="11"/>
      <c r="G858" s="16">
        <v>627</v>
      </c>
      <c r="H858" s="16">
        <v>1908017</v>
      </c>
      <c r="I858" s="16"/>
      <c r="J858" s="16"/>
      <c r="K858" s="16"/>
      <c r="L858" s="108"/>
      <c r="M858" s="108"/>
      <c r="N858" s="108"/>
      <c r="O858" s="108"/>
      <c r="P858" s="172"/>
      <c r="Q858" s="108"/>
    </row>
    <row r="859" spans="1:17" s="13" customFormat="1">
      <c r="A859" s="106">
        <v>28</v>
      </c>
      <c r="B859" s="107" t="s">
        <v>1531</v>
      </c>
      <c r="C859" s="84">
        <f t="shared" si="86"/>
        <v>1095512</v>
      </c>
      <c r="D859" s="16"/>
      <c r="E859" s="123"/>
      <c r="F859" s="11"/>
      <c r="G859" s="16">
        <v>360</v>
      </c>
      <c r="H859" s="16">
        <v>1095512</v>
      </c>
      <c r="I859" s="16"/>
      <c r="J859" s="16"/>
      <c r="K859" s="16"/>
      <c r="L859" s="108"/>
      <c r="M859" s="108"/>
      <c r="N859" s="108"/>
      <c r="O859" s="108"/>
      <c r="P859" s="172"/>
      <c r="Q859" s="108"/>
    </row>
    <row r="860" spans="1:17" s="13" customFormat="1">
      <c r="A860" s="106">
        <v>29</v>
      </c>
      <c r="B860" s="107" t="s">
        <v>1546</v>
      </c>
      <c r="C860" s="84">
        <f t="shared" si="86"/>
        <v>1022478</v>
      </c>
      <c r="D860" s="16"/>
      <c r="E860" s="123"/>
      <c r="F860" s="11"/>
      <c r="G860" s="16">
        <v>336</v>
      </c>
      <c r="H860" s="16">
        <v>1022478</v>
      </c>
      <c r="I860" s="16"/>
      <c r="J860" s="16"/>
      <c r="K860" s="16"/>
      <c r="L860" s="108"/>
      <c r="M860" s="108"/>
      <c r="N860" s="108"/>
      <c r="O860" s="108"/>
      <c r="P860" s="172"/>
      <c r="Q860" s="108"/>
    </row>
    <row r="861" spans="1:17" s="13" customFormat="1">
      <c r="A861" s="106">
        <v>30</v>
      </c>
      <c r="B861" s="107" t="s">
        <v>1547</v>
      </c>
      <c r="C861" s="84">
        <f t="shared" si="86"/>
        <v>1412078</v>
      </c>
      <c r="D861" s="16"/>
      <c r="E861" s="123"/>
      <c r="F861" s="11"/>
      <c r="G861" s="16">
        <v>464.02799999999996</v>
      </c>
      <c r="H861" s="16">
        <v>1412078</v>
      </c>
      <c r="I861" s="16"/>
      <c r="J861" s="16"/>
      <c r="K861" s="16"/>
      <c r="L861" s="108"/>
      <c r="M861" s="108"/>
      <c r="N861" s="108"/>
      <c r="O861" s="108"/>
      <c r="P861" s="172"/>
      <c r="Q861" s="108"/>
    </row>
    <row r="862" spans="1:17" s="13" customFormat="1">
      <c r="A862" s="106">
        <v>31</v>
      </c>
      <c r="B862" s="9" t="s">
        <v>1555</v>
      </c>
      <c r="C862" s="84">
        <f t="shared" si="86"/>
        <v>3119167</v>
      </c>
      <c r="D862" s="16"/>
      <c r="E862" s="123"/>
      <c r="F862" s="11"/>
      <c r="G862" s="16">
        <v>1025</v>
      </c>
      <c r="H862" s="31">
        <v>3119167</v>
      </c>
      <c r="I862" s="16"/>
      <c r="J862" s="16"/>
      <c r="K862" s="16"/>
      <c r="L862" s="108"/>
      <c r="M862" s="108"/>
      <c r="N862" s="108"/>
      <c r="O862" s="108"/>
      <c r="P862" s="172"/>
      <c r="Q862" s="108"/>
    </row>
    <row r="863" spans="1:17" s="13" customFormat="1">
      <c r="A863" s="106">
        <v>32</v>
      </c>
      <c r="B863" s="9" t="s">
        <v>1556</v>
      </c>
      <c r="C863" s="84">
        <f t="shared" si="86"/>
        <v>3484338</v>
      </c>
      <c r="D863" s="16"/>
      <c r="E863" s="123"/>
      <c r="F863" s="11"/>
      <c r="G863" s="16">
        <v>1145</v>
      </c>
      <c r="H863" s="31">
        <v>3484338</v>
      </c>
      <c r="I863" s="16"/>
      <c r="J863" s="16"/>
      <c r="K863" s="16"/>
      <c r="L863" s="108"/>
      <c r="M863" s="108"/>
      <c r="N863" s="108"/>
      <c r="O863" s="108"/>
      <c r="P863" s="172"/>
      <c r="Q863" s="108"/>
    </row>
    <row r="864" spans="1:17" s="13" customFormat="1">
      <c r="A864" s="106">
        <v>33</v>
      </c>
      <c r="B864" s="107" t="s">
        <v>1548</v>
      </c>
      <c r="C864" s="84">
        <f t="shared" si="86"/>
        <v>2705307</v>
      </c>
      <c r="D864" s="16"/>
      <c r="E864" s="123"/>
      <c r="F864" s="11"/>
      <c r="G864" s="16">
        <v>889</v>
      </c>
      <c r="H864" s="16">
        <v>2705307</v>
      </c>
      <c r="I864" s="16"/>
      <c r="J864" s="16"/>
      <c r="K864" s="16"/>
      <c r="L864" s="108"/>
      <c r="M864" s="108"/>
      <c r="N864" s="108"/>
      <c r="O864" s="108"/>
      <c r="P864" s="172"/>
      <c r="Q864" s="108"/>
    </row>
    <row r="865" spans="1:17" s="13" customFormat="1">
      <c r="A865" s="106">
        <v>34</v>
      </c>
      <c r="B865" s="107" t="s">
        <v>1549</v>
      </c>
      <c r="C865" s="84">
        <f t="shared" si="86"/>
        <v>2690091</v>
      </c>
      <c r="D865" s="16"/>
      <c r="E865" s="123"/>
      <c r="F865" s="11"/>
      <c r="G865" s="16">
        <v>884</v>
      </c>
      <c r="H865" s="16">
        <v>2690091</v>
      </c>
      <c r="I865" s="16"/>
      <c r="J865" s="16"/>
      <c r="K865" s="16"/>
      <c r="L865" s="108"/>
      <c r="M865" s="108"/>
      <c r="N865" s="108"/>
      <c r="O865" s="108"/>
      <c r="P865" s="172"/>
      <c r="Q865" s="108"/>
    </row>
    <row r="866" spans="1:17" s="13" customFormat="1">
      <c r="A866" s="106">
        <v>35</v>
      </c>
      <c r="B866" s="107" t="s">
        <v>1535</v>
      </c>
      <c r="C866" s="84">
        <f t="shared" si="86"/>
        <v>3440566</v>
      </c>
      <c r="D866" s="16"/>
      <c r="E866" s="123"/>
      <c r="F866" s="11"/>
      <c r="G866" s="16">
        <v>1130.616</v>
      </c>
      <c r="H866" s="16">
        <v>3440566</v>
      </c>
      <c r="I866" s="16"/>
      <c r="J866" s="16"/>
      <c r="K866" s="16"/>
      <c r="L866" s="108"/>
      <c r="M866" s="108"/>
      <c r="N866" s="108"/>
      <c r="O866" s="108"/>
      <c r="P866" s="172"/>
      <c r="Q866" s="108"/>
    </row>
    <row r="867" spans="1:17" s="13" customFormat="1">
      <c r="A867" s="106">
        <v>36</v>
      </c>
      <c r="B867" s="107" t="s">
        <v>1550</v>
      </c>
      <c r="C867" s="84">
        <f t="shared" si="86"/>
        <v>2575468</v>
      </c>
      <c r="D867" s="16"/>
      <c r="E867" s="123"/>
      <c r="F867" s="11"/>
      <c r="G867" s="16">
        <v>998</v>
      </c>
      <c r="H867" s="16">
        <v>2575468</v>
      </c>
      <c r="I867" s="16"/>
      <c r="J867" s="16"/>
      <c r="K867" s="16"/>
      <c r="L867" s="108"/>
      <c r="M867" s="108"/>
      <c r="N867" s="108"/>
      <c r="O867" s="108"/>
      <c r="P867" s="172"/>
      <c r="Q867" s="108"/>
    </row>
    <row r="868" spans="1:17" s="13" customFormat="1">
      <c r="A868" s="106">
        <v>37</v>
      </c>
      <c r="B868" s="107" t="s">
        <v>1551</v>
      </c>
      <c r="C868" s="84">
        <f t="shared" si="86"/>
        <v>2662703</v>
      </c>
      <c r="D868" s="16"/>
      <c r="E868" s="123"/>
      <c r="F868" s="11"/>
      <c r="G868" s="16">
        <v>875</v>
      </c>
      <c r="H868" s="16">
        <v>2662703</v>
      </c>
      <c r="I868" s="16"/>
      <c r="J868" s="16"/>
      <c r="K868" s="16"/>
      <c r="L868" s="108"/>
      <c r="M868" s="108"/>
      <c r="N868" s="108"/>
      <c r="O868" s="108"/>
      <c r="P868" s="172"/>
      <c r="Q868" s="108"/>
    </row>
    <row r="869" spans="1:17" s="13" customFormat="1">
      <c r="A869" s="106">
        <v>38</v>
      </c>
      <c r="B869" s="107" t="s">
        <v>1536</v>
      </c>
      <c r="C869" s="84">
        <f t="shared" si="86"/>
        <v>1790519.9300000002</v>
      </c>
      <c r="D869" s="16"/>
      <c r="E869" s="123">
        <v>1</v>
      </c>
      <c r="F869" s="11">
        <v>794396.93</v>
      </c>
      <c r="G869" s="16">
        <v>386</v>
      </c>
      <c r="H869" s="16">
        <v>996123</v>
      </c>
      <c r="I869" s="16"/>
      <c r="J869" s="16"/>
      <c r="K869" s="16"/>
      <c r="L869" s="108"/>
      <c r="M869" s="108"/>
      <c r="N869" s="108"/>
      <c r="O869" s="108"/>
      <c r="P869" s="172"/>
      <c r="Q869" s="108"/>
    </row>
    <row r="870" spans="1:17" s="13" customFormat="1">
      <c r="A870" s="106">
        <v>39</v>
      </c>
      <c r="B870" s="107" t="s">
        <v>1552</v>
      </c>
      <c r="C870" s="84">
        <f t="shared" si="86"/>
        <v>2076969.9300000002</v>
      </c>
      <c r="D870" s="16"/>
      <c r="E870" s="123">
        <v>1</v>
      </c>
      <c r="F870" s="11">
        <v>794396.93</v>
      </c>
      <c r="G870" s="16">
        <v>497</v>
      </c>
      <c r="H870" s="16">
        <v>1282573</v>
      </c>
      <c r="I870" s="16"/>
      <c r="J870" s="16"/>
      <c r="K870" s="16"/>
      <c r="L870" s="108"/>
      <c r="M870" s="108"/>
      <c r="N870" s="108"/>
      <c r="O870" s="108"/>
      <c r="P870" s="172"/>
      <c r="Q870" s="108"/>
    </row>
    <row r="871" spans="1:17" s="13" customFormat="1">
      <c r="A871" s="106">
        <v>40</v>
      </c>
      <c r="B871" s="43" t="s">
        <v>1553</v>
      </c>
      <c r="C871" s="84">
        <f t="shared" si="86"/>
        <v>794396.93</v>
      </c>
      <c r="D871" s="16"/>
      <c r="E871" s="123">
        <v>1</v>
      </c>
      <c r="F871" s="11">
        <v>794396.93</v>
      </c>
      <c r="G871" s="16"/>
      <c r="H871" s="31"/>
      <c r="I871" s="16"/>
      <c r="J871" s="16"/>
      <c r="K871" s="16"/>
      <c r="L871" s="108"/>
      <c r="M871" s="108"/>
      <c r="N871" s="108"/>
      <c r="O871" s="108"/>
      <c r="P871" s="172"/>
      <c r="Q871" s="108"/>
    </row>
    <row r="872" spans="1:17" s="13" customFormat="1">
      <c r="A872" s="106">
        <v>41</v>
      </c>
      <c r="B872" s="43" t="s">
        <v>1731</v>
      </c>
      <c r="C872" s="84">
        <f t="shared" si="86"/>
        <v>2645145.75</v>
      </c>
      <c r="D872" s="16"/>
      <c r="E872" s="123"/>
      <c r="F872" s="11"/>
      <c r="G872" s="16">
        <v>1025</v>
      </c>
      <c r="H872" s="31">
        <v>2645145.75</v>
      </c>
      <c r="I872" s="16"/>
      <c r="J872" s="16"/>
      <c r="K872" s="16"/>
      <c r="L872" s="108"/>
      <c r="M872" s="108"/>
      <c r="N872" s="108"/>
      <c r="O872" s="108"/>
      <c r="P872" s="172"/>
      <c r="Q872" s="108"/>
    </row>
    <row r="873" spans="1:17" s="13" customFormat="1">
      <c r="A873" s="106">
        <v>42</v>
      </c>
      <c r="B873" s="107" t="s">
        <v>1537</v>
      </c>
      <c r="C873" s="84">
        <f t="shared" si="86"/>
        <v>3432237</v>
      </c>
      <c r="D873" s="16"/>
      <c r="E873" s="123"/>
      <c r="F873" s="11"/>
      <c r="G873" s="16">
        <v>1330</v>
      </c>
      <c r="H873" s="16">
        <v>3432237</v>
      </c>
      <c r="I873" s="16"/>
      <c r="J873" s="16"/>
      <c r="K873" s="16"/>
      <c r="L873" s="108"/>
      <c r="M873" s="108"/>
      <c r="N873" s="108"/>
      <c r="O873" s="108"/>
      <c r="P873" s="172"/>
      <c r="Q873" s="108"/>
    </row>
    <row r="874" spans="1:17" s="13" customFormat="1">
      <c r="A874" s="106">
        <v>43</v>
      </c>
      <c r="B874" s="9" t="s">
        <v>1557</v>
      </c>
      <c r="C874" s="84">
        <f t="shared" si="86"/>
        <v>8390067.0500000007</v>
      </c>
      <c r="D874" s="16"/>
      <c r="E874" s="123"/>
      <c r="F874" s="11"/>
      <c r="G874" s="16">
        <v>1318</v>
      </c>
      <c r="H874" s="31">
        <v>3401270</v>
      </c>
      <c r="I874" s="16"/>
      <c r="J874" s="16"/>
      <c r="K874" s="16">
        <v>5064.82</v>
      </c>
      <c r="L874" s="11">
        <v>4988797.05</v>
      </c>
      <c r="M874" s="108"/>
      <c r="N874" s="108"/>
      <c r="O874" s="108"/>
      <c r="P874" s="172"/>
      <c r="Q874" s="108"/>
    </row>
    <row r="875" spans="1:17" s="13" customFormat="1">
      <c r="A875" s="106">
        <v>44</v>
      </c>
      <c r="B875" s="107" t="s">
        <v>1554</v>
      </c>
      <c r="C875" s="84">
        <f t="shared" si="86"/>
        <v>2356115</v>
      </c>
      <c r="D875" s="16"/>
      <c r="E875" s="123"/>
      <c r="F875" s="11"/>
      <c r="G875" s="16">
        <v>913</v>
      </c>
      <c r="H875" s="16">
        <v>2356115</v>
      </c>
      <c r="I875" s="16"/>
      <c r="J875" s="16"/>
      <c r="K875" s="16"/>
      <c r="L875" s="108"/>
      <c r="M875" s="108"/>
      <c r="N875" s="108"/>
      <c r="O875" s="108"/>
      <c r="P875" s="172"/>
      <c r="Q875" s="108"/>
    </row>
    <row r="876" spans="1:17" s="13" customFormat="1">
      <c r="A876" s="106">
        <v>45</v>
      </c>
      <c r="B876" s="107" t="s">
        <v>1539</v>
      </c>
      <c r="C876" s="84">
        <f t="shared" si="86"/>
        <v>2430953</v>
      </c>
      <c r="D876" s="16"/>
      <c r="E876" s="123"/>
      <c r="F876" s="11"/>
      <c r="G876" s="16">
        <v>942</v>
      </c>
      <c r="H876" s="16">
        <v>2430953</v>
      </c>
      <c r="I876" s="16"/>
      <c r="J876" s="16"/>
      <c r="K876" s="16"/>
      <c r="L876" s="108"/>
      <c r="M876" s="108"/>
      <c r="N876" s="108"/>
      <c r="O876" s="108"/>
      <c r="P876" s="172"/>
      <c r="Q876" s="108"/>
    </row>
    <row r="877" spans="1:17" s="13" customFormat="1">
      <c r="A877" s="106">
        <v>46</v>
      </c>
      <c r="B877" s="9" t="s">
        <v>1558</v>
      </c>
      <c r="C877" s="84">
        <f t="shared" si="86"/>
        <v>2443856</v>
      </c>
      <c r="D877" s="16"/>
      <c r="E877" s="123"/>
      <c r="F877" s="11"/>
      <c r="G877" s="16">
        <v>947</v>
      </c>
      <c r="H877" s="31">
        <v>2443856</v>
      </c>
      <c r="I877" s="16"/>
      <c r="J877" s="16"/>
      <c r="K877" s="16"/>
      <c r="L877" s="108"/>
      <c r="M877" s="108"/>
      <c r="N877" s="108"/>
      <c r="O877" s="108"/>
      <c r="P877" s="172"/>
      <c r="Q877" s="108"/>
    </row>
    <row r="878" spans="1:17" s="13" customFormat="1">
      <c r="A878" s="106">
        <v>47</v>
      </c>
      <c r="B878" s="107" t="s">
        <v>1739</v>
      </c>
      <c r="C878" s="84">
        <f t="shared" si="86"/>
        <v>606952</v>
      </c>
      <c r="D878" s="16"/>
      <c r="E878" s="123"/>
      <c r="F878" s="11"/>
      <c r="G878" s="16"/>
      <c r="H878" s="16"/>
      <c r="I878" s="16">
        <v>5515.7</v>
      </c>
      <c r="J878" s="16">
        <v>606952</v>
      </c>
      <c r="K878" s="16"/>
      <c r="L878" s="11"/>
      <c r="M878" s="11"/>
      <c r="N878" s="11"/>
      <c r="O878" s="11"/>
      <c r="P878" s="84"/>
      <c r="Q878" s="11"/>
    </row>
    <row r="879" spans="1:17" s="13" customFormat="1">
      <c r="A879" s="106">
        <v>48</v>
      </c>
      <c r="B879" s="107" t="s">
        <v>1540</v>
      </c>
      <c r="C879" s="84">
        <f t="shared" si="86"/>
        <v>2516114</v>
      </c>
      <c r="D879" s="16"/>
      <c r="E879" s="123"/>
      <c r="F879" s="11"/>
      <c r="G879" s="16">
        <v>975</v>
      </c>
      <c r="H879" s="16">
        <v>2516114</v>
      </c>
      <c r="I879" s="16"/>
      <c r="J879" s="16"/>
      <c r="K879" s="16"/>
      <c r="L879" s="108"/>
      <c r="M879" s="108"/>
      <c r="N879" s="108"/>
      <c r="O879" s="108"/>
      <c r="P879" s="172"/>
      <c r="Q879" s="108"/>
    </row>
    <row r="880" spans="1:17" s="13" customFormat="1">
      <c r="A880" s="106">
        <v>49</v>
      </c>
      <c r="B880" s="107" t="s">
        <v>1740</v>
      </c>
      <c r="C880" s="84">
        <f t="shared" si="86"/>
        <v>142420</v>
      </c>
      <c r="D880" s="16">
        <v>142420</v>
      </c>
      <c r="E880" s="123"/>
      <c r="F880" s="11"/>
      <c r="G880" s="16"/>
      <c r="H880" s="16"/>
      <c r="I880" s="16"/>
      <c r="J880" s="16"/>
      <c r="K880" s="16"/>
      <c r="L880" s="11"/>
      <c r="M880" s="11"/>
      <c r="N880" s="11"/>
      <c r="O880" s="11"/>
      <c r="P880" s="84"/>
      <c r="Q880" s="11"/>
    </row>
    <row r="881" spans="1:17" s="13" customFormat="1">
      <c r="A881" s="106">
        <v>50</v>
      </c>
      <c r="B881" s="107" t="s">
        <v>1541</v>
      </c>
      <c r="C881" s="84">
        <f t="shared" si="86"/>
        <v>3935460.75</v>
      </c>
      <c r="D881" s="16"/>
      <c r="E881" s="123"/>
      <c r="F881" s="11"/>
      <c r="G881" s="16">
        <v>1525</v>
      </c>
      <c r="H881" s="16">
        <v>3935460.75</v>
      </c>
      <c r="I881" s="16"/>
      <c r="J881" s="16"/>
      <c r="K881" s="16"/>
      <c r="L881" s="108"/>
      <c r="M881" s="108"/>
      <c r="N881" s="108"/>
      <c r="O881" s="108"/>
      <c r="P881" s="172"/>
      <c r="Q881" s="108"/>
    </row>
    <row r="882" spans="1:17" s="13" customFormat="1">
      <c r="A882" s="106">
        <v>51</v>
      </c>
      <c r="B882" s="107" t="s">
        <v>1543</v>
      </c>
      <c r="C882" s="84">
        <f t="shared" si="86"/>
        <v>2482566.06</v>
      </c>
      <c r="D882" s="16"/>
      <c r="E882" s="123"/>
      <c r="F882" s="11"/>
      <c r="G882" s="16">
        <v>962</v>
      </c>
      <c r="H882" s="16">
        <v>2482566.06</v>
      </c>
      <c r="I882" s="16"/>
      <c r="J882" s="16"/>
      <c r="K882" s="16"/>
      <c r="L882" s="108"/>
      <c r="M882" s="108"/>
      <c r="N882" s="108"/>
      <c r="O882" s="108"/>
      <c r="P882" s="172"/>
      <c r="Q882" s="108"/>
    </row>
    <row r="883" spans="1:17" s="13" customFormat="1">
      <c r="A883" s="106">
        <v>52</v>
      </c>
      <c r="B883" s="107" t="s">
        <v>1615</v>
      </c>
      <c r="C883" s="84">
        <f t="shared" si="86"/>
        <v>1062038</v>
      </c>
      <c r="D883" s="16"/>
      <c r="E883" s="123"/>
      <c r="F883" s="11"/>
      <c r="G883" s="16">
        <v>349</v>
      </c>
      <c r="H883" s="16">
        <v>1062038</v>
      </c>
      <c r="I883" s="16"/>
      <c r="J883" s="16"/>
      <c r="K883" s="16"/>
      <c r="L883" s="108"/>
      <c r="M883" s="108"/>
      <c r="N883" s="108"/>
      <c r="O883" s="108"/>
      <c r="P883" s="172"/>
      <c r="Q883" s="108"/>
    </row>
    <row r="884" spans="1:17" s="13" customFormat="1">
      <c r="A884" s="106">
        <v>53</v>
      </c>
      <c r="B884" s="107" t="s">
        <v>836</v>
      </c>
      <c r="C884" s="84">
        <f t="shared" si="86"/>
        <v>518725</v>
      </c>
      <c r="D884" s="16"/>
      <c r="E884" s="123"/>
      <c r="F884" s="11"/>
      <c r="G884" s="16">
        <v>170.46</v>
      </c>
      <c r="H884" s="16">
        <v>518725</v>
      </c>
      <c r="I884" s="16"/>
      <c r="J884" s="16"/>
      <c r="K884" s="16"/>
      <c r="L884" s="108"/>
      <c r="M884" s="108"/>
      <c r="N884" s="108"/>
      <c r="O884" s="108"/>
      <c r="P884" s="172"/>
      <c r="Q884" s="108"/>
    </row>
    <row r="885" spans="1:17" s="13" customFormat="1">
      <c r="A885" s="106">
        <v>54</v>
      </c>
      <c r="B885" s="107" t="s">
        <v>799</v>
      </c>
      <c r="C885" s="84">
        <f t="shared" si="86"/>
        <v>1329830</v>
      </c>
      <c r="D885" s="16"/>
      <c r="E885" s="123"/>
      <c r="F885" s="11"/>
      <c r="G885" s="16">
        <v>437</v>
      </c>
      <c r="H885" s="16">
        <v>1329830</v>
      </c>
      <c r="I885" s="16"/>
      <c r="J885" s="16"/>
      <c r="K885" s="16"/>
      <c r="L885" s="108"/>
      <c r="M885" s="108"/>
      <c r="N885" s="108"/>
      <c r="O885" s="108"/>
      <c r="P885" s="172"/>
      <c r="Q885" s="108"/>
    </row>
    <row r="886" spans="1:17" s="13" customFormat="1">
      <c r="A886" s="106">
        <v>55</v>
      </c>
      <c r="B886" s="107" t="s">
        <v>873</v>
      </c>
      <c r="C886" s="84">
        <f t="shared" si="86"/>
        <v>1655440</v>
      </c>
      <c r="D886" s="16"/>
      <c r="E886" s="123"/>
      <c r="F886" s="11"/>
      <c r="G886" s="16">
        <v>544</v>
      </c>
      <c r="H886" s="16">
        <v>1655440</v>
      </c>
      <c r="I886" s="16"/>
      <c r="J886" s="16"/>
      <c r="K886" s="16"/>
      <c r="L886" s="108"/>
      <c r="M886" s="108"/>
      <c r="N886" s="108"/>
      <c r="O886" s="108"/>
      <c r="P886" s="172"/>
      <c r="Q886" s="108"/>
    </row>
    <row r="887" spans="1:17" s="13" customFormat="1">
      <c r="A887" s="106">
        <v>56</v>
      </c>
      <c r="B887" s="107" t="s">
        <v>932</v>
      </c>
      <c r="C887" s="84">
        <f t="shared" si="86"/>
        <v>1357218</v>
      </c>
      <c r="D887" s="16"/>
      <c r="E887" s="123"/>
      <c r="F887" s="11"/>
      <c r="G887" s="16">
        <v>446</v>
      </c>
      <c r="H887" s="16">
        <v>1357218</v>
      </c>
      <c r="I887" s="16"/>
      <c r="J887" s="16"/>
      <c r="K887" s="16"/>
      <c r="L887" s="108"/>
      <c r="M887" s="108"/>
      <c r="N887" s="108"/>
      <c r="O887" s="108"/>
      <c r="P887" s="172"/>
      <c r="Q887" s="108"/>
    </row>
    <row r="888" spans="1:17" s="13" customFormat="1">
      <c r="A888" s="106">
        <v>57</v>
      </c>
      <c r="B888" s="45" t="s">
        <v>176</v>
      </c>
      <c r="C888" s="84">
        <f t="shared" si="86"/>
        <v>8719944.3499999996</v>
      </c>
      <c r="D888" s="16">
        <v>5145772.3499999996</v>
      </c>
      <c r="E888" s="123"/>
      <c r="F888" s="11"/>
      <c r="G888" s="16">
        <v>1385</v>
      </c>
      <c r="H888" s="31">
        <v>3574172</v>
      </c>
      <c r="I888" s="16"/>
      <c r="J888" s="16"/>
      <c r="K888" s="16"/>
      <c r="L888" s="108"/>
      <c r="M888" s="108"/>
      <c r="N888" s="108"/>
      <c r="O888" s="108"/>
      <c r="P888" s="172"/>
      <c r="Q888" s="108"/>
    </row>
    <row r="889" spans="1:17" s="13" customFormat="1">
      <c r="A889" s="106">
        <v>58</v>
      </c>
      <c r="B889" s="107" t="s">
        <v>1738</v>
      </c>
      <c r="C889" s="84">
        <f t="shared" si="86"/>
        <v>2576529.2799999998</v>
      </c>
      <c r="D889" s="16">
        <v>2576529.2799999998</v>
      </c>
      <c r="E889" s="123"/>
      <c r="F889" s="11"/>
      <c r="G889" s="16"/>
      <c r="H889" s="16"/>
      <c r="I889" s="16"/>
      <c r="J889" s="16"/>
      <c r="K889" s="16"/>
      <c r="L889" s="11"/>
      <c r="M889" s="11"/>
      <c r="N889" s="11"/>
      <c r="O889" s="11"/>
      <c r="P889" s="84"/>
      <c r="Q889" s="11"/>
    </row>
    <row r="890" spans="1:17" s="13" customFormat="1">
      <c r="A890" s="106">
        <v>59</v>
      </c>
      <c r="B890" s="107" t="s">
        <v>488</v>
      </c>
      <c r="C890" s="84">
        <f t="shared" si="86"/>
        <v>3158727</v>
      </c>
      <c r="D890" s="16"/>
      <c r="E890" s="123"/>
      <c r="F890" s="11"/>
      <c r="G890" s="16">
        <v>1038</v>
      </c>
      <c r="H890" s="16">
        <v>3158727</v>
      </c>
      <c r="I890" s="16"/>
      <c r="J890" s="16"/>
      <c r="K890" s="16"/>
      <c r="L890" s="108"/>
      <c r="M890" s="108"/>
      <c r="N890" s="108"/>
      <c r="O890" s="108"/>
      <c r="P890" s="172"/>
      <c r="Q890" s="108"/>
    </row>
    <row r="891" spans="1:17" s="13" customFormat="1">
      <c r="A891" s="106">
        <v>60</v>
      </c>
      <c r="B891" s="107" t="s">
        <v>489</v>
      </c>
      <c r="C891" s="84">
        <f t="shared" si="86"/>
        <v>3240890</v>
      </c>
      <c r="D891" s="16"/>
      <c r="E891" s="123"/>
      <c r="F891" s="11"/>
      <c r="G891" s="16">
        <v>1065</v>
      </c>
      <c r="H891" s="16">
        <v>3240890</v>
      </c>
      <c r="I891" s="16"/>
      <c r="J891" s="16"/>
      <c r="K891" s="16"/>
      <c r="L891" s="108"/>
      <c r="M891" s="108"/>
      <c r="N891" s="108"/>
      <c r="O891" s="108"/>
      <c r="P891" s="172"/>
      <c r="Q891" s="108"/>
    </row>
    <row r="892" spans="1:17" s="13" customFormat="1">
      <c r="A892" s="106">
        <v>61</v>
      </c>
      <c r="B892" s="107" t="s">
        <v>1732</v>
      </c>
      <c r="C892" s="84">
        <f t="shared" si="86"/>
        <v>2916111.9</v>
      </c>
      <c r="D892" s="16"/>
      <c r="E892" s="123"/>
      <c r="F892" s="11"/>
      <c r="G892" s="16">
        <v>1130</v>
      </c>
      <c r="H892" s="16">
        <v>2916111.9</v>
      </c>
      <c r="I892" s="16"/>
      <c r="J892" s="16"/>
      <c r="K892" s="16"/>
      <c r="L892" s="108"/>
      <c r="M892" s="108"/>
      <c r="N892" s="108"/>
      <c r="O892" s="108"/>
      <c r="P892" s="172"/>
      <c r="Q892" s="108"/>
    </row>
    <row r="893" spans="1:17" s="13" customFormat="1">
      <c r="A893" s="106">
        <v>62</v>
      </c>
      <c r="B893" s="107" t="s">
        <v>493</v>
      </c>
      <c r="C893" s="84">
        <f t="shared" si="86"/>
        <v>3045143</v>
      </c>
      <c r="D893" s="16"/>
      <c r="E893" s="123"/>
      <c r="F893" s="11"/>
      <c r="G893" s="11">
        <v>1180</v>
      </c>
      <c r="H893" s="16">
        <v>3045143</v>
      </c>
      <c r="I893" s="16"/>
      <c r="J893" s="16"/>
      <c r="K893" s="16"/>
      <c r="L893" s="108"/>
      <c r="M893" s="108"/>
      <c r="N893" s="108"/>
      <c r="O893" s="108"/>
      <c r="P893" s="172"/>
      <c r="Q893" s="108"/>
    </row>
    <row r="894" spans="1:17" s="13" customFormat="1">
      <c r="A894" s="106">
        <v>63</v>
      </c>
      <c r="B894" s="45" t="s">
        <v>177</v>
      </c>
      <c r="C894" s="84">
        <f t="shared" si="86"/>
        <v>3411592</v>
      </c>
      <c r="D894" s="16"/>
      <c r="E894" s="123"/>
      <c r="F894" s="11"/>
      <c r="G894" s="16">
        <v>1322</v>
      </c>
      <c r="H894" s="31">
        <v>3411592</v>
      </c>
      <c r="I894" s="16"/>
      <c r="J894" s="16"/>
      <c r="K894" s="16"/>
      <c r="L894" s="108"/>
      <c r="M894" s="108"/>
      <c r="N894" s="108"/>
      <c r="O894" s="108"/>
      <c r="P894" s="172"/>
      <c r="Q894" s="108"/>
    </row>
    <row r="895" spans="1:17" s="13" customFormat="1">
      <c r="A895" s="106">
        <v>64</v>
      </c>
      <c r="B895" s="107" t="s">
        <v>934</v>
      </c>
      <c r="C895" s="84">
        <f t="shared" si="86"/>
        <v>4077740</v>
      </c>
      <c r="D895" s="16"/>
      <c r="E895" s="123"/>
      <c r="F895" s="11"/>
      <c r="G895" s="16">
        <v>1340</v>
      </c>
      <c r="H895" s="16">
        <v>4077740</v>
      </c>
      <c r="I895" s="16"/>
      <c r="J895" s="16"/>
      <c r="K895" s="16"/>
      <c r="L895" s="108"/>
      <c r="M895" s="108"/>
      <c r="N895" s="108"/>
      <c r="O895" s="108"/>
      <c r="P895" s="172"/>
      <c r="Q895" s="108"/>
    </row>
    <row r="896" spans="1:17" s="13" customFormat="1">
      <c r="A896" s="106">
        <v>65</v>
      </c>
      <c r="B896" s="107" t="s">
        <v>961</v>
      </c>
      <c r="C896" s="84">
        <f t="shared" ref="C896:C959" si="87">D896+F896+H896+J896+L896+N896+P896+Q896</f>
        <v>2172890</v>
      </c>
      <c r="D896" s="16"/>
      <c r="E896" s="123"/>
      <c r="F896" s="11"/>
      <c r="G896" s="16">
        <v>842</v>
      </c>
      <c r="H896" s="16">
        <v>2172890</v>
      </c>
      <c r="I896" s="16"/>
      <c r="J896" s="16"/>
      <c r="K896" s="16"/>
      <c r="L896" s="108"/>
      <c r="M896" s="108"/>
      <c r="N896" s="108"/>
      <c r="O896" s="108"/>
      <c r="P896" s="172"/>
      <c r="Q896" s="108"/>
    </row>
    <row r="897" spans="1:17" s="13" customFormat="1">
      <c r="A897" s="106">
        <v>66</v>
      </c>
      <c r="B897" s="107" t="s">
        <v>962</v>
      </c>
      <c r="C897" s="84">
        <f t="shared" si="87"/>
        <v>2451598</v>
      </c>
      <c r="D897" s="16"/>
      <c r="E897" s="123"/>
      <c r="F897" s="11"/>
      <c r="G897" s="16">
        <v>950</v>
      </c>
      <c r="H897" s="16">
        <v>2451598</v>
      </c>
      <c r="I897" s="16"/>
      <c r="J897" s="16"/>
      <c r="K897" s="16"/>
      <c r="L897" s="108"/>
      <c r="M897" s="108"/>
      <c r="N897" s="108"/>
      <c r="O897" s="108"/>
      <c r="P897" s="172"/>
      <c r="Q897" s="108"/>
    </row>
    <row r="898" spans="1:17" s="13" customFormat="1">
      <c r="A898" s="106">
        <v>67</v>
      </c>
      <c r="B898" s="107" t="s">
        <v>654</v>
      </c>
      <c r="C898" s="84">
        <f t="shared" si="87"/>
        <v>1167067</v>
      </c>
      <c r="D898" s="16"/>
      <c r="E898" s="123"/>
      <c r="F898" s="11"/>
      <c r="G898" s="16">
        <v>383.51400000000001</v>
      </c>
      <c r="H898" s="16">
        <v>1167067</v>
      </c>
      <c r="I898" s="16"/>
      <c r="J898" s="16"/>
      <c r="K898" s="16"/>
      <c r="L898" s="108"/>
      <c r="M898" s="108"/>
      <c r="N898" s="108"/>
      <c r="O898" s="108"/>
      <c r="P898" s="172"/>
      <c r="Q898" s="108"/>
    </row>
    <row r="899" spans="1:17" s="13" customFormat="1">
      <c r="A899" s="106">
        <v>68</v>
      </c>
      <c r="B899" s="107" t="s">
        <v>745</v>
      </c>
      <c r="C899" s="84">
        <f t="shared" si="87"/>
        <v>1165223</v>
      </c>
      <c r="D899" s="16"/>
      <c r="E899" s="123"/>
      <c r="F899" s="11"/>
      <c r="G899" s="16">
        <v>382.90799999999996</v>
      </c>
      <c r="H899" s="16">
        <v>1165223</v>
      </c>
      <c r="I899" s="16"/>
      <c r="J899" s="16"/>
      <c r="K899" s="16"/>
      <c r="L899" s="108"/>
      <c r="M899" s="108"/>
      <c r="N899" s="108"/>
      <c r="O899" s="108"/>
      <c r="P899" s="172"/>
      <c r="Q899" s="108"/>
    </row>
    <row r="900" spans="1:17" s="13" customFormat="1">
      <c r="A900" s="106">
        <v>69</v>
      </c>
      <c r="B900" s="107" t="s">
        <v>800</v>
      </c>
      <c r="C900" s="84">
        <f t="shared" si="87"/>
        <v>823222</v>
      </c>
      <c r="D900" s="16"/>
      <c r="E900" s="123"/>
      <c r="F900" s="11"/>
      <c r="G900" s="16">
        <v>270.52199999999999</v>
      </c>
      <c r="H900" s="16">
        <v>823222</v>
      </c>
      <c r="I900" s="16"/>
      <c r="J900" s="16"/>
      <c r="K900" s="16"/>
      <c r="L900" s="108"/>
      <c r="M900" s="108"/>
      <c r="N900" s="108"/>
      <c r="O900" s="108"/>
      <c r="P900" s="172"/>
      <c r="Q900" s="108"/>
    </row>
    <row r="901" spans="1:17" s="13" customFormat="1">
      <c r="A901" s="106">
        <v>70</v>
      </c>
      <c r="B901" s="107" t="s">
        <v>801</v>
      </c>
      <c r="C901" s="84">
        <f t="shared" si="87"/>
        <v>924338</v>
      </c>
      <c r="D901" s="16"/>
      <c r="E901" s="123"/>
      <c r="F901" s="11"/>
      <c r="G901" s="16">
        <v>303.75</v>
      </c>
      <c r="H901" s="16">
        <v>924338</v>
      </c>
      <c r="I901" s="16"/>
      <c r="J901" s="16"/>
      <c r="K901" s="16"/>
      <c r="L901" s="108"/>
      <c r="M901" s="108"/>
      <c r="N901" s="108"/>
      <c r="O901" s="108"/>
      <c r="P901" s="172"/>
      <c r="Q901" s="108"/>
    </row>
    <row r="902" spans="1:17" s="13" customFormat="1">
      <c r="A902" s="106">
        <v>71</v>
      </c>
      <c r="B902" s="107" t="s">
        <v>935</v>
      </c>
      <c r="C902" s="84">
        <f t="shared" si="87"/>
        <v>1219104</v>
      </c>
      <c r="D902" s="16"/>
      <c r="E902" s="123"/>
      <c r="F902" s="11"/>
      <c r="G902" s="16">
        <v>400.61400000000003</v>
      </c>
      <c r="H902" s="16">
        <v>1219104</v>
      </c>
      <c r="I902" s="16"/>
      <c r="J902" s="16"/>
      <c r="K902" s="16"/>
      <c r="L902" s="108"/>
      <c r="M902" s="108"/>
      <c r="N902" s="108"/>
      <c r="O902" s="108"/>
      <c r="P902" s="172"/>
      <c r="Q902" s="108"/>
    </row>
    <row r="903" spans="1:17" s="13" customFormat="1">
      <c r="A903" s="106">
        <v>72</v>
      </c>
      <c r="B903" s="107" t="s">
        <v>936</v>
      </c>
      <c r="C903" s="84">
        <f t="shared" si="87"/>
        <v>1883897</v>
      </c>
      <c r="D903" s="16"/>
      <c r="E903" s="123"/>
      <c r="F903" s="11"/>
      <c r="G903" s="16">
        <v>619.07399999999996</v>
      </c>
      <c r="H903" s="16">
        <v>1883897</v>
      </c>
      <c r="I903" s="16"/>
      <c r="J903" s="16"/>
      <c r="K903" s="16"/>
      <c r="L903" s="108"/>
      <c r="M903" s="108"/>
      <c r="N903" s="108"/>
      <c r="O903" s="108"/>
      <c r="P903" s="172"/>
      <c r="Q903" s="108"/>
    </row>
    <row r="904" spans="1:17" s="13" customFormat="1">
      <c r="A904" s="106">
        <v>73</v>
      </c>
      <c r="B904" s="107" t="s">
        <v>837</v>
      </c>
      <c r="C904" s="84">
        <f t="shared" si="87"/>
        <v>1220063</v>
      </c>
      <c r="D904" s="16"/>
      <c r="E904" s="123"/>
      <c r="F904" s="11"/>
      <c r="G904" s="16">
        <v>400.92900000000003</v>
      </c>
      <c r="H904" s="16">
        <v>1220063</v>
      </c>
      <c r="I904" s="16"/>
      <c r="J904" s="16"/>
      <c r="K904" s="16"/>
      <c r="L904" s="108"/>
      <c r="M904" s="108"/>
      <c r="N904" s="108"/>
      <c r="O904" s="108"/>
      <c r="P904" s="172"/>
      <c r="Q904" s="108"/>
    </row>
    <row r="905" spans="1:17" s="13" customFormat="1">
      <c r="A905" s="106">
        <v>74</v>
      </c>
      <c r="B905" s="45" t="s">
        <v>178</v>
      </c>
      <c r="C905" s="84">
        <f t="shared" si="87"/>
        <v>2659660</v>
      </c>
      <c r="D905" s="16"/>
      <c r="E905" s="123"/>
      <c r="F905" s="11"/>
      <c r="G905" s="16">
        <v>874</v>
      </c>
      <c r="H905" s="31">
        <v>2659660</v>
      </c>
      <c r="I905" s="16"/>
      <c r="J905" s="16"/>
      <c r="K905" s="16"/>
      <c r="L905" s="108"/>
      <c r="M905" s="108"/>
      <c r="N905" s="108"/>
      <c r="O905" s="108"/>
      <c r="P905" s="172"/>
      <c r="Q905" s="108"/>
    </row>
    <row r="906" spans="1:17" s="13" customFormat="1">
      <c r="A906" s="106">
        <v>75</v>
      </c>
      <c r="B906" s="107" t="s">
        <v>656</v>
      </c>
      <c r="C906" s="84">
        <f t="shared" si="87"/>
        <v>2680962</v>
      </c>
      <c r="D906" s="16"/>
      <c r="E906" s="123"/>
      <c r="F906" s="11"/>
      <c r="G906" s="16">
        <v>881</v>
      </c>
      <c r="H906" s="16">
        <v>2680962</v>
      </c>
      <c r="I906" s="16"/>
      <c r="J906" s="16"/>
      <c r="K906" s="16"/>
      <c r="L906" s="108"/>
      <c r="M906" s="108"/>
      <c r="N906" s="108"/>
      <c r="O906" s="108"/>
      <c r="P906" s="172"/>
      <c r="Q906" s="108"/>
    </row>
    <row r="907" spans="1:17" s="13" customFormat="1">
      <c r="A907" s="106">
        <v>76</v>
      </c>
      <c r="B907" s="45" t="s">
        <v>179</v>
      </c>
      <c r="C907" s="84">
        <f t="shared" si="87"/>
        <v>3895155</v>
      </c>
      <c r="D907" s="16"/>
      <c r="E907" s="123"/>
      <c r="F907" s="11"/>
      <c r="G907" s="16">
        <v>1280</v>
      </c>
      <c r="H907" s="31">
        <v>3895155</v>
      </c>
      <c r="I907" s="16"/>
      <c r="J907" s="16"/>
      <c r="K907" s="16"/>
      <c r="L907" s="108"/>
      <c r="M907" s="108"/>
      <c r="N907" s="108"/>
      <c r="O907" s="108"/>
      <c r="P907" s="172"/>
      <c r="Q907" s="108"/>
    </row>
    <row r="908" spans="1:17" s="13" customFormat="1">
      <c r="A908" s="106">
        <v>77</v>
      </c>
      <c r="B908" s="45" t="s">
        <v>1733</v>
      </c>
      <c r="C908" s="84">
        <f t="shared" si="87"/>
        <v>3290303.25</v>
      </c>
      <c r="D908" s="16"/>
      <c r="E908" s="123"/>
      <c r="F908" s="11"/>
      <c r="G908" s="16">
        <v>1275</v>
      </c>
      <c r="H908" s="31">
        <v>3290303.25</v>
      </c>
      <c r="I908" s="16"/>
      <c r="J908" s="16"/>
      <c r="K908" s="16"/>
      <c r="L908" s="108"/>
      <c r="M908" s="108"/>
      <c r="N908" s="108"/>
      <c r="O908" s="108"/>
      <c r="P908" s="172"/>
      <c r="Q908" s="108"/>
    </row>
    <row r="909" spans="1:17" s="13" customFormat="1">
      <c r="A909" s="106">
        <v>78</v>
      </c>
      <c r="B909" s="107" t="s">
        <v>746</v>
      </c>
      <c r="C909" s="84">
        <f t="shared" si="87"/>
        <v>3013316</v>
      </c>
      <c r="D909" s="16"/>
      <c r="E909" s="123"/>
      <c r="F909" s="11"/>
      <c r="G909" s="16">
        <v>990.21599999999989</v>
      </c>
      <c r="H909" s="16">
        <v>3013316</v>
      </c>
      <c r="I909" s="16"/>
      <c r="J909" s="16"/>
      <c r="K909" s="16"/>
      <c r="L909" s="108"/>
      <c r="M909" s="108"/>
      <c r="N909" s="108"/>
      <c r="O909" s="108"/>
      <c r="P909" s="172"/>
      <c r="Q909" s="108"/>
    </row>
    <row r="910" spans="1:17" s="13" customFormat="1">
      <c r="A910" s="106">
        <v>79</v>
      </c>
      <c r="B910" s="45" t="s">
        <v>180</v>
      </c>
      <c r="C910" s="84">
        <f t="shared" si="87"/>
        <v>2921366</v>
      </c>
      <c r="D910" s="16"/>
      <c r="E910" s="123"/>
      <c r="F910" s="11"/>
      <c r="G910" s="16">
        <v>960</v>
      </c>
      <c r="H910" s="31">
        <v>2921366</v>
      </c>
      <c r="I910" s="16"/>
      <c r="J910" s="16"/>
      <c r="K910" s="16"/>
      <c r="L910" s="108"/>
      <c r="M910" s="108"/>
      <c r="N910" s="108"/>
      <c r="O910" s="108"/>
      <c r="P910" s="172"/>
      <c r="Q910" s="108"/>
    </row>
    <row r="911" spans="1:17" s="13" customFormat="1">
      <c r="A911" s="106">
        <v>80</v>
      </c>
      <c r="B911" s="45" t="s">
        <v>181</v>
      </c>
      <c r="C911" s="84">
        <f t="shared" si="87"/>
        <v>4859814</v>
      </c>
      <c r="D911" s="16"/>
      <c r="E911" s="123"/>
      <c r="F911" s="11"/>
      <c r="G911" s="16">
        <v>1597</v>
      </c>
      <c r="H911" s="31">
        <v>4859814</v>
      </c>
      <c r="I911" s="16"/>
      <c r="J911" s="16"/>
      <c r="K911" s="16"/>
      <c r="L911" s="108"/>
      <c r="M911" s="108"/>
      <c r="N911" s="108"/>
      <c r="O911" s="108"/>
      <c r="P911" s="172"/>
      <c r="Q911" s="108"/>
    </row>
    <row r="912" spans="1:17" s="13" customFormat="1">
      <c r="A912" s="106">
        <v>81</v>
      </c>
      <c r="B912" s="45" t="s">
        <v>1737</v>
      </c>
      <c r="C912" s="84">
        <f t="shared" si="87"/>
        <v>4016878.8</v>
      </c>
      <c r="D912" s="16"/>
      <c r="E912" s="123"/>
      <c r="F912" s="11"/>
      <c r="G912" s="16">
        <v>1320</v>
      </c>
      <c r="H912" s="31">
        <v>4016878.8</v>
      </c>
      <c r="I912" s="16"/>
      <c r="J912" s="16"/>
      <c r="K912" s="16"/>
      <c r="L912" s="108"/>
      <c r="M912" s="108"/>
      <c r="N912" s="108"/>
      <c r="O912" s="108"/>
      <c r="P912" s="172"/>
      <c r="Q912" s="108"/>
    </row>
    <row r="913" spans="1:17" s="13" customFormat="1">
      <c r="A913" s="106">
        <v>82</v>
      </c>
      <c r="B913" s="107" t="s">
        <v>657</v>
      </c>
      <c r="C913" s="84">
        <f t="shared" si="87"/>
        <v>2477404</v>
      </c>
      <c r="D913" s="16"/>
      <c r="E913" s="123"/>
      <c r="F913" s="11"/>
      <c r="G913" s="16">
        <v>960</v>
      </c>
      <c r="H913" s="16">
        <v>2477404</v>
      </c>
      <c r="I913" s="16"/>
      <c r="J913" s="16"/>
      <c r="K913" s="16"/>
      <c r="L913" s="108"/>
      <c r="M913" s="108"/>
      <c r="N913" s="108"/>
      <c r="O913" s="108"/>
      <c r="P913" s="172"/>
      <c r="Q913" s="108"/>
    </row>
    <row r="914" spans="1:17" s="13" customFormat="1">
      <c r="A914" s="106">
        <v>83</v>
      </c>
      <c r="B914" s="107" t="s">
        <v>1741</v>
      </c>
      <c r="C914" s="84">
        <f t="shared" si="87"/>
        <v>420000</v>
      </c>
      <c r="D914" s="16"/>
      <c r="E914" s="123"/>
      <c r="F914" s="11"/>
      <c r="G914" s="16"/>
      <c r="H914" s="16"/>
      <c r="I914" s="16"/>
      <c r="J914" s="16"/>
      <c r="K914" s="16">
        <v>3372.47</v>
      </c>
      <c r="L914" s="11">
        <v>420000</v>
      </c>
      <c r="M914" s="11"/>
      <c r="N914" s="11"/>
      <c r="O914" s="11"/>
      <c r="P914" s="84"/>
      <c r="Q914" s="11"/>
    </row>
    <row r="915" spans="1:17" s="13" customFormat="1">
      <c r="A915" s="106">
        <v>84</v>
      </c>
      <c r="B915" s="107" t="s">
        <v>1204</v>
      </c>
      <c r="C915" s="84">
        <f t="shared" si="87"/>
        <v>1098555</v>
      </c>
      <c r="D915" s="16"/>
      <c r="E915" s="123"/>
      <c r="F915" s="11"/>
      <c r="G915" s="16">
        <v>361</v>
      </c>
      <c r="H915" s="16">
        <v>1098555</v>
      </c>
      <c r="I915" s="16"/>
      <c r="J915" s="16"/>
      <c r="K915" s="16"/>
      <c r="L915" s="108"/>
      <c r="M915" s="108"/>
      <c r="N915" s="108"/>
      <c r="O915" s="108"/>
      <c r="P915" s="172"/>
      <c r="Q915" s="108"/>
    </row>
    <row r="916" spans="1:17" s="13" customFormat="1">
      <c r="A916" s="106">
        <v>85</v>
      </c>
      <c r="B916" s="107" t="s">
        <v>1742</v>
      </c>
      <c r="C916" s="84">
        <f t="shared" si="87"/>
        <v>4042204.61</v>
      </c>
      <c r="D916" s="16">
        <v>4042204.61</v>
      </c>
      <c r="E916" s="123"/>
      <c r="F916" s="11"/>
      <c r="G916" s="16"/>
      <c r="H916" s="16"/>
      <c r="I916" s="16"/>
      <c r="J916" s="16"/>
      <c r="K916" s="16"/>
      <c r="L916" s="11"/>
      <c r="M916" s="11"/>
      <c r="N916" s="11"/>
      <c r="O916" s="11"/>
      <c r="P916" s="84"/>
      <c r="Q916" s="11"/>
    </row>
    <row r="917" spans="1:17" s="13" customFormat="1">
      <c r="A917" s="106">
        <v>86</v>
      </c>
      <c r="B917" s="107" t="s">
        <v>501</v>
      </c>
      <c r="C917" s="84">
        <f t="shared" si="87"/>
        <v>2702263</v>
      </c>
      <c r="D917" s="16"/>
      <c r="E917" s="123"/>
      <c r="F917" s="11"/>
      <c r="G917" s="16">
        <v>888</v>
      </c>
      <c r="H917" s="16">
        <v>2702263</v>
      </c>
      <c r="I917" s="16"/>
      <c r="J917" s="16"/>
      <c r="K917" s="16"/>
      <c r="L917" s="108"/>
      <c r="M917" s="108"/>
      <c r="N917" s="108"/>
      <c r="O917" s="108"/>
      <c r="P917" s="172"/>
      <c r="Q917" s="108"/>
    </row>
    <row r="918" spans="1:17" s="13" customFormat="1">
      <c r="A918" s="106">
        <v>87</v>
      </c>
      <c r="B918" s="109" t="s">
        <v>659</v>
      </c>
      <c r="C918" s="84">
        <f t="shared" si="87"/>
        <v>2477404.7999999998</v>
      </c>
      <c r="D918" s="16"/>
      <c r="E918" s="123"/>
      <c r="F918" s="11"/>
      <c r="G918" s="16">
        <v>960</v>
      </c>
      <c r="H918" s="16">
        <v>2477404.7999999998</v>
      </c>
      <c r="I918" s="16"/>
      <c r="J918" s="16"/>
      <c r="K918" s="16"/>
      <c r="L918" s="108"/>
      <c r="M918" s="108"/>
      <c r="N918" s="108"/>
      <c r="O918" s="108"/>
      <c r="P918" s="172"/>
      <c r="Q918" s="108"/>
    </row>
    <row r="919" spans="1:17" s="13" customFormat="1">
      <c r="A919" s="106">
        <v>88</v>
      </c>
      <c r="B919" s="107" t="s">
        <v>660</v>
      </c>
      <c r="C919" s="84">
        <f t="shared" si="87"/>
        <v>2456759</v>
      </c>
      <c r="D919" s="16"/>
      <c r="E919" s="123"/>
      <c r="F919" s="11"/>
      <c r="G919" s="16">
        <v>952</v>
      </c>
      <c r="H919" s="16">
        <v>2456759</v>
      </c>
      <c r="I919" s="16"/>
      <c r="J919" s="16"/>
      <c r="K919" s="16"/>
      <c r="L919" s="108"/>
      <c r="M919" s="108"/>
      <c r="N919" s="108"/>
      <c r="O919" s="108"/>
      <c r="P919" s="172"/>
      <c r="Q919" s="108"/>
    </row>
    <row r="920" spans="1:17" s="13" customFormat="1">
      <c r="A920" s="106">
        <v>89</v>
      </c>
      <c r="B920" s="107" t="s">
        <v>748</v>
      </c>
      <c r="C920" s="84">
        <f t="shared" si="87"/>
        <v>1211149</v>
      </c>
      <c r="D920" s="16"/>
      <c r="E920" s="123"/>
      <c r="F920" s="11"/>
      <c r="G920" s="16">
        <v>398</v>
      </c>
      <c r="H920" s="16">
        <v>1211149</v>
      </c>
      <c r="I920" s="16"/>
      <c r="J920" s="16"/>
      <c r="K920" s="16"/>
      <c r="L920" s="108"/>
      <c r="M920" s="108"/>
      <c r="N920" s="108"/>
      <c r="O920" s="108"/>
      <c r="P920" s="172"/>
      <c r="Q920" s="108"/>
    </row>
    <row r="921" spans="1:17" s="13" customFormat="1">
      <c r="A921" s="106">
        <v>90</v>
      </c>
      <c r="B921" s="107" t="s">
        <v>802</v>
      </c>
      <c r="C921" s="84">
        <f t="shared" si="87"/>
        <v>1043779</v>
      </c>
      <c r="D921" s="16"/>
      <c r="E921" s="123"/>
      <c r="F921" s="11"/>
      <c r="G921" s="16">
        <v>343</v>
      </c>
      <c r="H921" s="16">
        <v>1043779</v>
      </c>
      <c r="I921" s="16"/>
      <c r="J921" s="16"/>
      <c r="K921" s="16"/>
      <c r="L921" s="108"/>
      <c r="M921" s="108"/>
      <c r="N921" s="108"/>
      <c r="O921" s="108"/>
      <c r="P921" s="172"/>
      <c r="Q921" s="108"/>
    </row>
    <row r="922" spans="1:17" s="13" customFormat="1">
      <c r="A922" s="106">
        <v>91</v>
      </c>
      <c r="B922" s="107" t="s">
        <v>963</v>
      </c>
      <c r="C922" s="84">
        <f t="shared" si="87"/>
        <v>2626186.67</v>
      </c>
      <c r="D922" s="16"/>
      <c r="E922" s="123"/>
      <c r="F922" s="11"/>
      <c r="G922" s="16">
        <v>863</v>
      </c>
      <c r="H922" s="16">
        <v>2626186.67</v>
      </c>
      <c r="I922" s="16"/>
      <c r="J922" s="16"/>
      <c r="K922" s="16"/>
      <c r="L922" s="108"/>
      <c r="M922" s="108"/>
      <c r="N922" s="108"/>
      <c r="O922" s="108"/>
      <c r="P922" s="172"/>
      <c r="Q922" s="108"/>
    </row>
    <row r="923" spans="1:17" s="13" customFormat="1">
      <c r="A923" s="106">
        <v>92</v>
      </c>
      <c r="B923" s="45" t="s">
        <v>182</v>
      </c>
      <c r="C923" s="84">
        <f t="shared" si="87"/>
        <v>3122562</v>
      </c>
      <c r="D923" s="16"/>
      <c r="E923" s="123"/>
      <c r="F923" s="11"/>
      <c r="G923" s="16">
        <v>1210</v>
      </c>
      <c r="H923" s="31">
        <v>3122562</v>
      </c>
      <c r="I923" s="16"/>
      <c r="J923" s="16"/>
      <c r="K923" s="16"/>
      <c r="L923" s="108"/>
      <c r="M923" s="108"/>
      <c r="N923" s="108"/>
      <c r="O923" s="108"/>
      <c r="P923" s="172"/>
      <c r="Q923" s="108"/>
    </row>
    <row r="924" spans="1:17" s="13" customFormat="1">
      <c r="A924" s="106">
        <v>93</v>
      </c>
      <c r="B924" s="107" t="s">
        <v>661</v>
      </c>
      <c r="C924" s="84">
        <f t="shared" si="87"/>
        <v>3251593</v>
      </c>
      <c r="D924" s="16"/>
      <c r="E924" s="123"/>
      <c r="F924" s="11"/>
      <c r="G924" s="16">
        <v>1260</v>
      </c>
      <c r="H924" s="16">
        <v>3251593</v>
      </c>
      <c r="I924" s="16"/>
      <c r="J924" s="16"/>
      <c r="K924" s="16"/>
      <c r="L924" s="108"/>
      <c r="M924" s="108"/>
      <c r="N924" s="108"/>
      <c r="O924" s="108"/>
      <c r="P924" s="172"/>
      <c r="Q924" s="108"/>
    </row>
    <row r="925" spans="1:17" s="13" customFormat="1">
      <c r="A925" s="106">
        <v>94</v>
      </c>
      <c r="B925" s="44" t="s">
        <v>1734</v>
      </c>
      <c r="C925" s="84">
        <f t="shared" si="87"/>
        <v>2474824.17</v>
      </c>
      <c r="D925" s="16"/>
      <c r="E925" s="123"/>
      <c r="F925" s="11"/>
      <c r="G925" s="16">
        <v>959</v>
      </c>
      <c r="H925" s="16">
        <v>2474824.17</v>
      </c>
      <c r="I925" s="16"/>
      <c r="J925" s="16"/>
      <c r="K925" s="16"/>
      <c r="L925" s="108"/>
      <c r="M925" s="108"/>
      <c r="N925" s="108"/>
      <c r="O925" s="108"/>
      <c r="P925" s="172"/>
      <c r="Q925" s="108"/>
    </row>
    <row r="926" spans="1:17" s="13" customFormat="1">
      <c r="A926" s="106">
        <v>95</v>
      </c>
      <c r="B926" s="44" t="s">
        <v>502</v>
      </c>
      <c r="C926" s="84">
        <f t="shared" si="87"/>
        <v>873366</v>
      </c>
      <c r="D926" s="16"/>
      <c r="E926" s="123"/>
      <c r="F926" s="11"/>
      <c r="G926" s="16">
        <v>287</v>
      </c>
      <c r="H926" s="16">
        <v>873366</v>
      </c>
      <c r="I926" s="16"/>
      <c r="J926" s="16"/>
      <c r="K926" s="16"/>
      <c r="L926" s="108"/>
      <c r="M926" s="108"/>
      <c r="N926" s="108"/>
      <c r="O926" s="108"/>
      <c r="P926" s="172"/>
      <c r="Q926" s="108"/>
    </row>
    <row r="927" spans="1:17" s="13" customFormat="1">
      <c r="A927" s="106">
        <v>96</v>
      </c>
      <c r="B927" s="44" t="s">
        <v>503</v>
      </c>
      <c r="C927" s="84">
        <f t="shared" si="87"/>
        <v>2111904</v>
      </c>
      <c r="D927" s="16"/>
      <c r="E927" s="123"/>
      <c r="F927" s="11"/>
      <c r="G927" s="16">
        <v>694</v>
      </c>
      <c r="H927" s="16">
        <v>2111904</v>
      </c>
      <c r="I927" s="16"/>
      <c r="J927" s="16"/>
      <c r="K927" s="16"/>
      <c r="L927" s="108"/>
      <c r="M927" s="108"/>
      <c r="N927" s="108"/>
      <c r="O927" s="108"/>
      <c r="P927" s="172"/>
      <c r="Q927" s="108"/>
    </row>
    <row r="928" spans="1:17" s="13" customFormat="1">
      <c r="A928" s="106">
        <v>97</v>
      </c>
      <c r="B928" s="44" t="s">
        <v>505</v>
      </c>
      <c r="C928" s="84">
        <f t="shared" si="87"/>
        <v>2072344</v>
      </c>
      <c r="D928" s="16"/>
      <c r="E928" s="123"/>
      <c r="F928" s="11"/>
      <c r="G928" s="16">
        <v>681</v>
      </c>
      <c r="H928" s="16">
        <v>2072344</v>
      </c>
      <c r="I928" s="16"/>
      <c r="J928" s="16"/>
      <c r="K928" s="16"/>
      <c r="L928" s="108"/>
      <c r="M928" s="108"/>
      <c r="N928" s="108"/>
      <c r="O928" s="108"/>
      <c r="P928" s="172"/>
      <c r="Q928" s="108"/>
    </row>
    <row r="929" spans="1:17" s="13" customFormat="1">
      <c r="A929" s="106">
        <v>98</v>
      </c>
      <c r="B929" s="44" t="s">
        <v>507</v>
      </c>
      <c r="C929" s="84">
        <f t="shared" si="87"/>
        <v>1625010</v>
      </c>
      <c r="D929" s="16"/>
      <c r="E929" s="123"/>
      <c r="F929" s="11"/>
      <c r="G929" s="16">
        <v>534</v>
      </c>
      <c r="H929" s="16">
        <v>1625010</v>
      </c>
      <c r="I929" s="16"/>
      <c r="J929" s="16"/>
      <c r="K929" s="16"/>
      <c r="L929" s="108"/>
      <c r="M929" s="108"/>
      <c r="N929" s="108"/>
      <c r="O929" s="108"/>
      <c r="P929" s="172"/>
      <c r="Q929" s="108"/>
    </row>
    <row r="930" spans="1:17" s="13" customFormat="1">
      <c r="A930" s="106">
        <v>99</v>
      </c>
      <c r="B930" s="44" t="s">
        <v>508</v>
      </c>
      <c r="C930" s="84">
        <f t="shared" si="87"/>
        <v>2760082</v>
      </c>
      <c r="D930" s="16"/>
      <c r="E930" s="123"/>
      <c r="F930" s="11"/>
      <c r="G930" s="16">
        <v>907</v>
      </c>
      <c r="H930" s="16">
        <v>2760082</v>
      </c>
      <c r="I930" s="16"/>
      <c r="J930" s="16"/>
      <c r="K930" s="16"/>
      <c r="L930" s="108"/>
      <c r="M930" s="108"/>
      <c r="N930" s="108"/>
      <c r="O930" s="108"/>
      <c r="P930" s="172"/>
      <c r="Q930" s="108"/>
    </row>
    <row r="931" spans="1:17" s="13" customFormat="1">
      <c r="A931" s="106">
        <v>100</v>
      </c>
      <c r="B931" s="44" t="s">
        <v>509</v>
      </c>
      <c r="C931" s="84">
        <f t="shared" si="87"/>
        <v>2066258</v>
      </c>
      <c r="D931" s="7"/>
      <c r="E931" s="123"/>
      <c r="F931" s="11"/>
      <c r="G931" s="16">
        <v>679</v>
      </c>
      <c r="H931" s="16">
        <v>2066258</v>
      </c>
      <c r="I931" s="7"/>
      <c r="J931" s="7"/>
      <c r="K931" s="16"/>
      <c r="L931" s="108"/>
      <c r="M931" s="108"/>
      <c r="N931" s="108"/>
      <c r="O931" s="108"/>
      <c r="P931" s="172"/>
      <c r="Q931" s="108"/>
    </row>
    <row r="932" spans="1:17" s="13" customFormat="1">
      <c r="A932" s="106">
        <v>101</v>
      </c>
      <c r="B932" s="44" t="s">
        <v>510</v>
      </c>
      <c r="C932" s="84">
        <f t="shared" si="87"/>
        <v>3347399</v>
      </c>
      <c r="D932" s="16"/>
      <c r="E932" s="123"/>
      <c r="F932" s="11"/>
      <c r="G932" s="16">
        <v>1100</v>
      </c>
      <c r="H932" s="16">
        <v>3347399</v>
      </c>
      <c r="I932" s="16"/>
      <c r="J932" s="16"/>
      <c r="K932" s="16"/>
      <c r="L932" s="108"/>
      <c r="M932" s="108"/>
      <c r="N932" s="108"/>
      <c r="O932" s="108"/>
      <c r="P932" s="172"/>
      <c r="Q932" s="108"/>
    </row>
    <row r="933" spans="1:17" s="13" customFormat="1">
      <c r="A933" s="106">
        <v>102</v>
      </c>
      <c r="B933" s="44" t="s">
        <v>512</v>
      </c>
      <c r="C933" s="84">
        <f t="shared" si="87"/>
        <v>2960926</v>
      </c>
      <c r="D933" s="16"/>
      <c r="E933" s="123"/>
      <c r="F933" s="11"/>
      <c r="G933" s="16">
        <v>973</v>
      </c>
      <c r="H933" s="16">
        <v>2960926</v>
      </c>
      <c r="I933" s="16"/>
      <c r="J933" s="16"/>
      <c r="K933" s="16"/>
      <c r="L933" s="108"/>
      <c r="M933" s="108"/>
      <c r="N933" s="108"/>
      <c r="O933" s="108"/>
      <c r="P933" s="172"/>
      <c r="Q933" s="108"/>
    </row>
    <row r="934" spans="1:17" s="13" customFormat="1">
      <c r="A934" s="106">
        <v>103</v>
      </c>
      <c r="B934" s="44" t="s">
        <v>513</v>
      </c>
      <c r="C934" s="84">
        <f t="shared" si="87"/>
        <v>760772</v>
      </c>
      <c r="D934" s="16"/>
      <c r="E934" s="123"/>
      <c r="F934" s="11"/>
      <c r="G934" s="16">
        <v>250</v>
      </c>
      <c r="H934" s="16">
        <v>760772</v>
      </c>
      <c r="I934" s="16"/>
      <c r="J934" s="16"/>
      <c r="K934" s="16"/>
      <c r="L934" s="108"/>
      <c r="M934" s="108"/>
      <c r="N934" s="108"/>
      <c r="O934" s="108"/>
      <c r="P934" s="172"/>
      <c r="Q934" s="108"/>
    </row>
    <row r="935" spans="1:17" s="13" customFormat="1">
      <c r="A935" s="106">
        <v>104</v>
      </c>
      <c r="B935" s="154" t="s">
        <v>514</v>
      </c>
      <c r="C935" s="84">
        <f t="shared" si="87"/>
        <v>973788</v>
      </c>
      <c r="D935" s="16"/>
      <c r="E935" s="123"/>
      <c r="F935" s="11"/>
      <c r="G935" s="16">
        <v>320</v>
      </c>
      <c r="H935" s="16">
        <v>973788</v>
      </c>
      <c r="I935" s="7"/>
      <c r="J935" s="7"/>
      <c r="K935" s="16"/>
      <c r="L935" s="108"/>
      <c r="M935" s="108"/>
      <c r="N935" s="108"/>
      <c r="O935" s="108"/>
      <c r="P935" s="172"/>
      <c r="Q935" s="108"/>
    </row>
    <row r="936" spans="1:17" s="13" customFormat="1">
      <c r="A936" s="106">
        <v>105</v>
      </c>
      <c r="B936" s="44" t="s">
        <v>515</v>
      </c>
      <c r="C936" s="84">
        <f t="shared" si="87"/>
        <v>760772</v>
      </c>
      <c r="D936" s="16"/>
      <c r="E936" s="123"/>
      <c r="F936" s="11"/>
      <c r="G936" s="16">
        <v>250</v>
      </c>
      <c r="H936" s="16">
        <v>760772</v>
      </c>
      <c r="I936" s="16"/>
      <c r="J936" s="16"/>
      <c r="K936" s="16"/>
      <c r="L936" s="108"/>
      <c r="M936" s="108"/>
      <c r="N936" s="108"/>
      <c r="O936" s="108"/>
      <c r="P936" s="172"/>
      <c r="Q936" s="108"/>
    </row>
    <row r="937" spans="1:17" s="13" customFormat="1">
      <c r="A937" s="106">
        <v>106</v>
      </c>
      <c r="B937" s="44" t="s">
        <v>516</v>
      </c>
      <c r="C937" s="84">
        <f t="shared" si="87"/>
        <v>2510952</v>
      </c>
      <c r="D937" s="16"/>
      <c r="E937" s="123"/>
      <c r="F937" s="11"/>
      <c r="G937" s="16">
        <v>973</v>
      </c>
      <c r="H937" s="16">
        <v>2510952</v>
      </c>
      <c r="I937" s="16"/>
      <c r="J937" s="16"/>
      <c r="K937" s="16"/>
      <c r="L937" s="108"/>
      <c r="M937" s="108"/>
      <c r="N937" s="108"/>
      <c r="O937" s="108"/>
      <c r="P937" s="172"/>
      <c r="Q937" s="108"/>
    </row>
    <row r="938" spans="1:17" s="13" customFormat="1">
      <c r="A938" s="106">
        <v>107</v>
      </c>
      <c r="B938" s="44" t="s">
        <v>517</v>
      </c>
      <c r="C938" s="84">
        <f t="shared" si="87"/>
        <v>760772</v>
      </c>
      <c r="D938" s="16"/>
      <c r="E938" s="123"/>
      <c r="F938" s="11"/>
      <c r="G938" s="16">
        <v>250</v>
      </c>
      <c r="H938" s="16">
        <v>760772</v>
      </c>
      <c r="I938" s="16"/>
      <c r="J938" s="16"/>
      <c r="K938" s="16"/>
      <c r="L938" s="108"/>
      <c r="M938" s="108"/>
      <c r="N938" s="108"/>
      <c r="O938" s="108"/>
      <c r="P938" s="172"/>
      <c r="Q938" s="108"/>
    </row>
    <row r="939" spans="1:17" s="13" customFormat="1">
      <c r="A939" s="106">
        <v>108</v>
      </c>
      <c r="B939" s="44" t="s">
        <v>518</v>
      </c>
      <c r="C939" s="84">
        <f t="shared" si="87"/>
        <v>882496</v>
      </c>
      <c r="D939" s="16"/>
      <c r="E939" s="123"/>
      <c r="F939" s="11"/>
      <c r="G939" s="16">
        <v>290</v>
      </c>
      <c r="H939" s="16">
        <v>882496</v>
      </c>
      <c r="I939" s="16"/>
      <c r="J939" s="16"/>
      <c r="K939" s="16"/>
      <c r="L939" s="108"/>
      <c r="M939" s="108"/>
      <c r="N939" s="108"/>
      <c r="O939" s="108"/>
      <c r="P939" s="172"/>
      <c r="Q939" s="108"/>
    </row>
    <row r="940" spans="1:17" s="13" customFormat="1">
      <c r="A940" s="106">
        <v>109</v>
      </c>
      <c r="B940" s="44" t="s">
        <v>662</v>
      </c>
      <c r="C940" s="84">
        <f t="shared" si="87"/>
        <v>1345581</v>
      </c>
      <c r="D940" s="16"/>
      <c r="E940" s="123"/>
      <c r="F940" s="11"/>
      <c r="G940" s="16">
        <v>442.17599999999999</v>
      </c>
      <c r="H940" s="16">
        <v>1345581</v>
      </c>
      <c r="I940" s="16"/>
      <c r="J940" s="16"/>
      <c r="K940" s="16"/>
      <c r="L940" s="108"/>
      <c r="M940" s="108"/>
      <c r="N940" s="108"/>
      <c r="O940" s="108"/>
      <c r="P940" s="172"/>
      <c r="Q940" s="108"/>
    </row>
    <row r="941" spans="1:17" s="14" customFormat="1">
      <c r="A941" s="106">
        <v>110</v>
      </c>
      <c r="B941" s="44" t="s">
        <v>663</v>
      </c>
      <c r="C941" s="84">
        <f t="shared" si="87"/>
        <v>1059981</v>
      </c>
      <c r="D941" s="16"/>
      <c r="E941" s="123"/>
      <c r="F941" s="11"/>
      <c r="G941" s="16">
        <v>348.32399999999996</v>
      </c>
      <c r="H941" s="16">
        <v>1059981</v>
      </c>
      <c r="I941" s="16"/>
      <c r="J941" s="16"/>
      <c r="K941" s="16"/>
      <c r="L941" s="108"/>
      <c r="M941" s="108"/>
      <c r="N941" s="108"/>
      <c r="O941" s="108"/>
      <c r="P941" s="172"/>
      <c r="Q941" s="108"/>
    </row>
    <row r="942" spans="1:17" s="13" customFormat="1">
      <c r="A942" s="106">
        <v>111</v>
      </c>
      <c r="B942" s="44" t="s">
        <v>664</v>
      </c>
      <c r="C942" s="84">
        <f t="shared" si="87"/>
        <v>980885</v>
      </c>
      <c r="D942" s="16"/>
      <c r="E942" s="123"/>
      <c r="F942" s="11"/>
      <c r="G942" s="16">
        <v>322.33199999999999</v>
      </c>
      <c r="H942" s="16">
        <v>980885</v>
      </c>
      <c r="I942" s="16"/>
      <c r="J942" s="16"/>
      <c r="K942" s="16"/>
      <c r="L942" s="108"/>
      <c r="M942" s="108"/>
      <c r="N942" s="108"/>
      <c r="O942" s="108"/>
      <c r="P942" s="172"/>
      <c r="Q942" s="108"/>
    </row>
    <row r="943" spans="1:17" s="13" customFormat="1">
      <c r="A943" s="106">
        <v>112</v>
      </c>
      <c r="B943" s="44" t="s">
        <v>665</v>
      </c>
      <c r="C943" s="84">
        <f t="shared" si="87"/>
        <v>1329769</v>
      </c>
      <c r="D943" s="16"/>
      <c r="E943" s="123"/>
      <c r="F943" s="11"/>
      <c r="G943" s="16">
        <v>436.98</v>
      </c>
      <c r="H943" s="16">
        <v>1329769</v>
      </c>
      <c r="I943" s="16"/>
      <c r="J943" s="16"/>
      <c r="K943" s="16"/>
      <c r="L943" s="108"/>
      <c r="M943" s="108"/>
      <c r="N943" s="108"/>
      <c r="O943" s="108"/>
      <c r="P943" s="172"/>
      <c r="Q943" s="108"/>
    </row>
    <row r="944" spans="1:17" s="13" customFormat="1">
      <c r="A944" s="106">
        <v>113</v>
      </c>
      <c r="B944" s="45" t="s">
        <v>183</v>
      </c>
      <c r="C944" s="84">
        <f t="shared" si="87"/>
        <v>782074</v>
      </c>
      <c r="D944" s="16"/>
      <c r="E944" s="123"/>
      <c r="F944" s="11"/>
      <c r="G944" s="16">
        <v>257</v>
      </c>
      <c r="H944" s="31">
        <v>782074</v>
      </c>
      <c r="I944" s="16"/>
      <c r="J944" s="16"/>
      <c r="K944" s="16"/>
      <c r="L944" s="108"/>
      <c r="M944" s="108"/>
      <c r="N944" s="108"/>
      <c r="O944" s="108"/>
      <c r="P944" s="172"/>
      <c r="Q944" s="108"/>
    </row>
    <row r="945" spans="1:17" s="13" customFormat="1">
      <c r="A945" s="106">
        <v>114</v>
      </c>
      <c r="B945" s="45" t="s">
        <v>184</v>
      </c>
      <c r="C945" s="84">
        <f t="shared" si="87"/>
        <v>3519979</v>
      </c>
      <c r="D945" s="16"/>
      <c r="E945" s="123"/>
      <c r="F945" s="11"/>
      <c r="G945" s="16">
        <v>1364</v>
      </c>
      <c r="H945" s="31">
        <v>3519979</v>
      </c>
      <c r="I945" s="16"/>
      <c r="J945" s="16"/>
      <c r="K945" s="16"/>
      <c r="L945" s="108"/>
      <c r="M945" s="108"/>
      <c r="N945" s="108"/>
      <c r="O945" s="108"/>
      <c r="P945" s="172"/>
      <c r="Q945" s="108"/>
    </row>
    <row r="946" spans="1:17" s="13" customFormat="1">
      <c r="A946" s="106">
        <v>115</v>
      </c>
      <c r="B946" s="44" t="s">
        <v>666</v>
      </c>
      <c r="C946" s="84">
        <f t="shared" si="87"/>
        <v>762074</v>
      </c>
      <c r="D946" s="16"/>
      <c r="E946" s="123"/>
      <c r="F946" s="11"/>
      <c r="G946" s="16">
        <v>250.428</v>
      </c>
      <c r="H946" s="16">
        <v>762074</v>
      </c>
      <c r="I946" s="16"/>
      <c r="J946" s="16"/>
      <c r="K946" s="16"/>
      <c r="L946" s="108"/>
      <c r="M946" s="108"/>
      <c r="N946" s="108"/>
      <c r="O946" s="108"/>
      <c r="P946" s="172"/>
      <c r="Q946" s="108"/>
    </row>
    <row r="947" spans="1:17" s="13" customFormat="1">
      <c r="A947" s="106">
        <v>116</v>
      </c>
      <c r="B947" s="107" t="s">
        <v>838</v>
      </c>
      <c r="C947" s="84">
        <f t="shared" si="87"/>
        <v>3063207</v>
      </c>
      <c r="D947" s="16"/>
      <c r="E947" s="123"/>
      <c r="F947" s="11"/>
      <c r="G947" s="16">
        <v>1187</v>
      </c>
      <c r="H947" s="16">
        <v>3063207</v>
      </c>
      <c r="I947" s="16"/>
      <c r="J947" s="16"/>
      <c r="K947" s="16"/>
      <c r="L947" s="108"/>
      <c r="M947" s="108"/>
      <c r="N947" s="108"/>
      <c r="O947" s="108"/>
      <c r="P947" s="172"/>
      <c r="Q947" s="108"/>
    </row>
    <row r="948" spans="1:17" s="13" customFormat="1">
      <c r="A948" s="106">
        <v>117</v>
      </c>
      <c r="B948" s="109" t="s">
        <v>874</v>
      </c>
      <c r="C948" s="84">
        <f t="shared" si="87"/>
        <v>1308528</v>
      </c>
      <c r="D948" s="16"/>
      <c r="E948" s="123"/>
      <c r="F948" s="11"/>
      <c r="G948" s="16">
        <v>430</v>
      </c>
      <c r="H948" s="16">
        <v>1308528</v>
      </c>
      <c r="I948" s="16"/>
      <c r="J948" s="16"/>
      <c r="K948" s="16"/>
      <c r="L948" s="108"/>
      <c r="M948" s="108"/>
      <c r="N948" s="108"/>
      <c r="O948" s="108"/>
      <c r="P948" s="172"/>
      <c r="Q948" s="108"/>
    </row>
    <row r="949" spans="1:17" s="13" customFormat="1">
      <c r="A949" s="106">
        <v>118</v>
      </c>
      <c r="B949" s="107" t="s">
        <v>875</v>
      </c>
      <c r="C949" s="84">
        <f t="shared" si="87"/>
        <v>2321877</v>
      </c>
      <c r="D949" s="16"/>
      <c r="E949" s="123"/>
      <c r="F949" s="11"/>
      <c r="G949" s="16">
        <v>763</v>
      </c>
      <c r="H949" s="16">
        <v>2321877</v>
      </c>
      <c r="I949" s="16"/>
      <c r="J949" s="16"/>
      <c r="K949" s="16"/>
      <c r="L949" s="108"/>
      <c r="M949" s="108"/>
      <c r="N949" s="108"/>
      <c r="O949" s="108"/>
      <c r="P949" s="172"/>
      <c r="Q949" s="108"/>
    </row>
    <row r="950" spans="1:17" s="13" customFormat="1">
      <c r="A950" s="106">
        <v>119</v>
      </c>
      <c r="B950" s="107" t="s">
        <v>900</v>
      </c>
      <c r="C950" s="84">
        <f t="shared" si="87"/>
        <v>2376760</v>
      </c>
      <c r="D950" s="16"/>
      <c r="E950" s="123"/>
      <c r="F950" s="11"/>
      <c r="G950" s="16">
        <v>921</v>
      </c>
      <c r="H950" s="16">
        <v>2376760</v>
      </c>
      <c r="I950" s="16"/>
      <c r="J950" s="16"/>
      <c r="K950" s="16"/>
      <c r="L950" s="108"/>
      <c r="M950" s="108"/>
      <c r="N950" s="108"/>
      <c r="O950" s="108"/>
      <c r="P950" s="172"/>
      <c r="Q950" s="108"/>
    </row>
    <row r="951" spans="1:17" s="13" customFormat="1">
      <c r="A951" s="106">
        <v>120</v>
      </c>
      <c r="B951" s="107" t="s">
        <v>901</v>
      </c>
      <c r="C951" s="84">
        <f t="shared" si="87"/>
        <v>3743000</v>
      </c>
      <c r="D951" s="16"/>
      <c r="E951" s="123"/>
      <c r="F951" s="11"/>
      <c r="G951" s="16">
        <v>1230</v>
      </c>
      <c r="H951" s="16">
        <v>3743000</v>
      </c>
      <c r="I951" s="16"/>
      <c r="J951" s="16"/>
      <c r="K951" s="16"/>
      <c r="L951" s="108"/>
      <c r="M951" s="108"/>
      <c r="N951" s="108"/>
      <c r="O951" s="108"/>
      <c r="P951" s="172"/>
      <c r="Q951" s="108"/>
    </row>
    <row r="952" spans="1:17" s="13" customFormat="1">
      <c r="A952" s="106">
        <v>121</v>
      </c>
      <c r="B952" s="107" t="s">
        <v>1735</v>
      </c>
      <c r="C952" s="84">
        <f t="shared" si="87"/>
        <v>2523524.6800000002</v>
      </c>
      <c r="D952" s="16"/>
      <c r="E952" s="123"/>
      <c r="F952" s="11"/>
      <c r="G952" s="16"/>
      <c r="H952" s="16"/>
      <c r="I952" s="16"/>
      <c r="J952" s="16"/>
      <c r="K952" s="16">
        <v>2561.98</v>
      </c>
      <c r="L952" s="11">
        <v>2523524.6800000002</v>
      </c>
      <c r="M952" s="108"/>
      <c r="N952" s="108"/>
      <c r="O952" s="108"/>
      <c r="P952" s="172"/>
      <c r="Q952" s="108"/>
    </row>
    <row r="953" spans="1:17" s="13" customFormat="1">
      <c r="A953" s="106">
        <v>122</v>
      </c>
      <c r="B953" s="107" t="s">
        <v>937</v>
      </c>
      <c r="C953" s="84">
        <f t="shared" si="87"/>
        <v>3718655</v>
      </c>
      <c r="D953" s="16"/>
      <c r="E953" s="123"/>
      <c r="F953" s="11"/>
      <c r="G953" s="16">
        <v>1222</v>
      </c>
      <c r="H953" s="16">
        <v>3718655</v>
      </c>
      <c r="I953" s="16"/>
      <c r="J953" s="16"/>
      <c r="K953" s="16"/>
      <c r="L953" s="108"/>
      <c r="M953" s="108"/>
      <c r="N953" s="108"/>
      <c r="O953" s="108"/>
      <c r="P953" s="172"/>
      <c r="Q953" s="108"/>
    </row>
    <row r="954" spans="1:17" s="13" customFormat="1">
      <c r="A954" s="106">
        <v>123</v>
      </c>
      <c r="B954" s="107" t="s">
        <v>938</v>
      </c>
      <c r="C954" s="84">
        <f t="shared" si="87"/>
        <v>3743000</v>
      </c>
      <c r="D954" s="16"/>
      <c r="E954" s="123"/>
      <c r="F954" s="11"/>
      <c r="G954" s="16">
        <v>1230</v>
      </c>
      <c r="H954" s="16">
        <v>3743000</v>
      </c>
      <c r="I954" s="16"/>
      <c r="J954" s="16"/>
      <c r="K954" s="16"/>
      <c r="L954" s="108"/>
      <c r="M954" s="108"/>
      <c r="N954" s="108"/>
      <c r="O954" s="108"/>
      <c r="P954" s="172"/>
      <c r="Q954" s="108"/>
    </row>
    <row r="955" spans="1:17" s="13" customFormat="1">
      <c r="A955" s="106">
        <v>124</v>
      </c>
      <c r="B955" s="107" t="s">
        <v>964</v>
      </c>
      <c r="C955" s="84">
        <f t="shared" si="87"/>
        <v>873366</v>
      </c>
      <c r="D955" s="16"/>
      <c r="E955" s="123"/>
      <c r="F955" s="11"/>
      <c r="G955" s="16">
        <v>287</v>
      </c>
      <c r="H955" s="16">
        <v>873366</v>
      </c>
      <c r="I955" s="16"/>
      <c r="J955" s="16"/>
      <c r="K955" s="16"/>
      <c r="L955" s="108"/>
      <c r="M955" s="108"/>
      <c r="N955" s="108"/>
      <c r="O955" s="108"/>
      <c r="P955" s="172"/>
      <c r="Q955" s="108"/>
    </row>
    <row r="956" spans="1:17" s="13" customFormat="1">
      <c r="A956" s="106">
        <v>125</v>
      </c>
      <c r="B956" s="107" t="s">
        <v>965</v>
      </c>
      <c r="C956" s="84">
        <f t="shared" si="87"/>
        <v>3904493</v>
      </c>
      <c r="D956" s="16"/>
      <c r="E956" s="123"/>
      <c r="F956" s="11"/>
      <c r="G956" s="16">
        <v>1513</v>
      </c>
      <c r="H956" s="16">
        <v>3904493</v>
      </c>
      <c r="I956" s="16"/>
      <c r="J956" s="16"/>
      <c r="K956" s="16"/>
      <c r="L956" s="108"/>
      <c r="M956" s="108"/>
      <c r="N956" s="108"/>
      <c r="O956" s="108"/>
      <c r="P956" s="172"/>
      <c r="Q956" s="108"/>
    </row>
    <row r="957" spans="1:17" s="13" customFormat="1">
      <c r="A957" s="106">
        <v>126</v>
      </c>
      <c r="B957" s="107" t="s">
        <v>966</v>
      </c>
      <c r="C957" s="84">
        <f t="shared" si="87"/>
        <v>3305787</v>
      </c>
      <c r="D957" s="16"/>
      <c r="E957" s="123"/>
      <c r="F957" s="11"/>
      <c r="G957" s="16">
        <v>1281</v>
      </c>
      <c r="H957" s="16">
        <v>3305787</v>
      </c>
      <c r="I957" s="16"/>
      <c r="J957" s="16"/>
      <c r="K957" s="16"/>
      <c r="L957" s="108"/>
      <c r="M957" s="108"/>
      <c r="N957" s="108"/>
      <c r="O957" s="108"/>
      <c r="P957" s="172"/>
      <c r="Q957" s="108"/>
    </row>
    <row r="958" spans="1:17" s="13" customFormat="1">
      <c r="A958" s="106">
        <v>127</v>
      </c>
      <c r="B958" s="107" t="s">
        <v>902</v>
      </c>
      <c r="C958" s="84">
        <f t="shared" si="87"/>
        <v>438204</v>
      </c>
      <c r="D958" s="16"/>
      <c r="E958" s="123"/>
      <c r="F958" s="11"/>
      <c r="G958" s="16">
        <v>144</v>
      </c>
      <c r="H958" s="16">
        <v>438204</v>
      </c>
      <c r="I958" s="16"/>
      <c r="J958" s="16"/>
      <c r="K958" s="16"/>
      <c r="L958" s="108"/>
      <c r="M958" s="108"/>
      <c r="N958" s="108"/>
      <c r="O958" s="108"/>
      <c r="P958" s="172"/>
      <c r="Q958" s="108"/>
    </row>
    <row r="959" spans="1:17" s="13" customFormat="1">
      <c r="A959" s="106">
        <v>128</v>
      </c>
      <c r="B959" s="107" t="s">
        <v>519</v>
      </c>
      <c r="C959" s="84">
        <f t="shared" si="87"/>
        <v>2516114.25</v>
      </c>
      <c r="D959" s="16"/>
      <c r="E959" s="123"/>
      <c r="F959" s="11"/>
      <c r="G959" s="16">
        <v>975</v>
      </c>
      <c r="H959" s="16">
        <v>2516114.25</v>
      </c>
      <c r="I959" s="16"/>
      <c r="J959" s="16"/>
      <c r="K959" s="16"/>
      <c r="L959" s="108"/>
      <c r="M959" s="108"/>
      <c r="N959" s="108"/>
      <c r="O959" s="108"/>
      <c r="P959" s="172"/>
      <c r="Q959" s="108"/>
    </row>
    <row r="960" spans="1:17" s="13" customFormat="1">
      <c r="A960" s="106">
        <v>129</v>
      </c>
      <c r="B960" s="107" t="s">
        <v>876</v>
      </c>
      <c r="C960" s="84">
        <f t="shared" ref="C960:C1023" si="88">D960+F960+H960+J960+L960+N960+P960+Q960</f>
        <v>2881806</v>
      </c>
      <c r="D960" s="16"/>
      <c r="E960" s="123"/>
      <c r="F960" s="11"/>
      <c r="G960" s="16">
        <v>947</v>
      </c>
      <c r="H960" s="16">
        <v>2881806</v>
      </c>
      <c r="I960" s="16"/>
      <c r="J960" s="16"/>
      <c r="K960" s="16"/>
      <c r="L960" s="108"/>
      <c r="M960" s="108"/>
      <c r="N960" s="108"/>
      <c r="O960" s="108"/>
      <c r="P960" s="172"/>
      <c r="Q960" s="108"/>
    </row>
    <row r="961" spans="1:17" s="13" customFormat="1">
      <c r="A961" s="106">
        <v>130</v>
      </c>
      <c r="B961" s="45" t="s">
        <v>185</v>
      </c>
      <c r="C961" s="84">
        <f t="shared" si="88"/>
        <v>2735737</v>
      </c>
      <c r="D961" s="16"/>
      <c r="E961" s="123"/>
      <c r="F961" s="11"/>
      <c r="G961" s="16">
        <v>899</v>
      </c>
      <c r="H961" s="31">
        <v>2735737</v>
      </c>
      <c r="I961" s="16"/>
      <c r="J961" s="16"/>
      <c r="K961" s="16"/>
      <c r="L961" s="108"/>
      <c r="M961" s="108"/>
      <c r="N961" s="108"/>
      <c r="O961" s="108"/>
      <c r="P961" s="172"/>
      <c r="Q961" s="108"/>
    </row>
    <row r="962" spans="1:17" s="13" customFormat="1">
      <c r="A962" s="106">
        <v>131</v>
      </c>
      <c r="B962" s="107" t="s">
        <v>939</v>
      </c>
      <c r="C962" s="84">
        <f t="shared" si="88"/>
        <v>2069301</v>
      </c>
      <c r="D962" s="16"/>
      <c r="E962" s="123"/>
      <c r="F962" s="11"/>
      <c r="G962" s="16">
        <v>680</v>
      </c>
      <c r="H962" s="16">
        <v>2069301</v>
      </c>
      <c r="I962" s="16"/>
      <c r="J962" s="16"/>
      <c r="K962" s="16"/>
      <c r="L962" s="108"/>
      <c r="M962" s="108"/>
      <c r="N962" s="108"/>
      <c r="O962" s="108"/>
      <c r="P962" s="172"/>
      <c r="Q962" s="108"/>
    </row>
    <row r="963" spans="1:17" s="13" customFormat="1">
      <c r="A963" s="106">
        <v>132</v>
      </c>
      <c r="B963" s="45" t="s">
        <v>186</v>
      </c>
      <c r="C963" s="84">
        <f t="shared" si="88"/>
        <v>2729651</v>
      </c>
      <c r="D963" s="16"/>
      <c r="E963" s="123"/>
      <c r="F963" s="11"/>
      <c r="G963" s="16">
        <v>897</v>
      </c>
      <c r="H963" s="31">
        <v>2729651</v>
      </c>
      <c r="I963" s="16"/>
      <c r="J963" s="16"/>
      <c r="K963" s="16"/>
      <c r="L963" s="108"/>
      <c r="M963" s="108"/>
      <c r="N963" s="108"/>
      <c r="O963" s="108"/>
      <c r="P963" s="172"/>
      <c r="Q963" s="108"/>
    </row>
    <row r="964" spans="1:17" s="13" customFormat="1">
      <c r="A964" s="106">
        <v>133</v>
      </c>
      <c r="B964" s="107" t="s">
        <v>940</v>
      </c>
      <c r="C964" s="84">
        <f t="shared" si="88"/>
        <v>1704130</v>
      </c>
      <c r="D964" s="16"/>
      <c r="E964" s="123"/>
      <c r="F964" s="11"/>
      <c r="G964" s="16">
        <v>560</v>
      </c>
      <c r="H964" s="16">
        <v>1704130</v>
      </c>
      <c r="I964" s="16"/>
      <c r="J964" s="16"/>
      <c r="K964" s="16"/>
      <c r="L964" s="108"/>
      <c r="M964" s="108"/>
      <c r="N964" s="108"/>
      <c r="O964" s="108"/>
      <c r="P964" s="172"/>
      <c r="Q964" s="108"/>
    </row>
    <row r="965" spans="1:17" s="13" customFormat="1">
      <c r="A965" s="106">
        <v>134</v>
      </c>
      <c r="B965" s="44" t="s">
        <v>941</v>
      </c>
      <c r="C965" s="84">
        <f t="shared" si="88"/>
        <v>2172890</v>
      </c>
      <c r="D965" s="16"/>
      <c r="E965" s="123"/>
      <c r="F965" s="11"/>
      <c r="G965" s="16">
        <v>842</v>
      </c>
      <c r="H965" s="16">
        <v>2172890</v>
      </c>
      <c r="I965" s="16"/>
      <c r="J965" s="16"/>
      <c r="K965" s="16"/>
      <c r="L965" s="108"/>
      <c r="M965" s="108"/>
      <c r="N965" s="108"/>
      <c r="O965" s="108"/>
      <c r="P965" s="172"/>
      <c r="Q965" s="108"/>
    </row>
    <row r="966" spans="1:17" s="13" customFormat="1">
      <c r="A966" s="106">
        <v>135</v>
      </c>
      <c r="B966" s="107" t="s">
        <v>521</v>
      </c>
      <c r="C966" s="84">
        <f t="shared" si="88"/>
        <v>3749086.88</v>
      </c>
      <c r="D966" s="16"/>
      <c r="E966" s="123"/>
      <c r="F966" s="11"/>
      <c r="G966" s="16">
        <v>1232</v>
      </c>
      <c r="H966" s="16">
        <v>3749086.88</v>
      </c>
      <c r="I966" s="16"/>
      <c r="J966" s="16"/>
      <c r="K966" s="16"/>
      <c r="L966" s="108"/>
      <c r="M966" s="108"/>
      <c r="N966" s="108"/>
      <c r="O966" s="108"/>
      <c r="P966" s="172"/>
      <c r="Q966" s="108"/>
    </row>
    <row r="967" spans="1:17" s="13" customFormat="1">
      <c r="A967" s="106">
        <v>136</v>
      </c>
      <c r="B967" s="107" t="s">
        <v>1205</v>
      </c>
      <c r="C967" s="84">
        <f t="shared" si="88"/>
        <v>1070680</v>
      </c>
      <c r="D967" s="16"/>
      <c r="E967" s="123"/>
      <c r="F967" s="11"/>
      <c r="G967" s="16">
        <v>351.84</v>
      </c>
      <c r="H967" s="16">
        <v>1070680</v>
      </c>
      <c r="I967" s="16"/>
      <c r="J967" s="16"/>
      <c r="K967" s="16"/>
      <c r="L967" s="108"/>
      <c r="M967" s="108"/>
      <c r="N967" s="108"/>
      <c r="O967" s="108"/>
      <c r="P967" s="172"/>
      <c r="Q967" s="108"/>
    </row>
    <row r="968" spans="1:17" s="13" customFormat="1">
      <c r="A968" s="106">
        <v>137</v>
      </c>
      <c r="B968" s="107" t="s">
        <v>522</v>
      </c>
      <c r="C968" s="84">
        <f t="shared" si="88"/>
        <v>830398</v>
      </c>
      <c r="D968" s="16"/>
      <c r="E968" s="123"/>
      <c r="F968" s="11"/>
      <c r="G968" s="16">
        <v>272.88</v>
      </c>
      <c r="H968" s="16">
        <v>830398</v>
      </c>
      <c r="I968" s="16"/>
      <c r="J968" s="16"/>
      <c r="K968" s="16"/>
      <c r="L968" s="108"/>
      <c r="M968" s="108"/>
      <c r="N968" s="108"/>
      <c r="O968" s="108"/>
      <c r="P968" s="172"/>
      <c r="Q968" s="108"/>
    </row>
    <row r="969" spans="1:17" s="13" customFormat="1">
      <c r="A969" s="106">
        <v>138</v>
      </c>
      <c r="B969" s="107" t="s">
        <v>523</v>
      </c>
      <c r="C969" s="84">
        <f t="shared" si="88"/>
        <v>758989</v>
      </c>
      <c r="D969" s="16"/>
      <c r="E969" s="123"/>
      <c r="F969" s="11"/>
      <c r="G969" s="16">
        <v>249.41399999999999</v>
      </c>
      <c r="H969" s="16">
        <v>758989</v>
      </c>
      <c r="I969" s="16"/>
      <c r="J969" s="16"/>
      <c r="K969" s="16"/>
      <c r="L969" s="108"/>
      <c r="M969" s="108"/>
      <c r="N969" s="108"/>
      <c r="O969" s="108"/>
      <c r="P969" s="172"/>
      <c r="Q969" s="108"/>
    </row>
    <row r="970" spans="1:17" s="13" customFormat="1">
      <c r="A970" s="106">
        <v>139</v>
      </c>
      <c r="B970" s="107" t="s">
        <v>667</v>
      </c>
      <c r="C970" s="84">
        <f t="shared" si="88"/>
        <v>973746</v>
      </c>
      <c r="D970" s="16"/>
      <c r="E970" s="123"/>
      <c r="F970" s="11"/>
      <c r="G970" s="16">
        <v>319.98599999999993</v>
      </c>
      <c r="H970" s="16">
        <v>973746</v>
      </c>
      <c r="I970" s="16"/>
      <c r="J970" s="16"/>
      <c r="K970" s="16"/>
      <c r="L970" s="108"/>
      <c r="M970" s="108"/>
      <c r="N970" s="108"/>
      <c r="O970" s="108"/>
      <c r="P970" s="172"/>
      <c r="Q970" s="108"/>
    </row>
    <row r="971" spans="1:17" s="13" customFormat="1">
      <c r="A971" s="106">
        <v>140</v>
      </c>
      <c r="B971" s="107" t="s">
        <v>668</v>
      </c>
      <c r="C971" s="84">
        <f t="shared" si="88"/>
        <v>739653</v>
      </c>
      <c r="D971" s="16"/>
      <c r="E971" s="123"/>
      <c r="F971" s="11"/>
      <c r="G971" s="16">
        <v>243.06</v>
      </c>
      <c r="H971" s="16">
        <v>739653</v>
      </c>
      <c r="I971" s="16"/>
      <c r="J971" s="16"/>
      <c r="K971" s="16"/>
      <c r="L971" s="108"/>
      <c r="M971" s="108"/>
      <c r="N971" s="108"/>
      <c r="O971" s="108"/>
      <c r="P971" s="172"/>
      <c r="Q971" s="108"/>
    </row>
    <row r="972" spans="1:17" s="13" customFormat="1">
      <c r="A972" s="106">
        <v>141</v>
      </c>
      <c r="B972" s="107" t="s">
        <v>669</v>
      </c>
      <c r="C972" s="84">
        <f t="shared" si="88"/>
        <v>1461230</v>
      </c>
      <c r="D972" s="16"/>
      <c r="E972" s="123"/>
      <c r="F972" s="11"/>
      <c r="G972" s="16">
        <v>480.18</v>
      </c>
      <c r="H972" s="16">
        <v>1461230</v>
      </c>
      <c r="I972" s="16"/>
      <c r="J972" s="16"/>
      <c r="K972" s="16"/>
      <c r="L972" s="108"/>
      <c r="M972" s="108"/>
      <c r="N972" s="108"/>
      <c r="O972" s="108"/>
      <c r="P972" s="172"/>
      <c r="Q972" s="108"/>
    </row>
    <row r="973" spans="1:17" s="13" customFormat="1">
      <c r="A973" s="106">
        <v>142</v>
      </c>
      <c r="B973" s="107" t="s">
        <v>670</v>
      </c>
      <c r="C973" s="84">
        <f t="shared" si="88"/>
        <v>727456</v>
      </c>
      <c r="D973" s="16"/>
      <c r="E973" s="123"/>
      <c r="F973" s="11"/>
      <c r="G973" s="16">
        <v>239.05199999999999</v>
      </c>
      <c r="H973" s="16">
        <v>727456</v>
      </c>
      <c r="I973" s="16"/>
      <c r="J973" s="16"/>
      <c r="K973" s="16"/>
      <c r="L973" s="108"/>
      <c r="M973" s="108"/>
      <c r="N973" s="108"/>
      <c r="O973" s="108"/>
      <c r="P973" s="172"/>
      <c r="Q973" s="108"/>
    </row>
    <row r="974" spans="1:17" s="13" customFormat="1" ht="21.75" customHeight="1">
      <c r="A974" s="106">
        <v>143</v>
      </c>
      <c r="B974" s="107" t="s">
        <v>750</v>
      </c>
      <c r="C974" s="84">
        <f t="shared" si="88"/>
        <v>746171</v>
      </c>
      <c r="D974" s="16"/>
      <c r="E974" s="123"/>
      <c r="F974" s="11"/>
      <c r="G974" s="16">
        <v>245.202</v>
      </c>
      <c r="H974" s="16">
        <v>746171</v>
      </c>
      <c r="I974" s="16"/>
      <c r="J974" s="16"/>
      <c r="K974" s="16"/>
      <c r="L974" s="108"/>
      <c r="M974" s="108"/>
      <c r="N974" s="108"/>
      <c r="O974" s="108"/>
      <c r="P974" s="172"/>
      <c r="Q974" s="108"/>
    </row>
    <row r="975" spans="1:17" s="13" customFormat="1">
      <c r="A975" s="106">
        <v>144</v>
      </c>
      <c r="B975" s="107" t="s">
        <v>751</v>
      </c>
      <c r="C975" s="84">
        <f t="shared" si="88"/>
        <v>752708</v>
      </c>
      <c r="D975" s="16"/>
      <c r="E975" s="123"/>
      <c r="F975" s="11"/>
      <c r="G975" s="16">
        <v>247.35</v>
      </c>
      <c r="H975" s="16">
        <v>752708</v>
      </c>
      <c r="I975" s="16"/>
      <c r="J975" s="16"/>
      <c r="K975" s="16"/>
      <c r="L975" s="108"/>
      <c r="M975" s="108"/>
      <c r="N975" s="108"/>
      <c r="O975" s="108"/>
      <c r="P975" s="172"/>
      <c r="Q975" s="108"/>
    </row>
    <row r="976" spans="1:17" s="13" customFormat="1">
      <c r="A976" s="106">
        <v>145</v>
      </c>
      <c r="B976" s="107" t="s">
        <v>803</v>
      </c>
      <c r="C976" s="84">
        <f t="shared" si="88"/>
        <v>970952</v>
      </c>
      <c r="D976" s="16"/>
      <c r="E976" s="123"/>
      <c r="F976" s="11"/>
      <c r="G976" s="16">
        <v>319.06799999999998</v>
      </c>
      <c r="H976" s="16">
        <v>970952</v>
      </c>
      <c r="I976" s="16"/>
      <c r="J976" s="16"/>
      <c r="K976" s="16"/>
      <c r="L976" s="108"/>
      <c r="M976" s="108"/>
      <c r="N976" s="108"/>
      <c r="O976" s="108"/>
      <c r="P976" s="172"/>
      <c r="Q976" s="108"/>
    </row>
    <row r="977" spans="1:17" s="13" customFormat="1">
      <c r="A977" s="106">
        <v>146</v>
      </c>
      <c r="B977" s="107" t="s">
        <v>804</v>
      </c>
      <c r="C977" s="84">
        <f t="shared" si="88"/>
        <v>1687362</v>
      </c>
      <c r="D977" s="16"/>
      <c r="E977" s="123"/>
      <c r="F977" s="11"/>
      <c r="G977" s="16">
        <v>554.49</v>
      </c>
      <c r="H977" s="16">
        <v>1687362</v>
      </c>
      <c r="I977" s="16"/>
      <c r="J977" s="16"/>
      <c r="K977" s="16"/>
      <c r="L977" s="108"/>
      <c r="M977" s="108"/>
      <c r="N977" s="108"/>
      <c r="O977" s="108"/>
      <c r="P977" s="172"/>
      <c r="Q977" s="108"/>
    </row>
    <row r="978" spans="1:17" s="13" customFormat="1">
      <c r="A978" s="106">
        <v>147</v>
      </c>
      <c r="B978" s="107" t="s">
        <v>839</v>
      </c>
      <c r="C978" s="84">
        <f t="shared" si="88"/>
        <v>529844</v>
      </c>
      <c r="D978" s="16"/>
      <c r="E978" s="123"/>
      <c r="F978" s="11"/>
      <c r="G978" s="16">
        <v>174.114</v>
      </c>
      <c r="H978" s="16">
        <v>529844</v>
      </c>
      <c r="I978" s="16"/>
      <c r="J978" s="16"/>
      <c r="K978" s="16"/>
      <c r="L978" s="108"/>
      <c r="M978" s="108"/>
      <c r="N978" s="108"/>
      <c r="O978" s="108"/>
      <c r="P978" s="172"/>
      <c r="Q978" s="108"/>
    </row>
    <row r="979" spans="1:17" s="13" customFormat="1">
      <c r="A979" s="106">
        <v>148</v>
      </c>
      <c r="B979" s="107" t="s">
        <v>840</v>
      </c>
      <c r="C979" s="84">
        <f t="shared" si="88"/>
        <v>1070461</v>
      </c>
      <c r="D979" s="16"/>
      <c r="E979" s="123"/>
      <c r="F979" s="11"/>
      <c r="G979" s="16">
        <v>351.76799999999997</v>
      </c>
      <c r="H979" s="16">
        <v>1070461</v>
      </c>
      <c r="I979" s="16"/>
      <c r="J979" s="16"/>
      <c r="K979" s="16"/>
      <c r="L979" s="108"/>
      <c r="M979" s="108"/>
      <c r="N979" s="108"/>
      <c r="O979" s="108"/>
      <c r="P979" s="172"/>
      <c r="Q979" s="108"/>
    </row>
    <row r="980" spans="1:17" s="13" customFormat="1">
      <c r="A980" s="106">
        <v>149</v>
      </c>
      <c r="B980" s="107" t="s">
        <v>841</v>
      </c>
      <c r="C980" s="84">
        <f t="shared" si="88"/>
        <v>771916</v>
      </c>
      <c r="D980" s="16"/>
      <c r="E980" s="123"/>
      <c r="F980" s="11"/>
      <c r="G980" s="16">
        <v>253.66199999999998</v>
      </c>
      <c r="H980" s="16">
        <v>771916</v>
      </c>
      <c r="I980" s="16"/>
      <c r="J980" s="16"/>
      <c r="K980" s="16"/>
      <c r="L980" s="108"/>
      <c r="M980" s="108"/>
      <c r="N980" s="108"/>
      <c r="O980" s="108"/>
      <c r="P980" s="172"/>
      <c r="Q980" s="108"/>
    </row>
    <row r="981" spans="1:17" s="13" customFormat="1">
      <c r="A981" s="106">
        <v>150</v>
      </c>
      <c r="B981" s="107" t="s">
        <v>877</v>
      </c>
      <c r="C981" s="84">
        <f t="shared" si="88"/>
        <v>1187663</v>
      </c>
      <c r="D981" s="16"/>
      <c r="E981" s="123"/>
      <c r="F981" s="11"/>
      <c r="G981" s="16">
        <v>390.28199999999998</v>
      </c>
      <c r="H981" s="16">
        <v>1187663</v>
      </c>
      <c r="I981" s="16"/>
      <c r="J981" s="16"/>
      <c r="K981" s="16"/>
      <c r="L981" s="108"/>
      <c r="M981" s="108"/>
      <c r="N981" s="108"/>
      <c r="O981" s="108"/>
      <c r="P981" s="172"/>
      <c r="Q981" s="108"/>
    </row>
    <row r="982" spans="1:17" s="13" customFormat="1">
      <c r="A982" s="106">
        <v>151</v>
      </c>
      <c r="B982" s="107" t="s">
        <v>878</v>
      </c>
      <c r="C982" s="84">
        <f t="shared" si="88"/>
        <v>538188</v>
      </c>
      <c r="D982" s="16"/>
      <c r="E982" s="123"/>
      <c r="F982" s="11"/>
      <c r="G982" s="16">
        <v>176.85599999999999</v>
      </c>
      <c r="H982" s="16">
        <v>538188</v>
      </c>
      <c r="I982" s="16"/>
      <c r="J982" s="16"/>
      <c r="K982" s="16"/>
      <c r="L982" s="108"/>
      <c r="M982" s="108"/>
      <c r="N982" s="108"/>
      <c r="O982" s="108"/>
      <c r="P982" s="172"/>
      <c r="Q982" s="108"/>
    </row>
    <row r="983" spans="1:17" s="13" customFormat="1">
      <c r="A983" s="106">
        <v>152</v>
      </c>
      <c r="B983" s="107" t="s">
        <v>903</v>
      </c>
      <c r="C983" s="84">
        <f t="shared" si="88"/>
        <v>1098707</v>
      </c>
      <c r="D983" s="16"/>
      <c r="E983" s="123"/>
      <c r="F983" s="11"/>
      <c r="G983" s="16">
        <v>361.05</v>
      </c>
      <c r="H983" s="16">
        <v>1098707</v>
      </c>
      <c r="I983" s="16"/>
      <c r="J983" s="16"/>
      <c r="K983" s="16"/>
      <c r="L983" s="108"/>
      <c r="M983" s="108"/>
      <c r="N983" s="108"/>
      <c r="O983" s="108"/>
      <c r="P983" s="172"/>
      <c r="Q983" s="108"/>
    </row>
    <row r="984" spans="1:17" s="13" customFormat="1">
      <c r="A984" s="106">
        <v>153</v>
      </c>
      <c r="B984" s="107" t="s">
        <v>904</v>
      </c>
      <c r="C984" s="84">
        <f t="shared" si="88"/>
        <v>1100679</v>
      </c>
      <c r="D984" s="16"/>
      <c r="E984" s="123"/>
      <c r="F984" s="11"/>
      <c r="G984" s="16">
        <v>361.69800000000004</v>
      </c>
      <c r="H984" s="16">
        <v>1100679</v>
      </c>
      <c r="I984" s="16"/>
      <c r="J984" s="16"/>
      <c r="K984" s="16"/>
      <c r="L984" s="108"/>
      <c r="M984" s="108"/>
      <c r="N984" s="108"/>
      <c r="O984" s="108"/>
      <c r="P984" s="172"/>
      <c r="Q984" s="108"/>
    </row>
    <row r="985" spans="1:17" s="13" customFormat="1">
      <c r="A985" s="106">
        <v>154</v>
      </c>
      <c r="B985" s="107" t="s">
        <v>905</v>
      </c>
      <c r="C985" s="84">
        <f t="shared" si="88"/>
        <v>1107088</v>
      </c>
      <c r="D985" s="16"/>
      <c r="E985" s="123"/>
      <c r="F985" s="11"/>
      <c r="G985" s="16">
        <v>363.80400000000003</v>
      </c>
      <c r="H985" s="16">
        <v>1107088</v>
      </c>
      <c r="I985" s="16"/>
      <c r="J985" s="16"/>
      <c r="K985" s="16"/>
      <c r="L985" s="108"/>
      <c r="M985" s="108"/>
      <c r="N985" s="108"/>
      <c r="O985" s="108"/>
      <c r="P985" s="172"/>
      <c r="Q985" s="108"/>
    </row>
    <row r="986" spans="1:17" s="13" customFormat="1">
      <c r="A986" s="106">
        <v>155</v>
      </c>
      <c r="B986" s="107" t="s">
        <v>906</v>
      </c>
      <c r="C986" s="84">
        <f t="shared" si="88"/>
        <v>1242639</v>
      </c>
      <c r="D986" s="16"/>
      <c r="E986" s="123"/>
      <c r="F986" s="11"/>
      <c r="G986" s="16">
        <v>408.34800000000001</v>
      </c>
      <c r="H986" s="16">
        <v>1242639</v>
      </c>
      <c r="I986" s="16"/>
      <c r="J986" s="16"/>
      <c r="K986" s="16"/>
      <c r="L986" s="108"/>
      <c r="M986" s="108"/>
      <c r="N986" s="108"/>
      <c r="O986" s="108"/>
      <c r="P986" s="172"/>
      <c r="Q986" s="108"/>
    </row>
    <row r="987" spans="1:17" s="13" customFormat="1">
      <c r="A987" s="106">
        <v>156</v>
      </c>
      <c r="B987" s="107" t="s">
        <v>524</v>
      </c>
      <c r="C987" s="84">
        <f t="shared" si="88"/>
        <v>1032252</v>
      </c>
      <c r="D987" s="16"/>
      <c r="E987" s="123"/>
      <c r="F987" s="11"/>
      <c r="G987" s="16">
        <v>400</v>
      </c>
      <c r="H987" s="16">
        <v>1032252</v>
      </c>
      <c r="I987" s="16"/>
      <c r="J987" s="16"/>
      <c r="K987" s="16"/>
      <c r="L987" s="108"/>
      <c r="M987" s="108"/>
      <c r="N987" s="108"/>
      <c r="O987" s="108"/>
      <c r="P987" s="172"/>
      <c r="Q987" s="108"/>
    </row>
    <row r="988" spans="1:17" s="13" customFormat="1">
      <c r="A988" s="106">
        <v>157</v>
      </c>
      <c r="B988" s="107" t="s">
        <v>525</v>
      </c>
      <c r="C988" s="84">
        <f t="shared" si="88"/>
        <v>1032252</v>
      </c>
      <c r="D988" s="16"/>
      <c r="E988" s="123"/>
      <c r="F988" s="11"/>
      <c r="G988" s="16">
        <v>400</v>
      </c>
      <c r="H988" s="16">
        <v>1032252</v>
      </c>
      <c r="I988" s="16"/>
      <c r="J988" s="16"/>
      <c r="K988" s="16"/>
      <c r="L988" s="108"/>
      <c r="M988" s="108"/>
      <c r="N988" s="108"/>
      <c r="O988" s="108"/>
      <c r="P988" s="172"/>
      <c r="Q988" s="108"/>
    </row>
    <row r="989" spans="1:17" s="13" customFormat="1">
      <c r="A989" s="106">
        <v>158</v>
      </c>
      <c r="B989" s="107" t="s">
        <v>526</v>
      </c>
      <c r="C989" s="84">
        <f t="shared" si="88"/>
        <v>1390959</v>
      </c>
      <c r="D989" s="16"/>
      <c r="E989" s="123"/>
      <c r="F989" s="11"/>
      <c r="G989" s="16">
        <v>539</v>
      </c>
      <c r="H989" s="16">
        <v>1390959</v>
      </c>
      <c r="I989" s="16"/>
      <c r="J989" s="16"/>
      <c r="K989" s="16"/>
      <c r="L989" s="108"/>
      <c r="M989" s="108"/>
      <c r="N989" s="108"/>
      <c r="O989" s="108"/>
      <c r="P989" s="172"/>
      <c r="Q989" s="108"/>
    </row>
    <row r="990" spans="1:17" s="13" customFormat="1">
      <c r="A990" s="106">
        <v>159</v>
      </c>
      <c r="B990" s="107" t="s">
        <v>968</v>
      </c>
      <c r="C990" s="84">
        <f t="shared" si="88"/>
        <v>2282317</v>
      </c>
      <c r="D990" s="16"/>
      <c r="E990" s="123"/>
      <c r="F990" s="11"/>
      <c r="G990" s="16">
        <v>750</v>
      </c>
      <c r="H990" s="16">
        <v>2282317</v>
      </c>
      <c r="I990" s="16"/>
      <c r="J990" s="16"/>
      <c r="K990" s="16"/>
      <c r="L990" s="108"/>
      <c r="M990" s="108"/>
      <c r="N990" s="108"/>
      <c r="O990" s="108"/>
      <c r="P990" s="172"/>
      <c r="Q990" s="108"/>
    </row>
    <row r="991" spans="1:17" s="13" customFormat="1">
      <c r="A991" s="106">
        <v>160</v>
      </c>
      <c r="B991" s="107" t="s">
        <v>671</v>
      </c>
      <c r="C991" s="84">
        <f t="shared" si="88"/>
        <v>2241345</v>
      </c>
      <c r="D991" s="16"/>
      <c r="E991" s="123"/>
      <c r="F991" s="11"/>
      <c r="G991" s="16">
        <v>736.53599999999994</v>
      </c>
      <c r="H991" s="16">
        <v>2241345</v>
      </c>
      <c r="I991" s="16"/>
      <c r="J991" s="16"/>
      <c r="K991" s="16"/>
      <c r="L991" s="108"/>
      <c r="M991" s="108"/>
      <c r="N991" s="108"/>
      <c r="O991" s="108"/>
      <c r="P991" s="172"/>
      <c r="Q991" s="108"/>
    </row>
    <row r="992" spans="1:17" s="13" customFormat="1">
      <c r="A992" s="106">
        <v>161</v>
      </c>
      <c r="B992" s="107" t="s">
        <v>942</v>
      </c>
      <c r="C992" s="84">
        <f t="shared" si="88"/>
        <v>2301598</v>
      </c>
      <c r="D992" s="16"/>
      <c r="E992" s="123"/>
      <c r="F992" s="11"/>
      <c r="G992" s="16">
        <v>756.3359999999999</v>
      </c>
      <c r="H992" s="16">
        <v>2301598</v>
      </c>
      <c r="I992" s="16"/>
      <c r="J992" s="16"/>
      <c r="K992" s="16"/>
      <c r="L992" s="108"/>
      <c r="M992" s="108"/>
      <c r="N992" s="108"/>
      <c r="O992" s="108"/>
      <c r="P992" s="172"/>
      <c r="Q992" s="108"/>
    </row>
    <row r="993" spans="1:17" s="13" customFormat="1">
      <c r="A993" s="106">
        <v>162</v>
      </c>
      <c r="B993" s="107" t="s">
        <v>527</v>
      </c>
      <c r="C993" s="84">
        <f t="shared" si="88"/>
        <v>1058995</v>
      </c>
      <c r="D993" s="16"/>
      <c r="E993" s="123"/>
      <c r="F993" s="11"/>
      <c r="G993" s="16">
        <v>348</v>
      </c>
      <c r="H993" s="16">
        <v>1058995</v>
      </c>
      <c r="I993" s="16"/>
      <c r="J993" s="16"/>
      <c r="K993" s="16"/>
      <c r="L993" s="108"/>
      <c r="M993" s="108"/>
      <c r="N993" s="108"/>
      <c r="O993" s="108"/>
      <c r="P993" s="172"/>
      <c r="Q993" s="108"/>
    </row>
    <row r="994" spans="1:17" s="13" customFormat="1">
      <c r="A994" s="106">
        <v>163</v>
      </c>
      <c r="B994" s="107" t="s">
        <v>752</v>
      </c>
      <c r="C994" s="84">
        <f t="shared" si="88"/>
        <v>1329830</v>
      </c>
      <c r="D994" s="16"/>
      <c r="E994" s="123"/>
      <c r="F994" s="11"/>
      <c r="G994" s="16">
        <v>437</v>
      </c>
      <c r="H994" s="16">
        <v>1329830</v>
      </c>
      <c r="I994" s="16"/>
      <c r="J994" s="16"/>
      <c r="K994" s="16"/>
      <c r="L994" s="108"/>
      <c r="M994" s="108"/>
      <c r="N994" s="108"/>
      <c r="O994" s="108"/>
      <c r="P994" s="172"/>
      <c r="Q994" s="108"/>
    </row>
    <row r="995" spans="1:17" s="13" customFormat="1">
      <c r="A995" s="106">
        <v>164</v>
      </c>
      <c r="B995" s="107" t="s">
        <v>1743</v>
      </c>
      <c r="C995" s="84">
        <f t="shared" si="88"/>
        <v>160504</v>
      </c>
      <c r="D995" s="16">
        <v>160504</v>
      </c>
      <c r="E995" s="123"/>
      <c r="F995" s="11"/>
      <c r="G995" s="16"/>
      <c r="H995" s="16"/>
      <c r="I995" s="16"/>
      <c r="J995" s="16"/>
      <c r="K995" s="16"/>
      <c r="L995" s="108"/>
      <c r="M995" s="108"/>
      <c r="N995" s="108"/>
      <c r="O995" s="108"/>
      <c r="P995" s="172"/>
      <c r="Q995" s="108"/>
    </row>
    <row r="996" spans="1:17" s="13" customFormat="1">
      <c r="A996" s="106">
        <v>165</v>
      </c>
      <c r="B996" s="107" t="s">
        <v>842</v>
      </c>
      <c r="C996" s="84">
        <f t="shared" si="88"/>
        <v>1171589</v>
      </c>
      <c r="D996" s="16"/>
      <c r="E996" s="123"/>
      <c r="F996" s="11"/>
      <c r="G996" s="16">
        <v>385</v>
      </c>
      <c r="H996" s="16">
        <v>1171589</v>
      </c>
      <c r="I996" s="16"/>
      <c r="J996" s="16"/>
      <c r="K996" s="16"/>
      <c r="L996" s="108"/>
      <c r="M996" s="108"/>
      <c r="N996" s="108"/>
      <c r="O996" s="108"/>
      <c r="P996" s="172"/>
      <c r="Q996" s="108"/>
    </row>
    <row r="997" spans="1:17" s="13" customFormat="1">
      <c r="A997" s="106">
        <v>166</v>
      </c>
      <c r="B997" s="107" t="s">
        <v>528</v>
      </c>
      <c r="C997" s="84">
        <f t="shared" si="88"/>
        <v>3365141</v>
      </c>
      <c r="D997" s="16"/>
      <c r="E997" s="123"/>
      <c r="F997" s="11"/>
      <c r="G997" s="16">
        <v>1304</v>
      </c>
      <c r="H997" s="16">
        <v>3365141</v>
      </c>
      <c r="I997" s="16"/>
      <c r="J997" s="16"/>
      <c r="K997" s="16"/>
      <c r="L997" s="108"/>
      <c r="M997" s="108"/>
      <c r="N997" s="108"/>
      <c r="O997" s="108"/>
      <c r="P997" s="172"/>
      <c r="Q997" s="108"/>
    </row>
    <row r="998" spans="1:17" s="13" customFormat="1">
      <c r="A998" s="106">
        <v>167</v>
      </c>
      <c r="B998" s="107" t="s">
        <v>531</v>
      </c>
      <c r="C998" s="84">
        <f t="shared" si="88"/>
        <v>4549419</v>
      </c>
      <c r="D998" s="16"/>
      <c r="E998" s="123"/>
      <c r="F998" s="11"/>
      <c r="G998" s="16">
        <v>1495</v>
      </c>
      <c r="H998" s="16">
        <v>4549419</v>
      </c>
      <c r="I998" s="16"/>
      <c r="J998" s="16"/>
      <c r="K998" s="16"/>
      <c r="L998" s="108"/>
      <c r="M998" s="108"/>
      <c r="N998" s="108"/>
      <c r="O998" s="108"/>
      <c r="P998" s="172"/>
      <c r="Q998" s="108"/>
    </row>
    <row r="999" spans="1:17" s="13" customFormat="1">
      <c r="A999" s="106">
        <v>168</v>
      </c>
      <c r="B999" s="107" t="s">
        <v>532</v>
      </c>
      <c r="C999" s="84">
        <f t="shared" si="88"/>
        <v>1965836</v>
      </c>
      <c r="D999" s="16"/>
      <c r="E999" s="123"/>
      <c r="F999" s="11"/>
      <c r="G999" s="16">
        <v>646</v>
      </c>
      <c r="H999" s="16">
        <v>1965836</v>
      </c>
      <c r="I999" s="16"/>
      <c r="J999" s="16"/>
      <c r="K999" s="16"/>
      <c r="L999" s="108"/>
      <c r="M999" s="108"/>
      <c r="N999" s="108"/>
      <c r="O999" s="108"/>
      <c r="P999" s="172"/>
      <c r="Q999" s="108"/>
    </row>
    <row r="1000" spans="1:17" s="13" customFormat="1">
      <c r="A1000" s="106">
        <v>169</v>
      </c>
      <c r="B1000" s="107" t="s">
        <v>533</v>
      </c>
      <c r="C1000" s="84">
        <f t="shared" si="88"/>
        <v>3458044</v>
      </c>
      <c r="D1000" s="16"/>
      <c r="E1000" s="123"/>
      <c r="F1000" s="11"/>
      <c r="G1000" s="16">
        <v>1340</v>
      </c>
      <c r="H1000" s="16">
        <v>3458044</v>
      </c>
      <c r="I1000" s="16"/>
      <c r="J1000" s="16"/>
      <c r="K1000" s="16"/>
      <c r="L1000" s="108"/>
      <c r="M1000" s="108"/>
      <c r="N1000" s="108"/>
      <c r="O1000" s="108"/>
      <c r="P1000" s="172"/>
      <c r="Q1000" s="108"/>
    </row>
    <row r="1001" spans="1:17" s="13" customFormat="1">
      <c r="A1001" s="106">
        <v>170</v>
      </c>
      <c r="B1001" s="107" t="s">
        <v>534</v>
      </c>
      <c r="C1001" s="84">
        <f t="shared" si="88"/>
        <v>2130163</v>
      </c>
      <c r="D1001" s="16"/>
      <c r="E1001" s="123"/>
      <c r="F1001" s="11"/>
      <c r="G1001" s="16">
        <v>700</v>
      </c>
      <c r="H1001" s="16">
        <v>2130163</v>
      </c>
      <c r="I1001" s="16"/>
      <c r="J1001" s="16"/>
      <c r="K1001" s="16"/>
      <c r="L1001" s="108"/>
      <c r="M1001" s="108"/>
      <c r="N1001" s="108"/>
      <c r="O1001" s="108"/>
      <c r="P1001" s="172"/>
      <c r="Q1001" s="108"/>
    </row>
    <row r="1002" spans="1:17" s="13" customFormat="1">
      <c r="A1002" s="106">
        <v>171</v>
      </c>
      <c r="B1002" s="107" t="s">
        <v>535</v>
      </c>
      <c r="C1002" s="84">
        <f t="shared" si="88"/>
        <v>1898888</v>
      </c>
      <c r="D1002" s="16"/>
      <c r="E1002" s="123"/>
      <c r="F1002" s="11"/>
      <c r="G1002" s="16">
        <v>624</v>
      </c>
      <c r="H1002" s="16">
        <v>1898888</v>
      </c>
      <c r="I1002" s="16"/>
      <c r="J1002" s="16"/>
      <c r="K1002" s="16"/>
      <c r="L1002" s="108"/>
      <c r="M1002" s="108"/>
      <c r="N1002" s="108"/>
      <c r="O1002" s="108"/>
      <c r="P1002" s="172"/>
      <c r="Q1002" s="108"/>
    </row>
    <row r="1003" spans="1:17" s="13" customFormat="1">
      <c r="A1003" s="106">
        <v>172</v>
      </c>
      <c r="B1003" s="107" t="s">
        <v>536</v>
      </c>
      <c r="C1003" s="84">
        <f t="shared" si="88"/>
        <v>3749086.88</v>
      </c>
      <c r="D1003" s="16"/>
      <c r="E1003" s="123"/>
      <c r="F1003" s="11"/>
      <c r="G1003" s="16">
        <v>1232</v>
      </c>
      <c r="H1003" s="16">
        <v>3749086.88</v>
      </c>
      <c r="I1003" s="16"/>
      <c r="J1003" s="16"/>
      <c r="K1003" s="16"/>
      <c r="L1003" s="108"/>
      <c r="M1003" s="108"/>
      <c r="N1003" s="108"/>
      <c r="O1003" s="108"/>
      <c r="P1003" s="172"/>
      <c r="Q1003" s="108"/>
    </row>
    <row r="1004" spans="1:17" s="13" customFormat="1">
      <c r="A1004" s="106">
        <v>173</v>
      </c>
      <c r="B1004" s="107" t="s">
        <v>537</v>
      </c>
      <c r="C1004" s="84">
        <f t="shared" si="88"/>
        <v>739470</v>
      </c>
      <c r="D1004" s="16"/>
      <c r="E1004" s="123"/>
      <c r="F1004" s="11"/>
      <c r="G1004" s="16">
        <v>243</v>
      </c>
      <c r="H1004" s="16">
        <v>739470</v>
      </c>
      <c r="I1004" s="16"/>
      <c r="J1004" s="16"/>
      <c r="K1004" s="16"/>
      <c r="L1004" s="108"/>
      <c r="M1004" s="108"/>
      <c r="N1004" s="108"/>
      <c r="O1004" s="108"/>
      <c r="P1004" s="172"/>
      <c r="Q1004" s="108"/>
    </row>
    <row r="1005" spans="1:17" s="13" customFormat="1">
      <c r="A1005" s="106">
        <v>174</v>
      </c>
      <c r="B1005" s="107" t="s">
        <v>538</v>
      </c>
      <c r="C1005" s="84">
        <f t="shared" si="88"/>
        <v>824677</v>
      </c>
      <c r="D1005" s="16"/>
      <c r="E1005" s="123"/>
      <c r="F1005" s="11"/>
      <c r="G1005" s="16">
        <v>271</v>
      </c>
      <c r="H1005" s="16">
        <v>824677</v>
      </c>
      <c r="I1005" s="16"/>
      <c r="J1005" s="16"/>
      <c r="K1005" s="16"/>
      <c r="L1005" s="108"/>
      <c r="M1005" s="108"/>
      <c r="N1005" s="108"/>
      <c r="O1005" s="108"/>
      <c r="P1005" s="172"/>
      <c r="Q1005" s="108"/>
    </row>
    <row r="1006" spans="1:17" s="13" customFormat="1">
      <c r="A1006" s="106">
        <v>175</v>
      </c>
      <c r="B1006" s="107" t="s">
        <v>539</v>
      </c>
      <c r="C1006" s="84">
        <f t="shared" si="88"/>
        <v>1083340</v>
      </c>
      <c r="D1006" s="16"/>
      <c r="E1006" s="123"/>
      <c r="F1006" s="11"/>
      <c r="G1006" s="16">
        <v>356</v>
      </c>
      <c r="H1006" s="16">
        <v>1083340</v>
      </c>
      <c r="I1006" s="16"/>
      <c r="J1006" s="16"/>
      <c r="K1006" s="16"/>
      <c r="L1006" s="108"/>
      <c r="M1006" s="108"/>
      <c r="N1006" s="108"/>
      <c r="O1006" s="108"/>
      <c r="P1006" s="172"/>
      <c r="Q1006" s="108"/>
    </row>
    <row r="1007" spans="1:17" s="13" customFormat="1">
      <c r="A1007" s="106">
        <v>176</v>
      </c>
      <c r="B1007" s="107" t="s">
        <v>540</v>
      </c>
      <c r="C1007" s="84">
        <f t="shared" si="88"/>
        <v>1555018</v>
      </c>
      <c r="D1007" s="16"/>
      <c r="E1007" s="123"/>
      <c r="F1007" s="11"/>
      <c r="G1007" s="16">
        <v>511</v>
      </c>
      <c r="H1007" s="16">
        <v>1555018</v>
      </c>
      <c r="I1007" s="16"/>
      <c r="J1007" s="16"/>
      <c r="K1007" s="16"/>
      <c r="L1007" s="108"/>
      <c r="M1007" s="108"/>
      <c r="N1007" s="108"/>
      <c r="O1007" s="108"/>
      <c r="P1007" s="172"/>
      <c r="Q1007" s="108"/>
    </row>
    <row r="1008" spans="1:17" s="13" customFormat="1">
      <c r="A1008" s="106">
        <v>177</v>
      </c>
      <c r="B1008" s="107" t="s">
        <v>541</v>
      </c>
      <c r="C1008" s="84">
        <f t="shared" si="88"/>
        <v>1430252.3</v>
      </c>
      <c r="D1008" s="16"/>
      <c r="E1008" s="123"/>
      <c r="F1008" s="11"/>
      <c r="G1008" s="16">
        <v>470</v>
      </c>
      <c r="H1008" s="16">
        <v>1430252.3</v>
      </c>
      <c r="I1008" s="16"/>
      <c r="J1008" s="16"/>
      <c r="K1008" s="16"/>
      <c r="L1008" s="108"/>
      <c r="M1008" s="108"/>
      <c r="N1008" s="108"/>
      <c r="O1008" s="108"/>
      <c r="P1008" s="172"/>
      <c r="Q1008" s="108"/>
    </row>
    <row r="1009" spans="1:17" s="13" customFormat="1">
      <c r="A1009" s="106">
        <v>178</v>
      </c>
      <c r="B1009" s="45" t="s">
        <v>188</v>
      </c>
      <c r="C1009" s="84">
        <f t="shared" si="88"/>
        <v>1841069</v>
      </c>
      <c r="D1009" s="16"/>
      <c r="E1009" s="123"/>
      <c r="F1009" s="11"/>
      <c r="G1009" s="16">
        <v>605</v>
      </c>
      <c r="H1009" s="31">
        <v>1841069</v>
      </c>
      <c r="I1009" s="16"/>
      <c r="J1009" s="16"/>
      <c r="K1009" s="16"/>
      <c r="L1009" s="108"/>
      <c r="M1009" s="108"/>
      <c r="N1009" s="108"/>
      <c r="O1009" s="108"/>
      <c r="P1009" s="172"/>
      <c r="Q1009" s="108"/>
    </row>
    <row r="1010" spans="1:17" s="13" customFormat="1">
      <c r="A1010" s="106">
        <v>179</v>
      </c>
      <c r="B1010" s="107" t="s">
        <v>672</v>
      </c>
      <c r="C1010" s="84">
        <f t="shared" si="88"/>
        <v>3127723.56</v>
      </c>
      <c r="D1010" s="16"/>
      <c r="E1010" s="123"/>
      <c r="F1010" s="11"/>
      <c r="G1010" s="16">
        <v>1212</v>
      </c>
      <c r="H1010" s="16">
        <v>3127723.56</v>
      </c>
      <c r="I1010" s="16"/>
      <c r="J1010" s="16"/>
      <c r="K1010" s="16"/>
      <c r="L1010" s="108"/>
      <c r="M1010" s="108"/>
      <c r="N1010" s="108"/>
      <c r="O1010" s="108"/>
      <c r="P1010" s="172"/>
      <c r="Q1010" s="108"/>
    </row>
    <row r="1011" spans="1:17" s="13" customFormat="1">
      <c r="A1011" s="106">
        <v>180</v>
      </c>
      <c r="B1011" s="44" t="s">
        <v>1744</v>
      </c>
      <c r="C1011" s="84">
        <f t="shared" si="88"/>
        <v>369272</v>
      </c>
      <c r="D1011" s="11">
        <v>369272</v>
      </c>
      <c r="E1011" s="123"/>
      <c r="F1011" s="11"/>
      <c r="G1011" s="16"/>
      <c r="H1011" s="16"/>
      <c r="I1011" s="16"/>
      <c r="J1011" s="16"/>
      <c r="K1011" s="16"/>
      <c r="L1011" s="108"/>
      <c r="M1011" s="108"/>
      <c r="N1011" s="108"/>
      <c r="O1011" s="108"/>
      <c r="P1011" s="172"/>
      <c r="Q1011" s="108"/>
    </row>
    <row r="1012" spans="1:17" s="13" customFormat="1">
      <c r="A1012" s="106">
        <v>181</v>
      </c>
      <c r="B1012" s="45" t="s">
        <v>187</v>
      </c>
      <c r="C1012" s="84">
        <f t="shared" si="88"/>
        <v>3096756</v>
      </c>
      <c r="D1012" s="16"/>
      <c r="E1012" s="123"/>
      <c r="F1012" s="11"/>
      <c r="G1012" s="16">
        <v>1200</v>
      </c>
      <c r="H1012" s="31">
        <v>3096756</v>
      </c>
      <c r="I1012" s="16"/>
      <c r="J1012" s="16"/>
      <c r="K1012" s="16"/>
      <c r="L1012" s="108"/>
      <c r="M1012" s="108"/>
      <c r="N1012" s="108"/>
      <c r="O1012" s="108"/>
      <c r="P1012" s="172"/>
      <c r="Q1012" s="108"/>
    </row>
    <row r="1013" spans="1:17" s="13" customFormat="1">
      <c r="A1013" s="106">
        <v>182</v>
      </c>
      <c r="B1013" s="107" t="s">
        <v>753</v>
      </c>
      <c r="C1013" s="84">
        <f t="shared" si="88"/>
        <v>3045143</v>
      </c>
      <c r="D1013" s="16"/>
      <c r="E1013" s="123"/>
      <c r="F1013" s="11"/>
      <c r="G1013" s="16">
        <v>1180</v>
      </c>
      <c r="H1013" s="16">
        <v>3045143</v>
      </c>
      <c r="I1013" s="16"/>
      <c r="J1013" s="16"/>
      <c r="K1013" s="16"/>
      <c r="L1013" s="108"/>
      <c r="M1013" s="108"/>
      <c r="N1013" s="108"/>
      <c r="O1013" s="108"/>
      <c r="P1013" s="172"/>
      <c r="Q1013" s="108"/>
    </row>
    <row r="1014" spans="1:17" s="13" customFormat="1">
      <c r="A1014" s="106">
        <v>183</v>
      </c>
      <c r="B1014" s="107" t="s">
        <v>843</v>
      </c>
      <c r="C1014" s="84">
        <f t="shared" si="88"/>
        <v>2890305</v>
      </c>
      <c r="D1014" s="16"/>
      <c r="E1014" s="123"/>
      <c r="F1014" s="11"/>
      <c r="G1014" s="16">
        <v>1120</v>
      </c>
      <c r="H1014" s="16">
        <v>2890305</v>
      </c>
      <c r="I1014" s="16"/>
      <c r="J1014" s="16"/>
      <c r="K1014" s="16"/>
      <c r="L1014" s="108"/>
      <c r="M1014" s="108"/>
      <c r="N1014" s="108"/>
      <c r="O1014" s="108"/>
      <c r="P1014" s="172"/>
      <c r="Q1014" s="108"/>
    </row>
    <row r="1015" spans="1:17" s="13" customFormat="1">
      <c r="A1015" s="106">
        <v>184</v>
      </c>
      <c r="B1015" s="107" t="s">
        <v>969</v>
      </c>
      <c r="C1015" s="84">
        <f t="shared" si="88"/>
        <v>3119981.67</v>
      </c>
      <c r="D1015" s="16"/>
      <c r="E1015" s="123"/>
      <c r="F1015" s="11"/>
      <c r="G1015" s="16">
        <v>1209</v>
      </c>
      <c r="H1015" s="16">
        <v>3119981.67</v>
      </c>
      <c r="I1015" s="16"/>
      <c r="J1015" s="16"/>
      <c r="K1015" s="16"/>
      <c r="L1015" s="108"/>
      <c r="M1015" s="108"/>
      <c r="N1015" s="108"/>
      <c r="O1015" s="108"/>
      <c r="P1015" s="172"/>
      <c r="Q1015" s="108"/>
    </row>
    <row r="1016" spans="1:17" s="13" customFormat="1">
      <c r="A1016" s="106">
        <v>185</v>
      </c>
      <c r="B1016" s="107" t="s">
        <v>970</v>
      </c>
      <c r="C1016" s="84">
        <f t="shared" si="88"/>
        <v>1366347</v>
      </c>
      <c r="D1016" s="16"/>
      <c r="E1016" s="123"/>
      <c r="F1016" s="11"/>
      <c r="G1016" s="16">
        <v>449</v>
      </c>
      <c r="H1016" s="16">
        <v>1366347</v>
      </c>
      <c r="I1016" s="16"/>
      <c r="J1016" s="16"/>
      <c r="K1016" s="16"/>
      <c r="L1016" s="108"/>
      <c r="M1016" s="108"/>
      <c r="N1016" s="108"/>
      <c r="O1016" s="108"/>
      <c r="P1016" s="172"/>
      <c r="Q1016" s="108"/>
    </row>
    <row r="1017" spans="1:17" s="13" customFormat="1">
      <c r="A1017" s="106">
        <v>186</v>
      </c>
      <c r="B1017" s="107" t="s">
        <v>971</v>
      </c>
      <c r="C1017" s="84">
        <f t="shared" si="88"/>
        <v>1527631</v>
      </c>
      <c r="D1017" s="16"/>
      <c r="E1017" s="123"/>
      <c r="F1017" s="11"/>
      <c r="G1017" s="16">
        <v>502</v>
      </c>
      <c r="H1017" s="16">
        <v>1527631</v>
      </c>
      <c r="I1017" s="16"/>
      <c r="J1017" s="16"/>
      <c r="K1017" s="16"/>
      <c r="L1017" s="108"/>
      <c r="M1017" s="108"/>
      <c r="N1017" s="108"/>
      <c r="O1017" s="108"/>
      <c r="P1017" s="172"/>
      <c r="Q1017" s="108"/>
    </row>
    <row r="1018" spans="1:17" s="13" customFormat="1">
      <c r="A1018" s="106">
        <v>187</v>
      </c>
      <c r="B1018" s="107" t="s">
        <v>543</v>
      </c>
      <c r="C1018" s="84">
        <f t="shared" si="88"/>
        <v>2775298</v>
      </c>
      <c r="D1018" s="16"/>
      <c r="E1018" s="123"/>
      <c r="F1018" s="11"/>
      <c r="G1018" s="16">
        <v>912</v>
      </c>
      <c r="H1018" s="16">
        <v>2775298</v>
      </c>
      <c r="I1018" s="16"/>
      <c r="J1018" s="16"/>
      <c r="K1018" s="16"/>
      <c r="L1018" s="108"/>
      <c r="M1018" s="108"/>
      <c r="N1018" s="108"/>
      <c r="O1018" s="108"/>
      <c r="P1018" s="172"/>
      <c r="Q1018" s="108"/>
    </row>
    <row r="1019" spans="1:17" s="13" customFormat="1">
      <c r="A1019" s="106">
        <v>188</v>
      </c>
      <c r="B1019" s="107" t="s">
        <v>844</v>
      </c>
      <c r="C1019" s="84">
        <f t="shared" si="88"/>
        <v>1262882</v>
      </c>
      <c r="D1019" s="16"/>
      <c r="E1019" s="123"/>
      <c r="F1019" s="11"/>
      <c r="G1019" s="16">
        <v>415</v>
      </c>
      <c r="H1019" s="16">
        <v>1262882</v>
      </c>
      <c r="I1019" s="16"/>
      <c r="J1019" s="16"/>
      <c r="K1019" s="16"/>
      <c r="L1019" s="108"/>
      <c r="M1019" s="108"/>
      <c r="N1019" s="108"/>
      <c r="O1019" s="108"/>
      <c r="P1019" s="172"/>
      <c r="Q1019" s="108"/>
    </row>
    <row r="1020" spans="1:17" s="13" customFormat="1">
      <c r="A1020" s="106">
        <v>189</v>
      </c>
      <c r="B1020" s="107" t="s">
        <v>845</v>
      </c>
      <c r="C1020" s="84">
        <f t="shared" si="88"/>
        <v>1262882</v>
      </c>
      <c r="D1020" s="16"/>
      <c r="E1020" s="123"/>
      <c r="F1020" s="11"/>
      <c r="G1020" s="16">
        <v>415</v>
      </c>
      <c r="H1020" s="16">
        <v>1262882</v>
      </c>
      <c r="I1020" s="16"/>
      <c r="J1020" s="16"/>
      <c r="K1020" s="16"/>
      <c r="L1020" s="108"/>
      <c r="M1020" s="108"/>
      <c r="N1020" s="108"/>
      <c r="O1020" s="108"/>
      <c r="P1020" s="172"/>
      <c r="Q1020" s="108"/>
    </row>
    <row r="1021" spans="1:17" s="13" customFormat="1">
      <c r="A1021" s="106">
        <v>190</v>
      </c>
      <c r="B1021" s="107" t="s">
        <v>846</v>
      </c>
      <c r="C1021" s="84">
        <f t="shared" si="88"/>
        <v>553842</v>
      </c>
      <c r="D1021" s="16"/>
      <c r="E1021" s="123"/>
      <c r="F1021" s="11"/>
      <c r="G1021" s="16">
        <v>182</v>
      </c>
      <c r="H1021" s="16">
        <v>553842</v>
      </c>
      <c r="I1021" s="16"/>
      <c r="J1021" s="16"/>
      <c r="K1021" s="16"/>
      <c r="L1021" s="108"/>
      <c r="M1021" s="108"/>
      <c r="N1021" s="108"/>
      <c r="O1021" s="108"/>
      <c r="P1021" s="172"/>
      <c r="Q1021" s="108"/>
    </row>
    <row r="1022" spans="1:17" s="13" customFormat="1">
      <c r="A1022" s="106">
        <v>191</v>
      </c>
      <c r="B1022" s="107" t="s">
        <v>673</v>
      </c>
      <c r="C1022" s="84">
        <f t="shared" si="88"/>
        <v>794246</v>
      </c>
      <c r="D1022" s="16"/>
      <c r="E1022" s="123"/>
      <c r="F1022" s="11"/>
      <c r="G1022" s="16">
        <v>261</v>
      </c>
      <c r="H1022" s="16">
        <v>794246</v>
      </c>
      <c r="I1022" s="16"/>
      <c r="J1022" s="16"/>
      <c r="K1022" s="16"/>
      <c r="L1022" s="108"/>
      <c r="M1022" s="108"/>
      <c r="N1022" s="108"/>
      <c r="O1022" s="108"/>
      <c r="P1022" s="172"/>
      <c r="Q1022" s="108"/>
    </row>
    <row r="1023" spans="1:17" s="13" customFormat="1">
      <c r="A1023" s="106">
        <v>192</v>
      </c>
      <c r="B1023" s="107" t="s">
        <v>674</v>
      </c>
      <c r="C1023" s="84">
        <f t="shared" si="88"/>
        <v>739470</v>
      </c>
      <c r="D1023" s="16"/>
      <c r="E1023" s="123"/>
      <c r="F1023" s="11"/>
      <c r="G1023" s="16">
        <v>243</v>
      </c>
      <c r="H1023" s="16">
        <v>739470</v>
      </c>
      <c r="I1023" s="16"/>
      <c r="J1023" s="16"/>
      <c r="K1023" s="16"/>
      <c r="L1023" s="108"/>
      <c r="M1023" s="108"/>
      <c r="N1023" s="108"/>
      <c r="O1023" s="108"/>
      <c r="P1023" s="172"/>
      <c r="Q1023" s="108"/>
    </row>
    <row r="1024" spans="1:17" s="13" customFormat="1">
      <c r="A1024" s="106">
        <v>193</v>
      </c>
      <c r="B1024" s="107" t="s">
        <v>754</v>
      </c>
      <c r="C1024" s="84">
        <f t="shared" ref="C1024:C1061" si="89">D1024+F1024+H1024+J1024+L1024+N1024+P1024+Q1024</f>
        <v>894668</v>
      </c>
      <c r="D1024" s="16"/>
      <c r="E1024" s="123"/>
      <c r="F1024" s="11"/>
      <c r="G1024" s="16">
        <v>294</v>
      </c>
      <c r="H1024" s="16">
        <v>894668</v>
      </c>
      <c r="I1024" s="16"/>
      <c r="J1024" s="16"/>
      <c r="K1024" s="16"/>
      <c r="L1024" s="108"/>
      <c r="M1024" s="108"/>
      <c r="N1024" s="108"/>
      <c r="O1024" s="108"/>
      <c r="P1024" s="172"/>
      <c r="Q1024" s="108"/>
    </row>
    <row r="1025" spans="1:17" s="13" customFormat="1">
      <c r="A1025" s="106">
        <v>194</v>
      </c>
      <c r="B1025" s="109" t="s">
        <v>755</v>
      </c>
      <c r="C1025" s="84">
        <f t="shared" si="89"/>
        <v>970745</v>
      </c>
      <c r="D1025" s="16"/>
      <c r="E1025" s="123"/>
      <c r="F1025" s="11"/>
      <c r="G1025" s="16">
        <v>319</v>
      </c>
      <c r="H1025" s="16">
        <v>970745</v>
      </c>
      <c r="I1025" s="16"/>
      <c r="J1025" s="16"/>
      <c r="K1025" s="16"/>
      <c r="L1025" s="108"/>
      <c r="M1025" s="108"/>
      <c r="N1025" s="108"/>
      <c r="O1025" s="108"/>
      <c r="P1025" s="172"/>
      <c r="Q1025" s="108"/>
    </row>
    <row r="1026" spans="1:17" s="13" customFormat="1">
      <c r="A1026" s="106">
        <v>195</v>
      </c>
      <c r="B1026" s="109" t="s">
        <v>756</v>
      </c>
      <c r="C1026" s="84">
        <f t="shared" si="89"/>
        <v>882496</v>
      </c>
      <c r="D1026" s="16"/>
      <c r="E1026" s="123"/>
      <c r="F1026" s="11"/>
      <c r="G1026" s="16">
        <v>290</v>
      </c>
      <c r="H1026" s="16">
        <v>882496</v>
      </c>
      <c r="I1026" s="16"/>
      <c r="J1026" s="16"/>
      <c r="K1026" s="16"/>
      <c r="L1026" s="108"/>
      <c r="M1026" s="108"/>
      <c r="N1026" s="108"/>
      <c r="O1026" s="108"/>
      <c r="P1026" s="172"/>
      <c r="Q1026" s="108"/>
    </row>
    <row r="1027" spans="1:17" s="13" customFormat="1">
      <c r="A1027" s="106">
        <v>196</v>
      </c>
      <c r="B1027" s="107" t="s">
        <v>676</v>
      </c>
      <c r="C1027" s="84">
        <f t="shared" si="89"/>
        <v>639048</v>
      </c>
      <c r="D1027" s="16"/>
      <c r="E1027" s="123"/>
      <c r="F1027" s="11"/>
      <c r="G1027" s="16">
        <v>210</v>
      </c>
      <c r="H1027" s="16">
        <v>639048</v>
      </c>
      <c r="I1027" s="16"/>
      <c r="J1027" s="16"/>
      <c r="K1027" s="16"/>
      <c r="L1027" s="108"/>
      <c r="M1027" s="108"/>
      <c r="N1027" s="108"/>
      <c r="O1027" s="108"/>
      <c r="P1027" s="172"/>
      <c r="Q1027" s="108"/>
    </row>
    <row r="1028" spans="1:17" s="13" customFormat="1">
      <c r="A1028" s="106">
        <v>197</v>
      </c>
      <c r="B1028" s="107" t="s">
        <v>757</v>
      </c>
      <c r="C1028" s="84">
        <f t="shared" si="89"/>
        <v>647738</v>
      </c>
      <c r="D1028" s="16"/>
      <c r="E1028" s="123"/>
      <c r="F1028" s="11"/>
      <c r="G1028" s="16">
        <v>251</v>
      </c>
      <c r="H1028" s="16">
        <v>647738</v>
      </c>
      <c r="I1028" s="16"/>
      <c r="J1028" s="16"/>
      <c r="K1028" s="16"/>
      <c r="L1028" s="108"/>
      <c r="M1028" s="108"/>
      <c r="N1028" s="108"/>
      <c r="O1028" s="108"/>
      <c r="P1028" s="172"/>
      <c r="Q1028" s="108"/>
    </row>
    <row r="1029" spans="1:17" s="13" customFormat="1">
      <c r="A1029" s="106">
        <v>198</v>
      </c>
      <c r="B1029" s="107" t="s">
        <v>544</v>
      </c>
      <c r="C1029" s="84">
        <f t="shared" si="89"/>
        <v>1752819</v>
      </c>
      <c r="D1029" s="16"/>
      <c r="E1029" s="123"/>
      <c r="F1029" s="11"/>
      <c r="G1029" s="16">
        <v>576</v>
      </c>
      <c r="H1029" s="16">
        <v>1752819</v>
      </c>
      <c r="I1029" s="16"/>
      <c r="J1029" s="16"/>
      <c r="K1029" s="16"/>
      <c r="L1029" s="108"/>
      <c r="M1029" s="108"/>
      <c r="N1029" s="108"/>
      <c r="O1029" s="108"/>
      <c r="P1029" s="172"/>
      <c r="Q1029" s="108"/>
    </row>
    <row r="1030" spans="1:17" s="13" customFormat="1">
      <c r="A1030" s="106">
        <v>199</v>
      </c>
      <c r="B1030" s="107" t="s">
        <v>807</v>
      </c>
      <c r="C1030" s="84">
        <f t="shared" si="89"/>
        <v>1212896</v>
      </c>
      <c r="D1030" s="16"/>
      <c r="E1030" s="123"/>
      <c r="F1030" s="11"/>
      <c r="G1030" s="16">
        <v>470</v>
      </c>
      <c r="H1030" s="16">
        <v>1212896</v>
      </c>
      <c r="I1030" s="16"/>
      <c r="J1030" s="16"/>
      <c r="K1030" s="16"/>
      <c r="L1030" s="108"/>
      <c r="M1030" s="108"/>
      <c r="N1030" s="108"/>
      <c r="O1030" s="108"/>
      <c r="P1030" s="172"/>
      <c r="Q1030" s="108"/>
    </row>
    <row r="1031" spans="1:17" s="13" customFormat="1">
      <c r="A1031" s="106">
        <v>200</v>
      </c>
      <c r="B1031" s="107" t="s">
        <v>678</v>
      </c>
      <c r="C1031" s="84">
        <f t="shared" si="89"/>
        <v>2487727</v>
      </c>
      <c r="D1031" s="16"/>
      <c r="E1031" s="123"/>
      <c r="F1031" s="11"/>
      <c r="G1031" s="16">
        <v>964</v>
      </c>
      <c r="H1031" s="16">
        <v>2487727</v>
      </c>
      <c r="I1031" s="16"/>
      <c r="J1031" s="16"/>
      <c r="K1031" s="16"/>
      <c r="L1031" s="108"/>
      <c r="M1031" s="108"/>
      <c r="N1031" s="108"/>
      <c r="O1031" s="108"/>
      <c r="P1031" s="172"/>
      <c r="Q1031" s="108"/>
    </row>
    <row r="1032" spans="1:17" s="13" customFormat="1">
      <c r="A1032" s="106">
        <v>201</v>
      </c>
      <c r="B1032" s="107" t="s">
        <v>1736</v>
      </c>
      <c r="C1032" s="84">
        <f t="shared" si="89"/>
        <v>2348373.2999999998</v>
      </c>
      <c r="D1032" s="16"/>
      <c r="E1032" s="123"/>
      <c r="F1032" s="11"/>
      <c r="G1032" s="16">
        <v>910</v>
      </c>
      <c r="H1032" s="16">
        <v>2348373.2999999998</v>
      </c>
      <c r="I1032" s="16"/>
      <c r="J1032" s="16"/>
      <c r="K1032" s="16"/>
      <c r="L1032" s="108"/>
      <c r="M1032" s="108"/>
      <c r="N1032" s="108"/>
      <c r="O1032" s="108"/>
      <c r="P1032" s="172"/>
      <c r="Q1032" s="108"/>
    </row>
    <row r="1033" spans="1:17" s="13" customFormat="1">
      <c r="A1033" s="106">
        <v>202</v>
      </c>
      <c r="B1033" s="107" t="s">
        <v>972</v>
      </c>
      <c r="C1033" s="84">
        <f t="shared" si="89"/>
        <v>1858053</v>
      </c>
      <c r="D1033" s="16"/>
      <c r="E1033" s="123"/>
      <c r="F1033" s="11"/>
      <c r="G1033" s="16">
        <v>720</v>
      </c>
      <c r="H1033" s="16">
        <v>1858053</v>
      </c>
      <c r="I1033" s="16"/>
      <c r="J1033" s="16"/>
      <c r="K1033" s="16"/>
      <c r="L1033" s="108"/>
      <c r="M1033" s="108"/>
      <c r="N1033" s="108"/>
      <c r="O1033" s="108"/>
      <c r="P1033" s="172"/>
      <c r="Q1033" s="108"/>
    </row>
    <row r="1034" spans="1:17" s="13" customFormat="1">
      <c r="A1034" s="106">
        <v>203</v>
      </c>
      <c r="B1034" s="107" t="s">
        <v>546</v>
      </c>
      <c r="C1034" s="84">
        <f t="shared" si="89"/>
        <v>3303206</v>
      </c>
      <c r="D1034" s="16"/>
      <c r="E1034" s="123"/>
      <c r="F1034" s="11"/>
      <c r="G1034" s="16">
        <v>1280</v>
      </c>
      <c r="H1034" s="16">
        <v>3303206</v>
      </c>
      <c r="I1034" s="16"/>
      <c r="J1034" s="16"/>
      <c r="K1034" s="16"/>
      <c r="L1034" s="108"/>
      <c r="M1034" s="108"/>
      <c r="N1034" s="108"/>
      <c r="O1034" s="108"/>
      <c r="P1034" s="172"/>
      <c r="Q1034" s="108"/>
    </row>
    <row r="1035" spans="1:17" s="13" customFormat="1">
      <c r="A1035" s="106">
        <v>204</v>
      </c>
      <c r="B1035" s="107" t="s">
        <v>547</v>
      </c>
      <c r="C1035" s="84">
        <f t="shared" si="89"/>
        <v>3904493</v>
      </c>
      <c r="D1035" s="16"/>
      <c r="E1035" s="123"/>
      <c r="F1035" s="11"/>
      <c r="G1035" s="16">
        <v>1513</v>
      </c>
      <c r="H1035" s="16">
        <v>3904493</v>
      </c>
      <c r="I1035" s="16"/>
      <c r="J1035" s="16"/>
      <c r="K1035" s="16"/>
      <c r="L1035" s="108"/>
      <c r="M1035" s="108"/>
      <c r="N1035" s="108"/>
      <c r="O1035" s="108"/>
      <c r="P1035" s="172"/>
      <c r="Q1035" s="108"/>
    </row>
    <row r="1036" spans="1:17" s="13" customFormat="1">
      <c r="A1036" s="106">
        <v>205</v>
      </c>
      <c r="B1036" s="107" t="s">
        <v>681</v>
      </c>
      <c r="C1036" s="84">
        <f t="shared" si="89"/>
        <v>3896751</v>
      </c>
      <c r="D1036" s="16"/>
      <c r="E1036" s="123"/>
      <c r="F1036" s="11"/>
      <c r="G1036" s="16">
        <v>1510</v>
      </c>
      <c r="H1036" s="16">
        <v>3896751</v>
      </c>
      <c r="I1036" s="16"/>
      <c r="J1036" s="16"/>
      <c r="K1036" s="16"/>
      <c r="L1036" s="108"/>
      <c r="M1036" s="108"/>
      <c r="N1036" s="108"/>
      <c r="O1036" s="108"/>
      <c r="P1036" s="172"/>
      <c r="Q1036" s="108"/>
    </row>
    <row r="1037" spans="1:17" s="13" customFormat="1">
      <c r="A1037" s="106">
        <v>206</v>
      </c>
      <c r="B1037" s="107" t="s">
        <v>683</v>
      </c>
      <c r="C1037" s="84">
        <f t="shared" si="89"/>
        <v>1092469</v>
      </c>
      <c r="D1037" s="16"/>
      <c r="E1037" s="123"/>
      <c r="F1037" s="11"/>
      <c r="G1037" s="16">
        <v>359</v>
      </c>
      <c r="H1037" s="16">
        <v>1092469</v>
      </c>
      <c r="I1037" s="16"/>
      <c r="J1037" s="16"/>
      <c r="K1037" s="16"/>
      <c r="L1037" s="108"/>
      <c r="M1037" s="108"/>
      <c r="N1037" s="108"/>
      <c r="O1037" s="108"/>
      <c r="P1037" s="172"/>
      <c r="Q1037" s="108"/>
    </row>
    <row r="1038" spans="1:17" s="13" customFormat="1">
      <c r="A1038" s="106">
        <v>207</v>
      </c>
      <c r="B1038" s="107" t="s">
        <v>684</v>
      </c>
      <c r="C1038" s="84">
        <f t="shared" si="89"/>
        <v>1375476</v>
      </c>
      <c r="D1038" s="16"/>
      <c r="E1038" s="123"/>
      <c r="F1038" s="11"/>
      <c r="G1038" s="16">
        <v>452</v>
      </c>
      <c r="H1038" s="16">
        <v>1375476</v>
      </c>
      <c r="I1038" s="16"/>
      <c r="J1038" s="16"/>
      <c r="K1038" s="16"/>
      <c r="L1038" s="108"/>
      <c r="M1038" s="108"/>
      <c r="N1038" s="108"/>
      <c r="O1038" s="108"/>
      <c r="P1038" s="172"/>
      <c r="Q1038" s="108"/>
    </row>
    <row r="1039" spans="1:17" s="13" customFormat="1">
      <c r="A1039" s="106">
        <v>208</v>
      </c>
      <c r="B1039" s="107" t="s">
        <v>759</v>
      </c>
      <c r="C1039" s="84">
        <f t="shared" si="89"/>
        <v>852199</v>
      </c>
      <c r="D1039" s="16"/>
      <c r="E1039" s="123"/>
      <c r="F1039" s="11"/>
      <c r="G1039" s="16">
        <v>280.04399999999998</v>
      </c>
      <c r="H1039" s="16">
        <v>852199</v>
      </c>
      <c r="I1039" s="16"/>
      <c r="J1039" s="16"/>
      <c r="K1039" s="16"/>
      <c r="L1039" s="108"/>
      <c r="M1039" s="108"/>
      <c r="N1039" s="108"/>
      <c r="O1039" s="108"/>
      <c r="P1039" s="172"/>
      <c r="Q1039" s="108"/>
    </row>
    <row r="1040" spans="1:17" s="13" customFormat="1">
      <c r="A1040" s="106">
        <v>209</v>
      </c>
      <c r="B1040" s="107" t="s">
        <v>760</v>
      </c>
      <c r="C1040" s="84">
        <f t="shared" si="89"/>
        <v>851468</v>
      </c>
      <c r="D1040" s="16"/>
      <c r="E1040" s="123"/>
      <c r="F1040" s="11"/>
      <c r="G1040" s="16">
        <v>279.80399999999997</v>
      </c>
      <c r="H1040" s="16">
        <v>851468</v>
      </c>
      <c r="I1040" s="16"/>
      <c r="J1040" s="16"/>
      <c r="K1040" s="16"/>
      <c r="L1040" s="108"/>
      <c r="M1040" s="108"/>
      <c r="N1040" s="108"/>
      <c r="O1040" s="108"/>
      <c r="P1040" s="172"/>
      <c r="Q1040" s="108"/>
    </row>
    <row r="1041" spans="1:17" s="13" customFormat="1">
      <c r="A1041" s="106">
        <v>210</v>
      </c>
      <c r="B1041" s="107" t="s">
        <v>761</v>
      </c>
      <c r="C1041" s="84">
        <f t="shared" si="89"/>
        <v>1335429</v>
      </c>
      <c r="D1041" s="16"/>
      <c r="E1041" s="123"/>
      <c r="F1041" s="11"/>
      <c r="G1041" s="16">
        <v>438.84</v>
      </c>
      <c r="H1041" s="16">
        <v>1335429</v>
      </c>
      <c r="I1041" s="16"/>
      <c r="J1041" s="16"/>
      <c r="K1041" s="16"/>
      <c r="L1041" s="108"/>
      <c r="M1041" s="108"/>
      <c r="N1041" s="108"/>
      <c r="O1041" s="108"/>
      <c r="P1041" s="172"/>
      <c r="Q1041" s="108"/>
    </row>
    <row r="1042" spans="1:17" s="13" customFormat="1">
      <c r="A1042" s="106">
        <v>211</v>
      </c>
      <c r="B1042" s="107" t="s">
        <v>685</v>
      </c>
      <c r="C1042" s="84">
        <f t="shared" si="89"/>
        <v>948823</v>
      </c>
      <c r="D1042" s="16"/>
      <c r="E1042" s="123"/>
      <c r="F1042" s="11"/>
      <c r="G1042" s="16">
        <v>311.79599999999999</v>
      </c>
      <c r="H1042" s="16">
        <v>948823</v>
      </c>
      <c r="I1042" s="16"/>
      <c r="J1042" s="16"/>
      <c r="K1042" s="16"/>
      <c r="L1042" s="108"/>
      <c r="M1042" s="108"/>
      <c r="N1042" s="108"/>
      <c r="O1042" s="108"/>
      <c r="P1042" s="172"/>
      <c r="Q1042" s="108"/>
    </row>
    <row r="1043" spans="1:17" s="13" customFormat="1">
      <c r="A1043" s="106">
        <v>212</v>
      </c>
      <c r="B1043" s="107" t="s">
        <v>686</v>
      </c>
      <c r="C1043" s="84">
        <f t="shared" si="89"/>
        <v>809017</v>
      </c>
      <c r="D1043" s="16"/>
      <c r="E1043" s="123"/>
      <c r="F1043" s="11"/>
      <c r="G1043" s="16">
        <v>265.85399999999998</v>
      </c>
      <c r="H1043" s="16">
        <v>809017</v>
      </c>
      <c r="I1043" s="16"/>
      <c r="J1043" s="16"/>
      <c r="K1043" s="16"/>
      <c r="L1043" s="108"/>
      <c r="M1043" s="108"/>
      <c r="N1043" s="108"/>
      <c r="O1043" s="108"/>
      <c r="P1043" s="172"/>
      <c r="Q1043" s="108"/>
    </row>
    <row r="1044" spans="1:17" s="13" customFormat="1">
      <c r="A1044" s="106">
        <v>213</v>
      </c>
      <c r="B1044" s="107" t="s">
        <v>549</v>
      </c>
      <c r="C1044" s="84">
        <f t="shared" si="89"/>
        <v>1476148</v>
      </c>
      <c r="D1044" s="16"/>
      <c r="E1044" s="123"/>
      <c r="F1044" s="11"/>
      <c r="G1044" s="16">
        <v>485.08199999999999</v>
      </c>
      <c r="H1044" s="16">
        <v>1476148</v>
      </c>
      <c r="I1044" s="16"/>
      <c r="J1044" s="16"/>
      <c r="K1044" s="16"/>
      <c r="L1044" s="108"/>
      <c r="M1044" s="108"/>
      <c r="N1044" s="108"/>
      <c r="O1044" s="108"/>
      <c r="P1044" s="172"/>
      <c r="Q1044" s="108"/>
    </row>
    <row r="1045" spans="1:17" s="13" customFormat="1">
      <c r="A1045" s="106">
        <v>214</v>
      </c>
      <c r="B1045" s="107" t="s">
        <v>550</v>
      </c>
      <c r="C1045" s="84">
        <f t="shared" si="89"/>
        <v>1241087</v>
      </c>
      <c r="D1045" s="16"/>
      <c r="E1045" s="123"/>
      <c r="F1045" s="11"/>
      <c r="G1045" s="16">
        <v>407.83800000000002</v>
      </c>
      <c r="H1045" s="16">
        <v>1241087</v>
      </c>
      <c r="I1045" s="16"/>
      <c r="J1045" s="16"/>
      <c r="K1045" s="16"/>
      <c r="L1045" s="108"/>
      <c r="M1045" s="108"/>
      <c r="N1045" s="108"/>
      <c r="O1045" s="108"/>
      <c r="P1045" s="172"/>
      <c r="Q1045" s="108"/>
    </row>
    <row r="1046" spans="1:17" s="13" customFormat="1">
      <c r="A1046" s="106">
        <v>215</v>
      </c>
      <c r="B1046" s="107" t="s">
        <v>687</v>
      </c>
      <c r="C1046" s="84">
        <f t="shared" si="89"/>
        <v>2966264</v>
      </c>
      <c r="D1046" s="16"/>
      <c r="E1046" s="123"/>
      <c r="F1046" s="11"/>
      <c r="G1046" s="16">
        <v>974.75399999999991</v>
      </c>
      <c r="H1046" s="16">
        <v>2966264</v>
      </c>
      <c r="I1046" s="16"/>
      <c r="J1046" s="16"/>
      <c r="K1046" s="16"/>
      <c r="L1046" s="108"/>
      <c r="M1046" s="108"/>
      <c r="N1046" s="108"/>
      <c r="O1046" s="108"/>
      <c r="P1046" s="172"/>
      <c r="Q1046" s="108"/>
    </row>
    <row r="1047" spans="1:17" s="13" customFormat="1">
      <c r="A1047" s="106">
        <v>216</v>
      </c>
      <c r="B1047" s="107" t="s">
        <v>688</v>
      </c>
      <c r="C1047" s="84">
        <f t="shared" si="89"/>
        <v>1877872</v>
      </c>
      <c r="D1047" s="16"/>
      <c r="E1047" s="123"/>
      <c r="F1047" s="11"/>
      <c r="G1047" s="16">
        <v>617.09399999999994</v>
      </c>
      <c r="H1047" s="16">
        <v>1877872</v>
      </c>
      <c r="I1047" s="16"/>
      <c r="J1047" s="16"/>
      <c r="K1047" s="16"/>
      <c r="L1047" s="108"/>
      <c r="M1047" s="108"/>
      <c r="N1047" s="108"/>
      <c r="O1047" s="108"/>
      <c r="P1047" s="172"/>
      <c r="Q1047" s="108"/>
    </row>
    <row r="1048" spans="1:17" s="13" customFormat="1">
      <c r="A1048" s="106">
        <v>217</v>
      </c>
      <c r="B1048" s="107" t="s">
        <v>808</v>
      </c>
      <c r="C1048" s="84">
        <f t="shared" si="89"/>
        <v>551931</v>
      </c>
      <c r="D1048" s="16"/>
      <c r="E1048" s="123"/>
      <c r="F1048" s="11"/>
      <c r="G1048" s="16">
        <v>181.37200000000001</v>
      </c>
      <c r="H1048" s="16">
        <v>551931</v>
      </c>
      <c r="I1048" s="16"/>
      <c r="J1048" s="16"/>
      <c r="K1048" s="16"/>
      <c r="L1048" s="108"/>
      <c r="M1048" s="108"/>
      <c r="N1048" s="108"/>
      <c r="O1048" s="108"/>
      <c r="P1048" s="172"/>
      <c r="Q1048" s="108"/>
    </row>
    <row r="1049" spans="1:17" s="13" customFormat="1">
      <c r="A1049" s="106">
        <v>218</v>
      </c>
      <c r="B1049" s="107" t="s">
        <v>809</v>
      </c>
      <c r="C1049" s="84">
        <f t="shared" si="89"/>
        <v>4023202</v>
      </c>
      <c r="D1049" s="16"/>
      <c r="E1049" s="123"/>
      <c r="F1049" s="11"/>
      <c r="G1049" s="16">
        <v>1559</v>
      </c>
      <c r="H1049" s="16">
        <v>4023202</v>
      </c>
      <c r="I1049" s="16"/>
      <c r="J1049" s="16"/>
      <c r="K1049" s="16"/>
      <c r="L1049" s="108"/>
      <c r="M1049" s="108"/>
      <c r="N1049" s="108"/>
      <c r="O1049" s="108"/>
      <c r="P1049" s="172"/>
      <c r="Q1049" s="108"/>
    </row>
    <row r="1050" spans="1:17" s="13" customFormat="1">
      <c r="A1050" s="106">
        <v>219</v>
      </c>
      <c r="B1050" s="107" t="s">
        <v>810</v>
      </c>
      <c r="C1050" s="84">
        <f t="shared" si="89"/>
        <v>563689</v>
      </c>
      <c r="D1050" s="16"/>
      <c r="E1050" s="123"/>
      <c r="F1050" s="11"/>
      <c r="G1050" s="16">
        <v>185.23599999999996</v>
      </c>
      <c r="H1050" s="16">
        <v>563689</v>
      </c>
      <c r="I1050" s="16"/>
      <c r="J1050" s="16"/>
      <c r="K1050" s="16"/>
      <c r="L1050" s="108"/>
      <c r="M1050" s="108"/>
      <c r="N1050" s="108"/>
      <c r="O1050" s="108"/>
      <c r="P1050" s="172"/>
      <c r="Q1050" s="108"/>
    </row>
    <row r="1051" spans="1:17" s="13" customFormat="1">
      <c r="A1051" s="106">
        <v>220</v>
      </c>
      <c r="B1051" s="107" t="s">
        <v>848</v>
      </c>
      <c r="C1051" s="84">
        <f t="shared" si="89"/>
        <v>549618</v>
      </c>
      <c r="D1051" s="16"/>
      <c r="E1051" s="123"/>
      <c r="F1051" s="11"/>
      <c r="G1051" s="16">
        <v>180.61199999999999</v>
      </c>
      <c r="H1051" s="16">
        <v>549618</v>
      </c>
      <c r="I1051" s="16"/>
      <c r="J1051" s="16"/>
      <c r="K1051" s="16"/>
      <c r="L1051" s="108"/>
      <c r="M1051" s="108"/>
      <c r="N1051" s="108"/>
      <c r="O1051" s="108"/>
      <c r="P1051" s="172"/>
      <c r="Q1051" s="108"/>
    </row>
    <row r="1052" spans="1:17" s="13" customFormat="1">
      <c r="A1052" s="106">
        <v>221</v>
      </c>
      <c r="B1052" s="44" t="s">
        <v>1745</v>
      </c>
      <c r="C1052" s="84">
        <f t="shared" si="89"/>
        <v>130100</v>
      </c>
      <c r="D1052" s="16"/>
      <c r="E1052" s="123"/>
      <c r="F1052" s="11"/>
      <c r="G1052" s="16"/>
      <c r="H1052" s="16"/>
      <c r="I1052" s="16"/>
      <c r="J1052" s="16"/>
      <c r="K1052" s="243">
        <v>2564.31</v>
      </c>
      <c r="L1052" s="11">
        <v>130100</v>
      </c>
      <c r="M1052" s="108"/>
      <c r="N1052" s="108"/>
      <c r="O1052" s="108"/>
      <c r="P1052" s="172"/>
      <c r="Q1052" s="108"/>
    </row>
    <row r="1053" spans="1:17" s="13" customFormat="1">
      <c r="A1053" s="106">
        <v>222</v>
      </c>
      <c r="B1053" s="107" t="s">
        <v>880</v>
      </c>
      <c r="C1053" s="84">
        <f t="shared" si="89"/>
        <v>1109194</v>
      </c>
      <c r="D1053" s="16"/>
      <c r="E1053" s="123"/>
      <c r="F1053" s="11"/>
      <c r="G1053" s="16">
        <v>364.49599999999998</v>
      </c>
      <c r="H1053" s="16">
        <v>1109194</v>
      </c>
      <c r="I1053" s="16"/>
      <c r="J1053" s="16"/>
      <c r="K1053" s="16"/>
      <c r="L1053" s="108"/>
      <c r="M1053" s="108"/>
      <c r="N1053" s="108"/>
      <c r="O1053" s="108"/>
      <c r="P1053" s="172"/>
      <c r="Q1053" s="108"/>
    </row>
    <row r="1054" spans="1:17" s="13" customFormat="1">
      <c r="A1054" s="106">
        <v>223</v>
      </c>
      <c r="B1054" s="107" t="s">
        <v>881</v>
      </c>
      <c r="C1054" s="84">
        <f t="shared" si="89"/>
        <v>1136155</v>
      </c>
      <c r="D1054" s="16"/>
      <c r="E1054" s="123"/>
      <c r="F1054" s="11"/>
      <c r="G1054" s="16">
        <v>373.35599999999999</v>
      </c>
      <c r="H1054" s="16">
        <v>1136155</v>
      </c>
      <c r="I1054" s="16"/>
      <c r="J1054" s="16"/>
      <c r="K1054" s="16"/>
      <c r="L1054" s="108"/>
      <c r="M1054" s="108"/>
      <c r="N1054" s="108"/>
      <c r="O1054" s="108"/>
      <c r="P1054" s="172"/>
      <c r="Q1054" s="108"/>
    </row>
    <row r="1055" spans="1:17" s="13" customFormat="1">
      <c r="A1055" s="106">
        <v>224</v>
      </c>
      <c r="B1055" s="107" t="s">
        <v>908</v>
      </c>
      <c r="C1055" s="84">
        <f t="shared" si="89"/>
        <v>1602953</v>
      </c>
      <c r="D1055" s="16"/>
      <c r="E1055" s="123"/>
      <c r="F1055" s="11"/>
      <c r="G1055" s="16">
        <v>526.75199999999995</v>
      </c>
      <c r="H1055" s="16">
        <v>1602953</v>
      </c>
      <c r="I1055" s="16"/>
      <c r="J1055" s="16"/>
      <c r="K1055" s="16"/>
      <c r="L1055" s="108"/>
      <c r="M1055" s="108"/>
      <c r="N1055" s="108"/>
      <c r="O1055" s="108"/>
      <c r="P1055" s="172"/>
      <c r="Q1055" s="108"/>
    </row>
    <row r="1056" spans="1:17" s="13" customFormat="1">
      <c r="A1056" s="106">
        <v>225</v>
      </c>
      <c r="B1056" s="45" t="s">
        <v>351</v>
      </c>
      <c r="C1056" s="84">
        <f t="shared" si="89"/>
        <v>3401270</v>
      </c>
      <c r="D1056" s="16"/>
      <c r="E1056" s="123"/>
      <c r="F1056" s="11"/>
      <c r="G1056" s="16">
        <v>1318</v>
      </c>
      <c r="H1056" s="31">
        <v>3401270</v>
      </c>
      <c r="I1056" s="16"/>
      <c r="J1056" s="16"/>
      <c r="K1056" s="16"/>
      <c r="L1056" s="108"/>
      <c r="M1056" s="108"/>
      <c r="N1056" s="108"/>
      <c r="O1056" s="108"/>
      <c r="P1056" s="172"/>
      <c r="Q1056" s="108"/>
    </row>
    <row r="1057" spans="1:17" s="13" customFormat="1">
      <c r="A1057" s="106">
        <v>226</v>
      </c>
      <c r="B1057" s="107" t="s">
        <v>552</v>
      </c>
      <c r="C1057" s="84">
        <f t="shared" si="89"/>
        <v>3354819</v>
      </c>
      <c r="D1057" s="16"/>
      <c r="E1057" s="123"/>
      <c r="F1057" s="11"/>
      <c r="G1057" s="16">
        <v>1300</v>
      </c>
      <c r="H1057" s="16">
        <v>3354819</v>
      </c>
      <c r="I1057" s="16"/>
      <c r="J1057" s="16"/>
      <c r="K1057" s="16"/>
      <c r="L1057" s="108"/>
      <c r="M1057" s="108"/>
      <c r="N1057" s="108"/>
      <c r="O1057" s="108"/>
      <c r="P1057" s="172"/>
      <c r="Q1057" s="108"/>
    </row>
    <row r="1058" spans="1:17" s="13" customFormat="1">
      <c r="A1058" s="106">
        <v>227</v>
      </c>
      <c r="B1058" s="107" t="s">
        <v>689</v>
      </c>
      <c r="C1058" s="84">
        <f t="shared" si="89"/>
        <v>2430953</v>
      </c>
      <c r="D1058" s="16"/>
      <c r="E1058" s="123"/>
      <c r="F1058" s="11"/>
      <c r="G1058" s="16">
        <v>942</v>
      </c>
      <c r="H1058" s="16">
        <v>2430953</v>
      </c>
      <c r="I1058" s="16"/>
      <c r="J1058" s="16"/>
      <c r="K1058" s="16"/>
      <c r="L1058" s="108"/>
      <c r="M1058" s="108"/>
      <c r="N1058" s="108"/>
      <c r="O1058" s="108"/>
      <c r="P1058" s="172"/>
      <c r="Q1058" s="108"/>
    </row>
    <row r="1059" spans="1:17" s="13" customFormat="1">
      <c r="A1059" s="106">
        <v>228</v>
      </c>
      <c r="B1059" s="107" t="s">
        <v>690</v>
      </c>
      <c r="C1059" s="84">
        <f t="shared" si="89"/>
        <v>2399985</v>
      </c>
      <c r="D1059" s="16"/>
      <c r="E1059" s="123"/>
      <c r="F1059" s="11"/>
      <c r="G1059" s="16">
        <v>930</v>
      </c>
      <c r="H1059" s="16">
        <v>2399985</v>
      </c>
      <c r="I1059" s="16"/>
      <c r="J1059" s="16"/>
      <c r="K1059" s="16"/>
      <c r="L1059" s="108"/>
      <c r="M1059" s="108"/>
      <c r="N1059" s="108"/>
      <c r="O1059" s="108"/>
      <c r="P1059" s="172"/>
      <c r="Q1059" s="108"/>
    </row>
    <row r="1060" spans="1:17" s="13" customFormat="1">
      <c r="A1060" s="106">
        <v>229</v>
      </c>
      <c r="B1060" s="107" t="s">
        <v>946</v>
      </c>
      <c r="C1060" s="84">
        <f t="shared" si="89"/>
        <v>859977</v>
      </c>
      <c r="D1060" s="16"/>
      <c r="E1060" s="123"/>
      <c r="F1060" s="11"/>
      <c r="G1060" s="16">
        <v>282.60000000000002</v>
      </c>
      <c r="H1060" s="16">
        <v>859977</v>
      </c>
      <c r="I1060" s="16"/>
      <c r="J1060" s="16"/>
      <c r="K1060" s="16"/>
      <c r="L1060" s="108"/>
      <c r="M1060" s="108"/>
      <c r="N1060" s="108"/>
      <c r="O1060" s="108"/>
      <c r="P1060" s="172"/>
      <c r="Q1060" s="108"/>
    </row>
    <row r="1061" spans="1:17" s="13" customFormat="1">
      <c r="A1061" s="106">
        <v>230</v>
      </c>
      <c r="B1061" s="107" t="s">
        <v>553</v>
      </c>
      <c r="C1061" s="84">
        <f t="shared" si="89"/>
        <v>1088628</v>
      </c>
      <c r="D1061" s="16"/>
      <c r="E1061" s="123"/>
      <c r="F1061" s="11"/>
      <c r="G1061" s="16">
        <v>357.738</v>
      </c>
      <c r="H1061" s="16">
        <v>1088628</v>
      </c>
      <c r="I1061" s="16"/>
      <c r="J1061" s="16"/>
      <c r="K1061" s="16"/>
      <c r="L1061" s="108"/>
      <c r="M1061" s="108"/>
      <c r="N1061" s="108"/>
      <c r="O1061" s="108"/>
      <c r="P1061" s="172"/>
      <c r="Q1061" s="108"/>
    </row>
    <row r="1062" spans="1:17" s="19" customFormat="1">
      <c r="A1062" s="4">
        <v>8</v>
      </c>
      <c r="B1062" s="6" t="s">
        <v>45</v>
      </c>
      <c r="C1062" s="20">
        <f t="shared" ref="C1062:Q1062" si="90">C1063+C1086+C1079</f>
        <v>107349004.89</v>
      </c>
      <c r="D1062" s="20">
        <f t="shared" si="90"/>
        <v>26749280</v>
      </c>
      <c r="E1062" s="126">
        <f t="shared" si="90"/>
        <v>0</v>
      </c>
      <c r="F1062" s="20">
        <f t="shared" si="90"/>
        <v>0</v>
      </c>
      <c r="G1062" s="20">
        <f t="shared" si="90"/>
        <v>7580.6500000000005</v>
      </c>
      <c r="H1062" s="20">
        <f t="shared" si="90"/>
        <v>19467490.27</v>
      </c>
      <c r="I1062" s="20">
        <f t="shared" si="90"/>
        <v>0</v>
      </c>
      <c r="J1062" s="20">
        <f t="shared" si="90"/>
        <v>0</v>
      </c>
      <c r="K1062" s="20">
        <f t="shared" si="90"/>
        <v>49242.100000000006</v>
      </c>
      <c r="L1062" s="20">
        <f t="shared" si="90"/>
        <v>32169484.620000005</v>
      </c>
      <c r="M1062" s="20">
        <f t="shared" si="90"/>
        <v>0</v>
      </c>
      <c r="N1062" s="20">
        <f t="shared" si="90"/>
        <v>0</v>
      </c>
      <c r="O1062" s="20">
        <f t="shared" si="90"/>
        <v>15131.659999999998</v>
      </c>
      <c r="P1062" s="20">
        <f t="shared" si="90"/>
        <v>28962750</v>
      </c>
      <c r="Q1062" s="20">
        <f t="shared" si="90"/>
        <v>0</v>
      </c>
    </row>
    <row r="1063" spans="1:17" s="19" customFormat="1">
      <c r="A1063" s="460" t="s">
        <v>46</v>
      </c>
      <c r="B1063" s="461"/>
      <c r="C1063" s="20">
        <f>SUM(C1064:C1078)</f>
        <v>5754116.5999999996</v>
      </c>
      <c r="D1063" s="20">
        <f t="shared" ref="D1063:Q1063" si="91">SUM(D1064:D1078)</f>
        <v>630143</v>
      </c>
      <c r="E1063" s="126">
        <f t="shared" si="91"/>
        <v>0</v>
      </c>
      <c r="F1063" s="20">
        <f t="shared" si="91"/>
        <v>0</v>
      </c>
      <c r="G1063" s="20">
        <f t="shared" si="91"/>
        <v>1161.25</v>
      </c>
      <c r="H1063" s="20">
        <f t="shared" si="91"/>
        <v>584857</v>
      </c>
      <c r="I1063" s="20">
        <f t="shared" si="91"/>
        <v>0</v>
      </c>
      <c r="J1063" s="20">
        <f t="shared" si="91"/>
        <v>0</v>
      </c>
      <c r="K1063" s="20">
        <f t="shared" si="91"/>
        <v>34110.44000000001</v>
      </c>
      <c r="L1063" s="20">
        <f t="shared" si="91"/>
        <v>4539116.5999999996</v>
      </c>
      <c r="M1063" s="20">
        <f t="shared" si="91"/>
        <v>0</v>
      </c>
      <c r="N1063" s="20">
        <f t="shared" si="91"/>
        <v>0</v>
      </c>
      <c r="O1063" s="20">
        <f t="shared" si="91"/>
        <v>0</v>
      </c>
      <c r="P1063" s="20">
        <f t="shared" si="91"/>
        <v>0</v>
      </c>
      <c r="Q1063" s="20">
        <f t="shared" si="91"/>
        <v>0</v>
      </c>
    </row>
    <row r="1064" spans="1:17" s="13" customFormat="1">
      <c r="A1064" s="174">
        <v>1</v>
      </c>
      <c r="B1064" s="187" t="s">
        <v>1911</v>
      </c>
      <c r="C1064" s="212">
        <f t="shared" ref="C1064:C1078" si="92">D1064+F1064+H1064+J1064+L1064+N1064+P1064+Q1064</f>
        <v>200900</v>
      </c>
      <c r="D1064" s="176"/>
      <c r="E1064" s="177"/>
      <c r="F1064" s="175"/>
      <c r="G1064" s="175"/>
      <c r="H1064" s="175"/>
      <c r="I1064" s="175"/>
      <c r="J1064" s="175"/>
      <c r="K1064" s="176">
        <v>2718.93</v>
      </c>
      <c r="L1064" s="176">
        <v>200900</v>
      </c>
      <c r="M1064" s="175"/>
      <c r="N1064" s="175"/>
      <c r="O1064" s="175"/>
      <c r="P1064" s="175"/>
      <c r="Q1064" s="175"/>
    </row>
    <row r="1065" spans="1:17" s="13" customFormat="1">
      <c r="A1065" s="174">
        <v>2</v>
      </c>
      <c r="B1065" s="187" t="s">
        <v>1912</v>
      </c>
      <c r="C1065" s="212">
        <f t="shared" si="92"/>
        <v>584857</v>
      </c>
      <c r="D1065" s="176"/>
      <c r="E1065" s="177"/>
      <c r="F1065" s="175"/>
      <c r="G1065" s="175">
        <v>1161.25</v>
      </c>
      <c r="H1065" s="175">
        <v>584857</v>
      </c>
      <c r="I1065" s="175"/>
      <c r="J1065" s="175"/>
      <c r="K1065" s="176"/>
      <c r="L1065" s="176"/>
      <c r="M1065" s="175"/>
      <c r="N1065" s="175"/>
      <c r="O1065" s="175"/>
      <c r="P1065" s="175"/>
      <c r="Q1065" s="175"/>
    </row>
    <row r="1066" spans="1:17" s="13" customFormat="1">
      <c r="A1066" s="174">
        <v>3</v>
      </c>
      <c r="B1066" s="187" t="s">
        <v>1913</v>
      </c>
      <c r="C1066" s="212">
        <f t="shared" si="92"/>
        <v>810940</v>
      </c>
      <c r="D1066" s="176"/>
      <c r="E1066" s="177"/>
      <c r="F1066" s="175"/>
      <c r="G1066" s="175"/>
      <c r="H1066" s="175"/>
      <c r="I1066" s="175"/>
      <c r="J1066" s="175"/>
      <c r="K1066" s="176">
        <v>4078.39</v>
      </c>
      <c r="L1066" s="176">
        <v>810940</v>
      </c>
      <c r="M1066" s="175"/>
      <c r="N1066" s="175"/>
      <c r="O1066" s="175"/>
      <c r="P1066" s="175"/>
      <c r="Q1066" s="175"/>
    </row>
    <row r="1067" spans="1:17" s="13" customFormat="1">
      <c r="A1067" s="174">
        <v>4</v>
      </c>
      <c r="B1067" s="187" t="s">
        <v>1914</v>
      </c>
      <c r="C1067" s="212">
        <f t="shared" si="92"/>
        <v>390400</v>
      </c>
      <c r="D1067" s="176"/>
      <c r="E1067" s="177"/>
      <c r="F1067" s="175"/>
      <c r="G1067" s="175"/>
      <c r="H1067" s="175"/>
      <c r="I1067" s="175"/>
      <c r="J1067" s="175"/>
      <c r="K1067" s="176">
        <v>2316.29</v>
      </c>
      <c r="L1067" s="176">
        <v>390400</v>
      </c>
      <c r="M1067" s="175"/>
      <c r="N1067" s="175"/>
      <c r="O1067" s="175"/>
      <c r="P1067" s="175"/>
      <c r="Q1067" s="175"/>
    </row>
    <row r="1068" spans="1:17" s="13" customFormat="1">
      <c r="A1068" s="174">
        <v>5</v>
      </c>
      <c r="B1068" s="187" t="s">
        <v>1915</v>
      </c>
      <c r="C1068" s="212">
        <f t="shared" si="92"/>
        <v>238700</v>
      </c>
      <c r="D1068" s="176"/>
      <c r="E1068" s="177"/>
      <c r="F1068" s="175"/>
      <c r="G1068" s="175"/>
      <c r="H1068" s="175"/>
      <c r="I1068" s="175"/>
      <c r="J1068" s="175"/>
      <c r="K1068" s="176">
        <v>2483.6999999999998</v>
      </c>
      <c r="L1068" s="176">
        <v>238700</v>
      </c>
      <c r="M1068" s="175"/>
      <c r="N1068" s="175"/>
      <c r="O1068" s="175"/>
      <c r="P1068" s="175"/>
      <c r="Q1068" s="175"/>
    </row>
    <row r="1069" spans="1:17" s="13" customFormat="1">
      <c r="A1069" s="174">
        <v>6</v>
      </c>
      <c r="B1069" s="187" t="s">
        <v>1916</v>
      </c>
      <c r="C1069" s="212">
        <f t="shared" si="92"/>
        <v>169679.4</v>
      </c>
      <c r="D1069" s="176"/>
      <c r="E1069" s="177"/>
      <c r="F1069" s="175"/>
      <c r="G1069" s="175"/>
      <c r="H1069" s="175"/>
      <c r="I1069" s="175"/>
      <c r="J1069" s="175"/>
      <c r="K1069" s="176">
        <v>2682.28</v>
      </c>
      <c r="L1069" s="176">
        <v>169679.4</v>
      </c>
      <c r="M1069" s="175"/>
      <c r="N1069" s="175"/>
      <c r="O1069" s="175"/>
      <c r="P1069" s="175"/>
      <c r="Q1069" s="175"/>
    </row>
    <row r="1070" spans="1:17" s="13" customFormat="1">
      <c r="A1070" s="174">
        <v>7</v>
      </c>
      <c r="B1070" s="187" t="s">
        <v>1917</v>
      </c>
      <c r="C1070" s="212">
        <f t="shared" si="92"/>
        <v>568500</v>
      </c>
      <c r="D1070" s="176"/>
      <c r="E1070" s="177"/>
      <c r="F1070" s="175"/>
      <c r="G1070" s="175"/>
      <c r="H1070" s="175"/>
      <c r="I1070" s="175"/>
      <c r="J1070" s="175"/>
      <c r="K1070" s="176">
        <v>2612.14</v>
      </c>
      <c r="L1070" s="176">
        <v>568500</v>
      </c>
      <c r="M1070" s="175"/>
      <c r="N1070" s="175"/>
      <c r="O1070" s="175"/>
      <c r="P1070" s="175"/>
      <c r="Q1070" s="175"/>
    </row>
    <row r="1071" spans="1:17" s="13" customFormat="1">
      <c r="A1071" s="174">
        <v>8</v>
      </c>
      <c r="B1071" s="187" t="s">
        <v>1918</v>
      </c>
      <c r="C1071" s="212">
        <f t="shared" si="92"/>
        <v>573500</v>
      </c>
      <c r="D1071" s="176"/>
      <c r="E1071" s="177"/>
      <c r="F1071" s="175"/>
      <c r="G1071" s="175"/>
      <c r="H1071" s="175"/>
      <c r="I1071" s="175"/>
      <c r="J1071" s="175"/>
      <c r="K1071" s="176">
        <v>2581.4</v>
      </c>
      <c r="L1071" s="176">
        <v>573500</v>
      </c>
      <c r="M1071" s="175"/>
      <c r="N1071" s="175"/>
      <c r="O1071" s="175"/>
      <c r="P1071" s="175"/>
      <c r="Q1071" s="175"/>
    </row>
    <row r="1072" spans="1:17" s="13" customFormat="1">
      <c r="A1072" s="174">
        <v>9</v>
      </c>
      <c r="B1072" s="187" t="s">
        <v>1919</v>
      </c>
      <c r="C1072" s="212">
        <f t="shared" si="92"/>
        <v>292197.2</v>
      </c>
      <c r="D1072" s="176"/>
      <c r="E1072" s="177"/>
      <c r="F1072" s="175"/>
      <c r="G1072" s="175"/>
      <c r="H1072" s="175"/>
      <c r="I1072" s="175"/>
      <c r="J1072" s="175"/>
      <c r="K1072" s="176">
        <v>4213.5</v>
      </c>
      <c r="L1072" s="176">
        <v>292197.2</v>
      </c>
      <c r="M1072" s="175"/>
      <c r="N1072" s="175"/>
      <c r="O1072" s="175"/>
      <c r="P1072" s="175"/>
      <c r="Q1072" s="175"/>
    </row>
    <row r="1073" spans="1:17" s="13" customFormat="1">
      <c r="A1073" s="174">
        <v>10</v>
      </c>
      <c r="B1073" s="187" t="s">
        <v>1920</v>
      </c>
      <c r="C1073" s="212">
        <f t="shared" si="92"/>
        <v>261820</v>
      </c>
      <c r="D1073" s="176">
        <v>261820</v>
      </c>
      <c r="E1073" s="177"/>
      <c r="F1073" s="175"/>
      <c r="G1073" s="175"/>
      <c r="H1073" s="175"/>
      <c r="I1073" s="175"/>
      <c r="J1073" s="175"/>
      <c r="K1073" s="176"/>
      <c r="L1073" s="176"/>
      <c r="M1073" s="175"/>
      <c r="N1073" s="175"/>
      <c r="O1073" s="175"/>
      <c r="P1073" s="175"/>
      <c r="Q1073" s="175"/>
    </row>
    <row r="1074" spans="1:17" s="13" customFormat="1">
      <c r="A1074" s="174">
        <v>11</v>
      </c>
      <c r="B1074" s="187" t="s">
        <v>1921</v>
      </c>
      <c r="C1074" s="212">
        <f t="shared" si="92"/>
        <v>145300</v>
      </c>
      <c r="D1074" s="176"/>
      <c r="E1074" s="177"/>
      <c r="F1074" s="175"/>
      <c r="G1074" s="175"/>
      <c r="H1074" s="175"/>
      <c r="I1074" s="175"/>
      <c r="J1074" s="175"/>
      <c r="K1074" s="176">
        <v>2241.81</v>
      </c>
      <c r="L1074" s="176">
        <v>145300</v>
      </c>
      <c r="M1074" s="175"/>
      <c r="N1074" s="175"/>
      <c r="O1074" s="175"/>
      <c r="P1074" s="175"/>
      <c r="Q1074" s="175"/>
    </row>
    <row r="1075" spans="1:17" s="13" customFormat="1">
      <c r="A1075" s="174">
        <v>12</v>
      </c>
      <c r="B1075" s="187" t="s">
        <v>1793</v>
      </c>
      <c r="C1075" s="212">
        <f t="shared" si="92"/>
        <v>368323</v>
      </c>
      <c r="D1075" s="176">
        <v>368323</v>
      </c>
      <c r="E1075" s="177"/>
      <c r="F1075" s="175"/>
      <c r="G1075" s="175"/>
      <c r="H1075" s="175"/>
      <c r="I1075" s="175"/>
      <c r="J1075" s="175"/>
      <c r="K1075" s="176"/>
      <c r="L1075" s="176"/>
      <c r="M1075" s="175"/>
      <c r="N1075" s="175"/>
      <c r="O1075" s="175"/>
      <c r="P1075" s="175"/>
      <c r="Q1075" s="175"/>
    </row>
    <row r="1076" spans="1:17" s="13" customFormat="1">
      <c r="A1076" s="174">
        <v>13</v>
      </c>
      <c r="B1076" s="187" t="s">
        <v>1922</v>
      </c>
      <c r="C1076" s="212">
        <f t="shared" si="92"/>
        <v>303000</v>
      </c>
      <c r="D1076" s="176"/>
      <c r="E1076" s="177"/>
      <c r="F1076" s="175"/>
      <c r="G1076" s="175"/>
      <c r="H1076" s="175"/>
      <c r="I1076" s="175"/>
      <c r="J1076" s="175"/>
      <c r="K1076" s="176">
        <v>2117.1999999999998</v>
      </c>
      <c r="L1076" s="176">
        <v>303000</v>
      </c>
      <c r="M1076" s="175"/>
      <c r="N1076" s="175"/>
      <c r="O1076" s="175"/>
      <c r="P1076" s="175"/>
      <c r="Q1076" s="175"/>
    </row>
    <row r="1077" spans="1:17" s="13" customFormat="1">
      <c r="A1077" s="174">
        <v>14</v>
      </c>
      <c r="B1077" s="187" t="s">
        <v>1923</v>
      </c>
      <c r="C1077" s="212">
        <f t="shared" si="92"/>
        <v>377000</v>
      </c>
      <c r="D1077" s="176"/>
      <c r="E1077" s="177"/>
      <c r="F1077" s="175"/>
      <c r="G1077" s="175"/>
      <c r="H1077" s="175"/>
      <c r="I1077" s="175"/>
      <c r="J1077" s="175"/>
      <c r="K1077" s="176">
        <v>2251.9</v>
      </c>
      <c r="L1077" s="176">
        <v>377000</v>
      </c>
      <c r="M1077" s="175"/>
      <c r="N1077" s="175"/>
      <c r="O1077" s="175"/>
      <c r="P1077" s="175"/>
      <c r="Q1077" s="175"/>
    </row>
    <row r="1078" spans="1:17" s="13" customFormat="1">
      <c r="A1078" s="174">
        <v>15</v>
      </c>
      <c r="B1078" s="187" t="s">
        <v>1924</v>
      </c>
      <c r="C1078" s="212">
        <f t="shared" si="92"/>
        <v>469000</v>
      </c>
      <c r="D1078" s="176"/>
      <c r="E1078" s="177"/>
      <c r="F1078" s="175"/>
      <c r="G1078" s="175"/>
      <c r="H1078" s="175"/>
      <c r="I1078" s="175"/>
      <c r="J1078" s="175"/>
      <c r="K1078" s="176">
        <v>3812.9</v>
      </c>
      <c r="L1078" s="176">
        <v>469000</v>
      </c>
      <c r="M1078" s="175"/>
      <c r="N1078" s="175"/>
      <c r="O1078" s="175"/>
      <c r="P1078" s="175"/>
      <c r="Q1078" s="175"/>
    </row>
    <row r="1079" spans="1:17" s="19" customFormat="1">
      <c r="A1079" s="244" t="s">
        <v>1925</v>
      </c>
      <c r="B1079" s="245"/>
      <c r="C1079" s="20">
        <f>SUM(C1080:C1085)</f>
        <v>18495025.180000003</v>
      </c>
      <c r="D1079" s="20">
        <f t="shared" ref="D1079:Q1079" si="93">SUM(D1080:D1085)</f>
        <v>0</v>
      </c>
      <c r="E1079" s="126">
        <f t="shared" si="93"/>
        <v>0</v>
      </c>
      <c r="F1079" s="20">
        <f t="shared" si="93"/>
        <v>0</v>
      </c>
      <c r="G1079" s="20">
        <f t="shared" si="93"/>
        <v>297.63</v>
      </c>
      <c r="H1079" s="20">
        <f t="shared" si="93"/>
        <v>2441658.16</v>
      </c>
      <c r="I1079" s="20">
        <f t="shared" si="93"/>
        <v>0</v>
      </c>
      <c r="J1079" s="20">
        <f t="shared" si="93"/>
        <v>0</v>
      </c>
      <c r="K1079" s="20">
        <f t="shared" si="93"/>
        <v>0</v>
      </c>
      <c r="L1079" s="20">
        <f t="shared" si="93"/>
        <v>16053367.020000003</v>
      </c>
      <c r="M1079" s="20">
        <f t="shared" si="93"/>
        <v>0</v>
      </c>
      <c r="N1079" s="20">
        <f t="shared" si="93"/>
        <v>0</v>
      </c>
      <c r="O1079" s="20">
        <f t="shared" si="93"/>
        <v>0</v>
      </c>
      <c r="P1079" s="39">
        <f t="shared" si="93"/>
        <v>0</v>
      </c>
      <c r="Q1079" s="20">
        <f t="shared" si="93"/>
        <v>0</v>
      </c>
    </row>
    <row r="1080" spans="1:17" s="247" customFormat="1">
      <c r="A1080" s="99">
        <v>1</v>
      </c>
      <c r="B1080" s="246" t="s">
        <v>1913</v>
      </c>
      <c r="C1080" s="84">
        <f t="shared" ref="C1080:C1085" si="94">D1080+F1080+H1080+J1080+L1080+N1080+P1080+Q1080</f>
        <v>6071478.3600000003</v>
      </c>
      <c r="D1080" s="16"/>
      <c r="E1080" s="123"/>
      <c r="F1080" s="11"/>
      <c r="G1080" s="16"/>
      <c r="H1080" s="16"/>
      <c r="I1080" s="16"/>
      <c r="J1080" s="16"/>
      <c r="K1080" s="16"/>
      <c r="L1080" s="108">
        <v>6071478.3600000003</v>
      </c>
      <c r="M1080" s="108"/>
      <c r="N1080" s="108"/>
      <c r="O1080" s="108"/>
      <c r="P1080" s="172"/>
      <c r="Q1080" s="108"/>
    </row>
    <row r="1081" spans="1:17" s="247" customFormat="1">
      <c r="A1081" s="248">
        <v>2</v>
      </c>
      <c r="B1081" s="246" t="s">
        <v>1968</v>
      </c>
      <c r="C1081" s="84">
        <f t="shared" si="94"/>
        <v>4285592.99</v>
      </c>
      <c r="D1081" s="16"/>
      <c r="E1081" s="123"/>
      <c r="F1081" s="11"/>
      <c r="G1081" s="16"/>
      <c r="H1081" s="16"/>
      <c r="I1081" s="16"/>
      <c r="J1081" s="16"/>
      <c r="K1081" s="16"/>
      <c r="L1081" s="108">
        <v>4285592.99</v>
      </c>
      <c r="M1081" s="108"/>
      <c r="N1081" s="108"/>
      <c r="O1081" s="108"/>
      <c r="P1081" s="172"/>
      <c r="Q1081" s="108"/>
    </row>
    <row r="1082" spans="1:17" s="247" customFormat="1">
      <c r="A1082" s="99">
        <v>3</v>
      </c>
      <c r="B1082" s="246" t="s">
        <v>1969</v>
      </c>
      <c r="C1082" s="84">
        <f t="shared" si="94"/>
        <v>3106461.46</v>
      </c>
      <c r="D1082" s="16"/>
      <c r="E1082" s="123"/>
      <c r="F1082" s="11"/>
      <c r="G1082" s="16"/>
      <c r="H1082" s="16"/>
      <c r="I1082" s="16"/>
      <c r="J1082" s="16"/>
      <c r="K1082" s="16"/>
      <c r="L1082" s="108">
        <v>3106461.46</v>
      </c>
      <c r="M1082" s="108"/>
      <c r="N1082" s="108"/>
      <c r="O1082" s="108"/>
      <c r="P1082" s="172"/>
      <c r="Q1082" s="108"/>
    </row>
    <row r="1083" spans="1:17" s="247" customFormat="1">
      <c r="A1083" s="248">
        <v>4</v>
      </c>
      <c r="B1083" s="246" t="s">
        <v>1970</v>
      </c>
      <c r="C1083" s="84">
        <f t="shared" si="94"/>
        <v>2589834.21</v>
      </c>
      <c r="D1083" s="16"/>
      <c r="E1083" s="123"/>
      <c r="F1083" s="11"/>
      <c r="G1083" s="16"/>
      <c r="H1083" s="16"/>
      <c r="I1083" s="16"/>
      <c r="J1083" s="16"/>
      <c r="K1083" s="16"/>
      <c r="L1083" s="108">
        <v>2589834.21</v>
      </c>
      <c r="M1083" s="108"/>
      <c r="N1083" s="108"/>
      <c r="O1083" s="108"/>
      <c r="P1083" s="172"/>
      <c r="Q1083" s="108"/>
    </row>
    <row r="1084" spans="1:17" s="13" customFormat="1">
      <c r="A1084" s="99">
        <v>5</v>
      </c>
      <c r="B1084" s="107" t="s">
        <v>569</v>
      </c>
      <c r="C1084" s="84">
        <f t="shared" si="94"/>
        <v>1118104.6499999999</v>
      </c>
      <c r="D1084" s="16"/>
      <c r="E1084" s="123"/>
      <c r="F1084" s="11"/>
      <c r="G1084" s="16">
        <v>297.63</v>
      </c>
      <c r="H1084" s="16">
        <v>1118104.6499999999</v>
      </c>
      <c r="I1084" s="16"/>
      <c r="J1084" s="16"/>
      <c r="K1084" s="16"/>
      <c r="L1084" s="108"/>
      <c r="M1084" s="108"/>
      <c r="N1084" s="108"/>
      <c r="O1084" s="108"/>
      <c r="P1084" s="172"/>
      <c r="Q1084" s="108"/>
    </row>
    <row r="1085" spans="1:17" s="247" customFormat="1">
      <c r="A1085" s="248">
        <v>6</v>
      </c>
      <c r="B1085" s="246" t="s">
        <v>1971</v>
      </c>
      <c r="C1085" s="84">
        <f t="shared" si="94"/>
        <v>1323553.51</v>
      </c>
      <c r="D1085" s="16"/>
      <c r="E1085" s="123"/>
      <c r="F1085" s="11"/>
      <c r="G1085" s="16"/>
      <c r="H1085" s="16">
        <v>1323553.51</v>
      </c>
      <c r="I1085" s="16"/>
      <c r="J1085" s="16"/>
      <c r="K1085" s="16"/>
      <c r="L1085" s="108"/>
      <c r="M1085" s="108"/>
      <c r="N1085" s="108"/>
      <c r="O1085" s="108"/>
      <c r="P1085" s="172"/>
      <c r="Q1085" s="108"/>
    </row>
    <row r="1086" spans="1:17" s="19" customFormat="1">
      <c r="A1086" s="460" t="s">
        <v>47</v>
      </c>
      <c r="B1086" s="461"/>
      <c r="C1086" s="39">
        <f>SUM(C1087:C1121)</f>
        <v>83099863.109999999</v>
      </c>
      <c r="D1086" s="39">
        <f t="shared" ref="D1086:Q1086" si="95">SUM(D1087:D1121)</f>
        <v>26119137</v>
      </c>
      <c r="E1086" s="127">
        <f t="shared" si="95"/>
        <v>0</v>
      </c>
      <c r="F1086" s="39">
        <f t="shared" si="95"/>
        <v>0</v>
      </c>
      <c r="G1086" s="39">
        <f t="shared" si="95"/>
        <v>6121.77</v>
      </c>
      <c r="H1086" s="39">
        <f t="shared" si="95"/>
        <v>16440975.109999999</v>
      </c>
      <c r="I1086" s="39">
        <f t="shared" si="95"/>
        <v>0</v>
      </c>
      <c r="J1086" s="39">
        <f t="shared" si="95"/>
        <v>0</v>
      </c>
      <c r="K1086" s="39">
        <f t="shared" si="95"/>
        <v>15131.659999999998</v>
      </c>
      <c r="L1086" s="39">
        <f t="shared" si="95"/>
        <v>11577001</v>
      </c>
      <c r="M1086" s="39">
        <f t="shared" si="95"/>
        <v>0</v>
      </c>
      <c r="N1086" s="39">
        <f t="shared" si="95"/>
        <v>0</v>
      </c>
      <c r="O1086" s="39">
        <f t="shared" si="95"/>
        <v>15131.659999999998</v>
      </c>
      <c r="P1086" s="39">
        <f t="shared" si="95"/>
        <v>28962750</v>
      </c>
      <c r="Q1086" s="20">
        <f t="shared" si="95"/>
        <v>0</v>
      </c>
    </row>
    <row r="1087" spans="1:17" s="19" customFormat="1">
      <c r="A1087" s="2">
        <v>1</v>
      </c>
      <c r="B1087" s="249" t="s">
        <v>882</v>
      </c>
      <c r="C1087" s="35">
        <f t="shared" ref="C1087:C1121" si="96">D1087+F1087+H1087+J1087+L1087+N1087+P1087+Q1087</f>
        <v>629700</v>
      </c>
      <c r="D1087" s="5">
        <v>629700</v>
      </c>
      <c r="E1087" s="125"/>
      <c r="F1087" s="5"/>
      <c r="G1087" s="5"/>
      <c r="H1087" s="5"/>
      <c r="I1087" s="5"/>
      <c r="J1087" s="5"/>
      <c r="K1087" s="5"/>
      <c r="L1087" s="5"/>
      <c r="M1087" s="5"/>
      <c r="N1087" s="5"/>
      <c r="O1087" s="5"/>
      <c r="P1087" s="35"/>
      <c r="Q1087" s="21"/>
    </row>
    <row r="1088" spans="1:17" s="19" customFormat="1">
      <c r="A1088" s="2">
        <v>2</v>
      </c>
      <c r="B1088" s="46" t="s">
        <v>698</v>
      </c>
      <c r="C1088" s="35">
        <f t="shared" si="96"/>
        <v>365700</v>
      </c>
      <c r="D1088" s="5">
        <v>365700</v>
      </c>
      <c r="E1088" s="125"/>
      <c r="F1088" s="5"/>
      <c r="G1088" s="5"/>
      <c r="H1088" s="5"/>
      <c r="I1088" s="5"/>
      <c r="J1088" s="5"/>
      <c r="K1088" s="5"/>
      <c r="L1088" s="5"/>
      <c r="M1088" s="5"/>
      <c r="N1088" s="5"/>
      <c r="O1088" s="5"/>
      <c r="P1088" s="35"/>
      <c r="Q1088" s="21"/>
    </row>
    <row r="1089" spans="1:17" s="19" customFormat="1">
      <c r="A1089" s="2">
        <v>3</v>
      </c>
      <c r="B1089" s="46" t="s">
        <v>556</v>
      </c>
      <c r="C1089" s="35">
        <f>D1089+F1089+H1089+J1089+L1089+N1089+P1089+Q1089</f>
        <v>3691050</v>
      </c>
      <c r="D1089" s="5">
        <v>1116600</v>
      </c>
      <c r="E1089" s="125"/>
      <c r="F1089" s="5"/>
      <c r="G1089" s="5">
        <v>352.62</v>
      </c>
      <c r="H1089" s="5">
        <v>931650</v>
      </c>
      <c r="I1089" s="5"/>
      <c r="J1089" s="5"/>
      <c r="K1089" s="5">
        <v>565.86</v>
      </c>
      <c r="L1089" s="5">
        <v>469125</v>
      </c>
      <c r="M1089" s="5"/>
      <c r="N1089" s="5"/>
      <c r="O1089" s="5">
        <v>565.86</v>
      </c>
      <c r="P1089" s="35">
        <v>1173675</v>
      </c>
      <c r="Q1089" s="16"/>
    </row>
    <row r="1090" spans="1:17" s="19" customFormat="1">
      <c r="A1090" s="2">
        <v>4</v>
      </c>
      <c r="B1090" s="249" t="s">
        <v>567</v>
      </c>
      <c r="C1090" s="35">
        <f t="shared" si="96"/>
        <v>525375</v>
      </c>
      <c r="D1090" s="5">
        <v>525375</v>
      </c>
      <c r="E1090" s="125"/>
      <c r="F1090" s="5"/>
      <c r="G1090" s="5"/>
      <c r="H1090" s="5"/>
      <c r="I1090" s="5"/>
      <c r="J1090" s="5"/>
      <c r="K1090" s="5"/>
      <c r="L1090" s="5"/>
      <c r="M1090" s="5"/>
      <c r="N1090" s="5"/>
      <c r="O1090" s="5"/>
      <c r="P1090" s="35"/>
      <c r="Q1090" s="21"/>
    </row>
    <row r="1091" spans="1:17" s="19" customFormat="1">
      <c r="A1091" s="2">
        <v>5</v>
      </c>
      <c r="B1091" s="249" t="s">
        <v>568</v>
      </c>
      <c r="C1091" s="35">
        <f t="shared" si="96"/>
        <v>481650</v>
      </c>
      <c r="D1091" s="5">
        <v>481650</v>
      </c>
      <c r="E1091" s="125"/>
      <c r="F1091" s="5"/>
      <c r="G1091" s="5"/>
      <c r="H1091" s="5"/>
      <c r="I1091" s="5"/>
      <c r="J1091" s="5"/>
      <c r="K1091" s="5"/>
      <c r="L1091" s="5"/>
      <c r="M1091" s="5"/>
      <c r="N1091" s="5"/>
      <c r="O1091" s="5"/>
      <c r="P1091" s="35"/>
      <c r="Q1091" s="21"/>
    </row>
    <row r="1092" spans="1:17" s="19" customFormat="1">
      <c r="A1092" s="2">
        <v>6</v>
      </c>
      <c r="B1092" s="46" t="s">
        <v>557</v>
      </c>
      <c r="C1092" s="35">
        <f t="shared" si="96"/>
        <v>2503951</v>
      </c>
      <c r="D1092" s="5">
        <v>762675</v>
      </c>
      <c r="E1092" s="125"/>
      <c r="F1092" s="5"/>
      <c r="G1092" s="5">
        <v>234.3</v>
      </c>
      <c r="H1092" s="5">
        <v>619050</v>
      </c>
      <c r="I1092" s="5"/>
      <c r="J1092" s="5"/>
      <c r="K1092" s="5">
        <v>406.63</v>
      </c>
      <c r="L1092" s="5">
        <v>320476</v>
      </c>
      <c r="M1092" s="5"/>
      <c r="N1092" s="5"/>
      <c r="O1092" s="5">
        <v>406.63</v>
      </c>
      <c r="P1092" s="35">
        <v>801750</v>
      </c>
      <c r="Q1092" s="21"/>
    </row>
    <row r="1093" spans="1:17" s="19" customFormat="1">
      <c r="A1093" s="2">
        <v>7</v>
      </c>
      <c r="B1093" s="249" t="s">
        <v>569</v>
      </c>
      <c r="C1093" s="35">
        <f t="shared" si="96"/>
        <v>2187012</v>
      </c>
      <c r="D1093" s="5">
        <v>727812</v>
      </c>
      <c r="E1093" s="125"/>
      <c r="F1093" s="5"/>
      <c r="G1093" s="5"/>
      <c r="H1093" s="5"/>
      <c r="I1093" s="5"/>
      <c r="J1093" s="5"/>
      <c r="K1093" s="5">
        <v>538.79999999999995</v>
      </c>
      <c r="L1093" s="5">
        <v>416700</v>
      </c>
      <c r="M1093" s="5"/>
      <c r="N1093" s="5"/>
      <c r="O1093" s="5">
        <v>538.79999999999995</v>
      </c>
      <c r="P1093" s="35">
        <v>1042500</v>
      </c>
      <c r="Q1093" s="21"/>
    </row>
    <row r="1094" spans="1:17" s="19" customFormat="1">
      <c r="A1094" s="2">
        <v>8</v>
      </c>
      <c r="B1094" s="46" t="s">
        <v>1690</v>
      </c>
      <c r="C1094" s="35">
        <f>D1094+F1094+H1094+J1094+L1094+N1094+P1094+Q1094</f>
        <v>806615</v>
      </c>
      <c r="D1094" s="5"/>
      <c r="E1094" s="125"/>
      <c r="F1094" s="5"/>
      <c r="G1094" s="5">
        <v>305.3</v>
      </c>
      <c r="H1094" s="5">
        <v>806615</v>
      </c>
      <c r="I1094" s="5"/>
      <c r="J1094" s="5"/>
      <c r="K1094" s="5"/>
      <c r="L1094" s="5"/>
      <c r="M1094" s="5"/>
      <c r="N1094" s="5"/>
      <c r="O1094" s="5"/>
      <c r="P1094" s="35"/>
      <c r="Q1094" s="16"/>
    </row>
    <row r="1095" spans="1:17" s="19" customFormat="1">
      <c r="A1095" s="2">
        <v>9</v>
      </c>
      <c r="B1095" s="46" t="s">
        <v>1691</v>
      </c>
      <c r="C1095" s="35">
        <f>D1095+F1095+H1095+J1095+L1095+N1095+P1095+Q1095</f>
        <v>805822</v>
      </c>
      <c r="D1095" s="5"/>
      <c r="E1095" s="125"/>
      <c r="F1095" s="5"/>
      <c r="G1095" s="5">
        <v>305</v>
      </c>
      <c r="H1095" s="5">
        <v>805822</v>
      </c>
      <c r="I1095" s="5"/>
      <c r="J1095" s="5"/>
      <c r="K1095" s="5"/>
      <c r="L1095" s="5"/>
      <c r="M1095" s="5"/>
      <c r="N1095" s="5"/>
      <c r="O1095" s="5"/>
      <c r="P1095" s="35"/>
      <c r="Q1095" s="21"/>
    </row>
    <row r="1096" spans="1:17" s="19" customFormat="1">
      <c r="A1096" s="2">
        <v>10</v>
      </c>
      <c r="B1096" s="46" t="s">
        <v>692</v>
      </c>
      <c r="C1096" s="35">
        <f t="shared" si="96"/>
        <v>3920025</v>
      </c>
      <c r="D1096" s="5">
        <v>1177950</v>
      </c>
      <c r="E1096" s="125"/>
      <c r="F1096" s="5"/>
      <c r="G1096" s="5">
        <v>381.9</v>
      </c>
      <c r="H1096" s="5">
        <v>1008975</v>
      </c>
      <c r="I1096" s="5"/>
      <c r="J1096" s="5"/>
      <c r="K1096" s="5">
        <v>582.96</v>
      </c>
      <c r="L1096" s="5">
        <v>494925</v>
      </c>
      <c r="M1096" s="5"/>
      <c r="N1096" s="5"/>
      <c r="O1096" s="5">
        <v>582.96</v>
      </c>
      <c r="P1096" s="35">
        <v>1238175</v>
      </c>
      <c r="Q1096" s="21"/>
    </row>
    <row r="1097" spans="1:17" s="19" customFormat="1">
      <c r="A1097" s="2">
        <v>11</v>
      </c>
      <c r="B1097" s="46" t="s">
        <v>693</v>
      </c>
      <c r="C1097" s="35">
        <f t="shared" si="96"/>
        <v>4486200</v>
      </c>
      <c r="D1097" s="5">
        <v>1343925</v>
      </c>
      <c r="E1097" s="125"/>
      <c r="F1097" s="5"/>
      <c r="G1097" s="5">
        <v>440.9</v>
      </c>
      <c r="H1097" s="5">
        <v>1164900</v>
      </c>
      <c r="I1097" s="5"/>
      <c r="J1097" s="5"/>
      <c r="K1097" s="5">
        <v>603.12</v>
      </c>
      <c r="L1097" s="5">
        <v>564675</v>
      </c>
      <c r="M1097" s="5"/>
      <c r="N1097" s="5"/>
      <c r="O1097" s="5">
        <v>603.12</v>
      </c>
      <c r="P1097" s="35">
        <v>1412700</v>
      </c>
      <c r="Q1097" s="21"/>
    </row>
    <row r="1098" spans="1:17" s="19" customFormat="1">
      <c r="A1098" s="2">
        <v>12</v>
      </c>
      <c r="B1098" s="249" t="s">
        <v>570</v>
      </c>
      <c r="C1098" s="35">
        <f t="shared" si="96"/>
        <v>2985450</v>
      </c>
      <c r="D1098" s="5">
        <v>1208025</v>
      </c>
      <c r="E1098" s="125"/>
      <c r="F1098" s="5"/>
      <c r="G1098" s="5"/>
      <c r="H1098" s="5"/>
      <c r="I1098" s="5"/>
      <c r="J1098" s="5"/>
      <c r="K1098" s="5">
        <v>582.5</v>
      </c>
      <c r="L1098" s="5">
        <v>507600</v>
      </c>
      <c r="M1098" s="5"/>
      <c r="N1098" s="5"/>
      <c r="O1098" s="5">
        <v>582.5</v>
      </c>
      <c r="P1098" s="35">
        <v>1269825</v>
      </c>
      <c r="Q1098" s="21"/>
    </row>
    <row r="1099" spans="1:17" s="19" customFormat="1">
      <c r="A1099" s="2">
        <v>13</v>
      </c>
      <c r="B1099" s="249" t="s">
        <v>811</v>
      </c>
      <c r="C1099" s="35">
        <f t="shared" si="96"/>
        <v>2987250</v>
      </c>
      <c r="D1099" s="5">
        <v>1208775</v>
      </c>
      <c r="E1099" s="125"/>
      <c r="F1099" s="5"/>
      <c r="G1099" s="5"/>
      <c r="H1099" s="5"/>
      <c r="I1099" s="5"/>
      <c r="J1099" s="5"/>
      <c r="K1099" s="5">
        <v>543.21</v>
      </c>
      <c r="L1099" s="5">
        <v>507900</v>
      </c>
      <c r="M1099" s="5"/>
      <c r="N1099" s="5"/>
      <c r="O1099" s="5">
        <v>543.21</v>
      </c>
      <c r="P1099" s="35">
        <v>1270575</v>
      </c>
      <c r="Q1099" s="21"/>
    </row>
    <row r="1100" spans="1:17" s="19" customFormat="1">
      <c r="A1100" s="2">
        <v>14</v>
      </c>
      <c r="B1100" s="46" t="s">
        <v>909</v>
      </c>
      <c r="C1100" s="35">
        <f>D1100+F1100+H1100+J1100+L1100+N1100+P1100+Q1100</f>
        <v>1336500</v>
      </c>
      <c r="D1100" s="5"/>
      <c r="E1100" s="125"/>
      <c r="F1100" s="5"/>
      <c r="G1100" s="5">
        <v>176.9</v>
      </c>
      <c r="H1100" s="5">
        <v>467400</v>
      </c>
      <c r="I1100" s="5"/>
      <c r="J1100" s="5"/>
      <c r="K1100" s="5">
        <v>435.6</v>
      </c>
      <c r="L1100" s="5">
        <v>248175</v>
      </c>
      <c r="M1100" s="5"/>
      <c r="N1100" s="5"/>
      <c r="O1100" s="5">
        <v>435.6</v>
      </c>
      <c r="P1100" s="35">
        <v>620925</v>
      </c>
      <c r="Q1100" s="21"/>
    </row>
    <row r="1101" spans="1:17" s="19" customFormat="1">
      <c r="A1101" s="2">
        <v>15</v>
      </c>
      <c r="B1101" s="249" t="s">
        <v>571</v>
      </c>
      <c r="C1101" s="35">
        <f t="shared" si="96"/>
        <v>1912650</v>
      </c>
      <c r="D1101" s="5">
        <v>773925</v>
      </c>
      <c r="E1101" s="125"/>
      <c r="F1101" s="5"/>
      <c r="G1101" s="5"/>
      <c r="H1101" s="5"/>
      <c r="I1101" s="5"/>
      <c r="J1101" s="5"/>
      <c r="K1101" s="5">
        <v>420.2</v>
      </c>
      <c r="L1101" s="5">
        <v>325200</v>
      </c>
      <c r="M1101" s="5"/>
      <c r="N1101" s="5"/>
      <c r="O1101" s="5">
        <v>420.2</v>
      </c>
      <c r="P1101" s="35">
        <v>813525</v>
      </c>
      <c r="Q1101" s="21"/>
    </row>
    <row r="1102" spans="1:17" s="19" customFormat="1">
      <c r="A1102" s="2">
        <v>16</v>
      </c>
      <c r="B1102" s="46" t="s">
        <v>555</v>
      </c>
      <c r="C1102" s="35">
        <f t="shared" si="96"/>
        <v>4025324</v>
      </c>
      <c r="D1102" s="5">
        <v>1208775</v>
      </c>
      <c r="E1102" s="125"/>
      <c r="F1102" s="5"/>
      <c r="G1102" s="5">
        <v>392.9</v>
      </c>
      <c r="H1102" s="5">
        <v>1038074</v>
      </c>
      <c r="I1102" s="5"/>
      <c r="J1102" s="5"/>
      <c r="K1102" s="5">
        <v>573.6</v>
      </c>
      <c r="L1102" s="5">
        <v>507900</v>
      </c>
      <c r="M1102" s="5"/>
      <c r="N1102" s="5"/>
      <c r="O1102" s="5">
        <v>573.6</v>
      </c>
      <c r="P1102" s="35">
        <v>1270575</v>
      </c>
      <c r="Q1102" s="21"/>
    </row>
    <row r="1103" spans="1:17" s="19" customFormat="1">
      <c r="A1103" s="2">
        <v>17</v>
      </c>
      <c r="B1103" s="46" t="s">
        <v>558</v>
      </c>
      <c r="C1103" s="35">
        <f t="shared" si="96"/>
        <v>2458650</v>
      </c>
      <c r="D1103" s="5">
        <v>735075</v>
      </c>
      <c r="E1103" s="125"/>
      <c r="F1103" s="5"/>
      <c r="G1103" s="5">
        <v>243</v>
      </c>
      <c r="H1103" s="5">
        <v>642000</v>
      </c>
      <c r="I1103" s="5"/>
      <c r="J1103" s="5"/>
      <c r="K1103" s="5">
        <v>408.09</v>
      </c>
      <c r="L1103" s="5">
        <v>308850</v>
      </c>
      <c r="M1103" s="5"/>
      <c r="N1103" s="5"/>
      <c r="O1103" s="5">
        <v>408.09</v>
      </c>
      <c r="P1103" s="35">
        <v>772725</v>
      </c>
      <c r="Q1103" s="21"/>
    </row>
    <row r="1104" spans="1:17" s="19" customFormat="1">
      <c r="A1104" s="2">
        <v>18</v>
      </c>
      <c r="B1104" s="43" t="s">
        <v>1723</v>
      </c>
      <c r="C1104" s="219">
        <f>D1104+F1104+H1104+J1104+L1104+N1104+P1104+Q1104</f>
        <v>769183.11</v>
      </c>
      <c r="D1104" s="250"/>
      <c r="E1104" s="251"/>
      <c r="F1104" s="250"/>
      <c r="G1104" s="250">
        <v>204.75</v>
      </c>
      <c r="H1104" s="11">
        <v>769183.11</v>
      </c>
      <c r="I1104" s="250"/>
      <c r="J1104" s="250"/>
      <c r="K1104" s="250"/>
      <c r="L1104" s="250"/>
      <c r="M1104" s="250"/>
      <c r="N1104" s="250"/>
      <c r="O1104" s="250"/>
      <c r="P1104" s="252"/>
      <c r="Q1104" s="250"/>
    </row>
    <row r="1105" spans="1:17" s="19" customFormat="1">
      <c r="A1105" s="2">
        <v>19</v>
      </c>
      <c r="B1105" s="46" t="s">
        <v>572</v>
      </c>
      <c r="C1105" s="35">
        <f t="shared" si="96"/>
        <v>1534350</v>
      </c>
      <c r="D1105" s="5"/>
      <c r="E1105" s="125"/>
      <c r="F1105" s="5"/>
      <c r="G1105" s="5">
        <v>203.8</v>
      </c>
      <c r="H1105" s="5">
        <v>538425</v>
      </c>
      <c r="I1105" s="5"/>
      <c r="J1105" s="5"/>
      <c r="K1105" s="5">
        <v>751.04</v>
      </c>
      <c r="L1105" s="5">
        <v>284400</v>
      </c>
      <c r="M1105" s="5"/>
      <c r="N1105" s="5"/>
      <c r="O1105" s="5">
        <v>751.04</v>
      </c>
      <c r="P1105" s="35">
        <v>711525</v>
      </c>
      <c r="Q1105" s="21"/>
    </row>
    <row r="1106" spans="1:17" s="19" customFormat="1">
      <c r="A1106" s="2">
        <v>20</v>
      </c>
      <c r="B1106" s="46" t="s">
        <v>573</v>
      </c>
      <c r="C1106" s="35">
        <f t="shared" si="96"/>
        <v>1639425</v>
      </c>
      <c r="D1106" s="5"/>
      <c r="E1106" s="125"/>
      <c r="F1106" s="5"/>
      <c r="G1106" s="5">
        <v>219.3</v>
      </c>
      <c r="H1106" s="5">
        <v>579375</v>
      </c>
      <c r="I1106" s="5"/>
      <c r="J1106" s="5"/>
      <c r="K1106" s="5">
        <v>396.6</v>
      </c>
      <c r="L1106" s="5">
        <v>302700</v>
      </c>
      <c r="M1106" s="5"/>
      <c r="N1106" s="5"/>
      <c r="O1106" s="5">
        <v>396.6</v>
      </c>
      <c r="P1106" s="35">
        <v>757350</v>
      </c>
      <c r="Q1106" s="21"/>
    </row>
    <row r="1107" spans="1:17" s="19" customFormat="1">
      <c r="A1107" s="2">
        <v>21</v>
      </c>
      <c r="B1107" s="46" t="s">
        <v>559</v>
      </c>
      <c r="C1107" s="35">
        <f t="shared" si="96"/>
        <v>7495425</v>
      </c>
      <c r="D1107" s="5">
        <v>2438700</v>
      </c>
      <c r="E1107" s="125"/>
      <c r="F1107" s="5"/>
      <c r="G1107" s="5">
        <v>541.1</v>
      </c>
      <c r="H1107" s="5">
        <v>1468500</v>
      </c>
      <c r="I1107" s="5"/>
      <c r="J1107" s="5"/>
      <c r="K1107" s="5">
        <v>882.72</v>
      </c>
      <c r="L1107" s="5">
        <v>1024725</v>
      </c>
      <c r="M1107" s="5"/>
      <c r="N1107" s="5"/>
      <c r="O1107" s="5">
        <v>882.72</v>
      </c>
      <c r="P1107" s="35">
        <v>2563500</v>
      </c>
      <c r="Q1107" s="21"/>
    </row>
    <row r="1108" spans="1:17" s="19" customFormat="1">
      <c r="A1108" s="2">
        <v>22</v>
      </c>
      <c r="B1108" s="46" t="s">
        <v>695</v>
      </c>
      <c r="C1108" s="35">
        <f t="shared" si="96"/>
        <v>1886925</v>
      </c>
      <c r="D1108" s="5">
        <v>581775</v>
      </c>
      <c r="E1108" s="125"/>
      <c r="F1108" s="5"/>
      <c r="G1108" s="5">
        <v>170</v>
      </c>
      <c r="H1108" s="5">
        <v>449175</v>
      </c>
      <c r="I1108" s="5"/>
      <c r="J1108" s="5"/>
      <c r="K1108" s="5">
        <v>428.1</v>
      </c>
      <c r="L1108" s="5">
        <v>244425</v>
      </c>
      <c r="M1108" s="5"/>
      <c r="N1108" s="5"/>
      <c r="O1108" s="5">
        <v>428.1</v>
      </c>
      <c r="P1108" s="35">
        <v>611550</v>
      </c>
      <c r="Q1108" s="21"/>
    </row>
    <row r="1109" spans="1:17" s="19" customFormat="1">
      <c r="A1109" s="2">
        <v>23</v>
      </c>
      <c r="B1109" s="46" t="s">
        <v>694</v>
      </c>
      <c r="C1109" s="35">
        <f t="shared" si="96"/>
        <v>1809968</v>
      </c>
      <c r="D1109" s="5">
        <v>544650</v>
      </c>
      <c r="E1109" s="125"/>
      <c r="F1109" s="5"/>
      <c r="G1109" s="5">
        <v>175.6</v>
      </c>
      <c r="H1109" s="5">
        <v>463943</v>
      </c>
      <c r="I1109" s="5"/>
      <c r="J1109" s="5"/>
      <c r="K1109" s="5">
        <v>479.95</v>
      </c>
      <c r="L1109" s="5">
        <v>228825</v>
      </c>
      <c r="M1109" s="5"/>
      <c r="N1109" s="5"/>
      <c r="O1109" s="5">
        <v>479.95</v>
      </c>
      <c r="P1109" s="35">
        <v>572550</v>
      </c>
      <c r="Q1109" s="21"/>
    </row>
    <row r="1110" spans="1:17" s="19" customFormat="1">
      <c r="A1110" s="2">
        <v>24</v>
      </c>
      <c r="B1110" s="253" t="s">
        <v>560</v>
      </c>
      <c r="C1110" s="35">
        <f>D1110+F1110+H1110+J1110+L1110+N1110+P1110+Q1110</f>
        <v>2471925</v>
      </c>
      <c r="D1110" s="5">
        <v>1000200</v>
      </c>
      <c r="E1110" s="125"/>
      <c r="F1110" s="5"/>
      <c r="G1110" s="5"/>
      <c r="H1110" s="5"/>
      <c r="I1110" s="5"/>
      <c r="J1110" s="5"/>
      <c r="K1110" s="5">
        <v>557.64</v>
      </c>
      <c r="L1110" s="5">
        <v>420300</v>
      </c>
      <c r="M1110" s="5"/>
      <c r="N1110" s="5"/>
      <c r="O1110" s="5">
        <v>557.64</v>
      </c>
      <c r="P1110" s="35">
        <v>1051425</v>
      </c>
      <c r="Q1110" s="21"/>
    </row>
    <row r="1111" spans="1:17" s="19" customFormat="1">
      <c r="A1111" s="2">
        <v>25</v>
      </c>
      <c r="B1111" s="253" t="s">
        <v>561</v>
      </c>
      <c r="C1111" s="35">
        <f>D1111+F1111+H1111+J1111+L1111+N1111+P1111+Q1111</f>
        <v>631200</v>
      </c>
      <c r="D1111" s="5"/>
      <c r="E1111" s="125"/>
      <c r="F1111" s="5"/>
      <c r="G1111" s="5"/>
      <c r="H1111" s="5"/>
      <c r="I1111" s="5"/>
      <c r="J1111" s="5"/>
      <c r="K1111" s="5">
        <v>303.18</v>
      </c>
      <c r="L1111" s="5">
        <v>180225</v>
      </c>
      <c r="M1111" s="5"/>
      <c r="N1111" s="5"/>
      <c r="O1111" s="5">
        <v>303.18</v>
      </c>
      <c r="P1111" s="35">
        <v>450975</v>
      </c>
      <c r="Q1111" s="21"/>
    </row>
    <row r="1112" spans="1:17" s="19" customFormat="1">
      <c r="A1112" s="2">
        <v>26</v>
      </c>
      <c r="B1112" s="253" t="s">
        <v>562</v>
      </c>
      <c r="C1112" s="35">
        <f>D1112+F1112+H1112+J1112+L1112+N1112+P1112+Q1112</f>
        <v>1892175</v>
      </c>
      <c r="D1112" s="5">
        <v>765675</v>
      </c>
      <c r="E1112" s="125"/>
      <c r="F1112" s="5"/>
      <c r="G1112" s="5"/>
      <c r="H1112" s="5"/>
      <c r="I1112" s="5"/>
      <c r="J1112" s="5"/>
      <c r="K1112" s="5">
        <v>477.4</v>
      </c>
      <c r="L1112" s="5">
        <v>321675</v>
      </c>
      <c r="M1112" s="5"/>
      <c r="N1112" s="5"/>
      <c r="O1112" s="5">
        <v>477.4</v>
      </c>
      <c r="P1112" s="35">
        <v>804825</v>
      </c>
      <c r="Q1112" s="21"/>
    </row>
    <row r="1113" spans="1:17" s="19" customFormat="1">
      <c r="A1113" s="2">
        <v>27</v>
      </c>
      <c r="B1113" s="253" t="s">
        <v>563</v>
      </c>
      <c r="C1113" s="35">
        <f>D1113+F1113+H1113+J1113+L1113+N1113+P1113+Q1113</f>
        <v>1821375</v>
      </c>
      <c r="D1113" s="5">
        <v>736725</v>
      </c>
      <c r="E1113" s="125"/>
      <c r="F1113" s="5"/>
      <c r="G1113" s="5"/>
      <c r="H1113" s="5"/>
      <c r="I1113" s="5"/>
      <c r="J1113" s="5"/>
      <c r="K1113" s="5">
        <v>478.8</v>
      </c>
      <c r="L1113" s="5">
        <v>309750</v>
      </c>
      <c r="M1113" s="5"/>
      <c r="N1113" s="5"/>
      <c r="O1113" s="5">
        <v>478.8</v>
      </c>
      <c r="P1113" s="35">
        <v>774900</v>
      </c>
      <c r="Q1113" s="21"/>
    </row>
    <row r="1114" spans="1:17" s="19" customFormat="1">
      <c r="A1114" s="2">
        <v>28</v>
      </c>
      <c r="B1114" s="253" t="s">
        <v>564</v>
      </c>
      <c r="C1114" s="35">
        <f>D1114+F1114+H1114+J1114+L1114+N1114+P1114+Q1114</f>
        <v>3032775</v>
      </c>
      <c r="D1114" s="5">
        <v>1227225</v>
      </c>
      <c r="E1114" s="125"/>
      <c r="F1114" s="5"/>
      <c r="G1114" s="5"/>
      <c r="H1114" s="5"/>
      <c r="I1114" s="5"/>
      <c r="J1114" s="5"/>
      <c r="K1114" s="5">
        <v>588.13</v>
      </c>
      <c r="L1114" s="5">
        <v>515625</v>
      </c>
      <c r="M1114" s="5"/>
      <c r="N1114" s="5"/>
      <c r="O1114" s="5">
        <v>588.13</v>
      </c>
      <c r="P1114" s="35">
        <v>1289925</v>
      </c>
      <c r="Q1114" s="21"/>
    </row>
    <row r="1115" spans="1:17" s="19" customFormat="1">
      <c r="A1115" s="2">
        <v>29</v>
      </c>
      <c r="B1115" s="46" t="s">
        <v>554</v>
      </c>
      <c r="C1115" s="35">
        <f t="shared" si="96"/>
        <v>8316313</v>
      </c>
      <c r="D1115" s="5">
        <v>2479725</v>
      </c>
      <c r="E1115" s="125"/>
      <c r="F1115" s="5"/>
      <c r="G1115" s="5">
        <v>828.2</v>
      </c>
      <c r="H1115" s="5">
        <v>2188138</v>
      </c>
      <c r="I1115" s="5"/>
      <c r="J1115" s="5"/>
      <c r="K1115" s="5">
        <v>1198.9000000000001</v>
      </c>
      <c r="L1115" s="5">
        <v>1041900</v>
      </c>
      <c r="M1115" s="5"/>
      <c r="N1115" s="5"/>
      <c r="O1115" s="5">
        <v>1198.9000000000001</v>
      </c>
      <c r="P1115" s="35">
        <v>2606550</v>
      </c>
      <c r="Q1115" s="21"/>
    </row>
    <row r="1116" spans="1:17" s="19" customFormat="1">
      <c r="A1116" s="2">
        <v>30</v>
      </c>
      <c r="B1116" s="46" t="s">
        <v>565</v>
      </c>
      <c r="C1116" s="35">
        <f t="shared" si="96"/>
        <v>2422575</v>
      </c>
      <c r="D1116" s="5">
        <v>724875</v>
      </c>
      <c r="E1116" s="125"/>
      <c r="F1116" s="5"/>
      <c r="G1116" s="5">
        <v>238.9</v>
      </c>
      <c r="H1116" s="5">
        <v>631200</v>
      </c>
      <c r="I1116" s="5"/>
      <c r="J1116" s="5"/>
      <c r="K1116" s="5">
        <v>618.67999999999995</v>
      </c>
      <c r="L1116" s="5">
        <v>304575</v>
      </c>
      <c r="M1116" s="5"/>
      <c r="N1116" s="5"/>
      <c r="O1116" s="5">
        <v>618.67999999999995</v>
      </c>
      <c r="P1116" s="35">
        <v>761925</v>
      </c>
      <c r="Q1116" s="21"/>
    </row>
    <row r="1117" spans="1:17" s="19" customFormat="1">
      <c r="A1117" s="2">
        <v>31</v>
      </c>
      <c r="B1117" s="46" t="s">
        <v>696</v>
      </c>
      <c r="C1117" s="35">
        <f t="shared" si="96"/>
        <v>2316225</v>
      </c>
      <c r="D1117" s="5">
        <v>707625</v>
      </c>
      <c r="E1117" s="125"/>
      <c r="F1117" s="5"/>
      <c r="G1117" s="5">
        <v>214.8</v>
      </c>
      <c r="H1117" s="5">
        <v>567375</v>
      </c>
      <c r="I1117" s="5"/>
      <c r="J1117" s="5"/>
      <c r="K1117" s="5">
        <v>441.96</v>
      </c>
      <c r="L1117" s="5">
        <v>297375</v>
      </c>
      <c r="M1117" s="5"/>
      <c r="N1117" s="5"/>
      <c r="O1117" s="5">
        <v>441.96</v>
      </c>
      <c r="P1117" s="35">
        <v>743850</v>
      </c>
      <c r="Q1117" s="21"/>
    </row>
    <row r="1118" spans="1:17" s="19" customFormat="1">
      <c r="A1118" s="2">
        <v>32</v>
      </c>
      <c r="B1118" s="46" t="s">
        <v>697</v>
      </c>
      <c r="C1118" s="35">
        <f t="shared" si="96"/>
        <v>2709375</v>
      </c>
      <c r="D1118" s="5">
        <v>822975</v>
      </c>
      <c r="E1118" s="125"/>
      <c r="F1118" s="5"/>
      <c r="G1118" s="5">
        <v>255.7</v>
      </c>
      <c r="H1118" s="5">
        <v>675525</v>
      </c>
      <c r="I1118" s="5"/>
      <c r="J1118" s="5"/>
      <c r="K1118" s="5">
        <v>444.28</v>
      </c>
      <c r="L1118" s="5">
        <v>345825</v>
      </c>
      <c r="M1118" s="5"/>
      <c r="N1118" s="5"/>
      <c r="O1118" s="5">
        <v>444.28</v>
      </c>
      <c r="P1118" s="35">
        <v>865050</v>
      </c>
      <c r="Q1118" s="21"/>
    </row>
    <row r="1119" spans="1:17" s="19" customFormat="1">
      <c r="A1119" s="2">
        <v>33</v>
      </c>
      <c r="B1119" s="253" t="s">
        <v>763</v>
      </c>
      <c r="C1119" s="35">
        <f>D1119+F1119+H1119+J1119+L1119+N1119+P1119+Q1119</f>
        <v>2604000</v>
      </c>
      <c r="D1119" s="5">
        <v>1053675</v>
      </c>
      <c r="E1119" s="125"/>
      <c r="F1119" s="5"/>
      <c r="G1119" s="5"/>
      <c r="H1119" s="5"/>
      <c r="I1119" s="5"/>
      <c r="J1119" s="5"/>
      <c r="K1119" s="5">
        <v>553.47</v>
      </c>
      <c r="L1119" s="5">
        <v>442725</v>
      </c>
      <c r="M1119" s="5"/>
      <c r="N1119" s="5"/>
      <c r="O1119" s="5">
        <v>553.47</v>
      </c>
      <c r="P1119" s="35">
        <v>1107600</v>
      </c>
      <c r="Q1119" s="21"/>
    </row>
    <row r="1120" spans="1:17" s="19" customFormat="1">
      <c r="A1120" s="2">
        <v>34</v>
      </c>
      <c r="B1120" s="46" t="s">
        <v>566</v>
      </c>
      <c r="C1120" s="35">
        <f t="shared" si="96"/>
        <v>2526975</v>
      </c>
      <c r="D1120" s="5">
        <v>769350</v>
      </c>
      <c r="E1120" s="125"/>
      <c r="F1120" s="5"/>
      <c r="G1120" s="5">
        <v>236.8</v>
      </c>
      <c r="H1120" s="5">
        <v>625650</v>
      </c>
      <c r="I1120" s="5"/>
      <c r="J1120" s="5"/>
      <c r="K1120" s="5">
        <v>436.4</v>
      </c>
      <c r="L1120" s="5">
        <v>323250</v>
      </c>
      <c r="M1120" s="5"/>
      <c r="N1120" s="5"/>
      <c r="O1120" s="5">
        <v>436.4</v>
      </c>
      <c r="P1120" s="35">
        <v>808725</v>
      </c>
      <c r="Q1120" s="21"/>
    </row>
    <row r="1121" spans="1:17" s="19" customFormat="1">
      <c r="A1121" s="2">
        <v>35</v>
      </c>
      <c r="B1121" s="249" t="s">
        <v>574</v>
      </c>
      <c r="C1121" s="35">
        <f t="shared" si="96"/>
        <v>1110750</v>
      </c>
      <c r="D1121" s="5"/>
      <c r="E1121" s="125"/>
      <c r="F1121" s="5"/>
      <c r="G1121" s="5"/>
      <c r="H1121" s="5"/>
      <c r="I1121" s="5"/>
      <c r="J1121" s="5"/>
      <c r="K1121" s="5">
        <v>433.84</v>
      </c>
      <c r="L1121" s="5">
        <v>317175</v>
      </c>
      <c r="M1121" s="5"/>
      <c r="N1121" s="5"/>
      <c r="O1121" s="5">
        <v>433.84</v>
      </c>
      <c r="P1121" s="35">
        <v>793575</v>
      </c>
      <c r="Q1121" s="21"/>
    </row>
    <row r="1122" spans="1:17" s="19" customFormat="1">
      <c r="A1122" s="4">
        <v>9</v>
      </c>
      <c r="B1122" s="6" t="s">
        <v>48</v>
      </c>
      <c r="C1122" s="39">
        <f>C1123+C1130+C1138</f>
        <v>84966983.769999996</v>
      </c>
      <c r="D1122" s="20">
        <f t="shared" ref="D1122:Q1122" si="97">D1123+D1130+D1138</f>
        <v>30478805</v>
      </c>
      <c r="E1122" s="126">
        <f t="shared" si="97"/>
        <v>3</v>
      </c>
      <c r="F1122" s="20">
        <f t="shared" si="97"/>
        <v>7295109</v>
      </c>
      <c r="G1122" s="20">
        <f t="shared" si="97"/>
        <v>10942.900000000001</v>
      </c>
      <c r="H1122" s="20">
        <f t="shared" si="97"/>
        <v>28591855.77</v>
      </c>
      <c r="I1122" s="20">
        <f t="shared" si="97"/>
        <v>1560</v>
      </c>
      <c r="J1122" s="20">
        <f t="shared" si="97"/>
        <v>2525659</v>
      </c>
      <c r="K1122" s="20">
        <f t="shared" si="97"/>
        <v>14419</v>
      </c>
      <c r="L1122" s="20">
        <f t="shared" si="97"/>
        <v>13879989</v>
      </c>
      <c r="M1122" s="20">
        <f t="shared" si="97"/>
        <v>0</v>
      </c>
      <c r="N1122" s="20">
        <f t="shared" si="97"/>
        <v>0</v>
      </c>
      <c r="O1122" s="20">
        <f t="shared" si="97"/>
        <v>871</v>
      </c>
      <c r="P1122" s="39">
        <f t="shared" si="97"/>
        <v>2195566</v>
      </c>
      <c r="Q1122" s="20">
        <f t="shared" si="97"/>
        <v>0</v>
      </c>
    </row>
    <row r="1123" spans="1:17" s="19" customFormat="1">
      <c r="A1123" s="446" t="s">
        <v>49</v>
      </c>
      <c r="B1123" s="446"/>
      <c r="C1123" s="39">
        <f>SUM(C1124:C1129)</f>
        <v>17010180.77</v>
      </c>
      <c r="D1123" s="20">
        <f t="shared" ref="D1123:Q1123" si="98">SUM(D1124:D1129)</f>
        <v>0</v>
      </c>
      <c r="E1123" s="126">
        <f t="shared" si="98"/>
        <v>0</v>
      </c>
      <c r="F1123" s="20">
        <f t="shared" si="98"/>
        <v>0</v>
      </c>
      <c r="G1123" s="20">
        <f t="shared" si="98"/>
        <v>6590.4</v>
      </c>
      <c r="H1123" s="20">
        <f t="shared" si="98"/>
        <v>17010180.77</v>
      </c>
      <c r="I1123" s="20">
        <f t="shared" si="98"/>
        <v>0</v>
      </c>
      <c r="J1123" s="20">
        <f t="shared" si="98"/>
        <v>0</v>
      </c>
      <c r="K1123" s="20">
        <f t="shared" si="98"/>
        <v>0</v>
      </c>
      <c r="L1123" s="20">
        <f t="shared" si="98"/>
        <v>0</v>
      </c>
      <c r="M1123" s="20">
        <f t="shared" si="98"/>
        <v>0</v>
      </c>
      <c r="N1123" s="20">
        <f t="shared" si="98"/>
        <v>0</v>
      </c>
      <c r="O1123" s="20">
        <f t="shared" si="98"/>
        <v>0</v>
      </c>
      <c r="P1123" s="39">
        <f t="shared" si="98"/>
        <v>0</v>
      </c>
      <c r="Q1123" s="20">
        <f t="shared" si="98"/>
        <v>0</v>
      </c>
    </row>
    <row r="1124" spans="1:17" s="19" customFormat="1">
      <c r="A1124" s="2">
        <v>1</v>
      </c>
      <c r="B1124" s="3" t="s">
        <v>1062</v>
      </c>
      <c r="C1124" s="50">
        <f t="shared" ref="C1124:C1129" si="99">D1124+F1124+H1124+J1124+L1124+N1124+P1124+Q1124</f>
        <v>2378694.17</v>
      </c>
      <c r="D1124" s="5"/>
      <c r="E1124" s="125"/>
      <c r="F1124" s="5"/>
      <c r="G1124" s="5">
        <v>939.3</v>
      </c>
      <c r="H1124" s="5">
        <v>2378694.17</v>
      </c>
      <c r="I1124" s="5"/>
      <c r="J1124" s="5"/>
      <c r="K1124" s="5"/>
      <c r="L1124" s="5"/>
      <c r="M1124" s="5"/>
      <c r="N1124" s="5"/>
      <c r="O1124" s="5"/>
      <c r="P1124" s="35"/>
      <c r="Q1124" s="21"/>
    </row>
    <row r="1125" spans="1:17" s="19" customFormat="1">
      <c r="A1125" s="2">
        <v>2</v>
      </c>
      <c r="B1125" s="3" t="s">
        <v>1063</v>
      </c>
      <c r="C1125" s="50">
        <f t="shared" si="99"/>
        <v>3094638.21</v>
      </c>
      <c r="D1125" s="5"/>
      <c r="E1125" s="125"/>
      <c r="F1125" s="5"/>
      <c r="G1125" s="5">
        <v>1145</v>
      </c>
      <c r="H1125" s="5">
        <v>3094638.21</v>
      </c>
      <c r="I1125" s="5"/>
      <c r="J1125" s="5"/>
      <c r="K1125" s="5"/>
      <c r="L1125" s="5"/>
      <c r="M1125" s="5"/>
      <c r="N1125" s="5"/>
      <c r="O1125" s="5"/>
      <c r="P1125" s="35"/>
      <c r="Q1125" s="21"/>
    </row>
    <row r="1126" spans="1:17" s="19" customFormat="1">
      <c r="A1126" s="2">
        <v>3</v>
      </c>
      <c r="B1126" s="3" t="s">
        <v>1064</v>
      </c>
      <c r="C1126" s="50">
        <f t="shared" si="99"/>
        <v>3090389.21</v>
      </c>
      <c r="D1126" s="5"/>
      <c r="E1126" s="125"/>
      <c r="F1126" s="5"/>
      <c r="G1126" s="5">
        <v>1145</v>
      </c>
      <c r="H1126" s="5">
        <v>3090389.21</v>
      </c>
      <c r="I1126" s="5"/>
      <c r="J1126" s="5"/>
      <c r="K1126" s="5"/>
      <c r="L1126" s="5"/>
      <c r="M1126" s="5"/>
      <c r="N1126" s="5"/>
      <c r="O1126" s="5"/>
      <c r="P1126" s="35"/>
      <c r="Q1126" s="21"/>
    </row>
    <row r="1127" spans="1:17" s="19" customFormat="1">
      <c r="A1127" s="2">
        <v>4</v>
      </c>
      <c r="B1127" s="3" t="s">
        <v>1065</v>
      </c>
      <c r="C1127" s="50">
        <f t="shared" si="99"/>
        <v>2861235.03</v>
      </c>
      <c r="D1127" s="5"/>
      <c r="E1127" s="125"/>
      <c r="F1127" s="5"/>
      <c r="G1127" s="5">
        <v>1145</v>
      </c>
      <c r="H1127" s="5">
        <v>2861235.03</v>
      </c>
      <c r="I1127" s="5"/>
      <c r="J1127" s="5"/>
      <c r="K1127" s="5"/>
      <c r="L1127" s="5"/>
      <c r="M1127" s="5"/>
      <c r="N1127" s="5"/>
      <c r="O1127" s="5"/>
      <c r="P1127" s="35"/>
      <c r="Q1127" s="21"/>
    </row>
    <row r="1128" spans="1:17" s="19" customFormat="1">
      <c r="A1128" s="2">
        <v>5</v>
      </c>
      <c r="B1128" s="3" t="s">
        <v>1066</v>
      </c>
      <c r="C1128" s="50">
        <f t="shared" si="99"/>
        <v>2859634.35</v>
      </c>
      <c r="D1128" s="5"/>
      <c r="E1128" s="125"/>
      <c r="F1128" s="5"/>
      <c r="G1128" s="5">
        <v>1145</v>
      </c>
      <c r="H1128" s="5">
        <v>2859634.35</v>
      </c>
      <c r="I1128" s="5"/>
      <c r="J1128" s="5"/>
      <c r="K1128" s="5"/>
      <c r="L1128" s="5"/>
      <c r="M1128" s="5"/>
      <c r="N1128" s="5"/>
      <c r="O1128" s="5"/>
      <c r="P1128" s="35"/>
      <c r="Q1128" s="21"/>
    </row>
    <row r="1129" spans="1:17" s="19" customFormat="1">
      <c r="A1129" s="2">
        <v>6</v>
      </c>
      <c r="B1129" s="3" t="s">
        <v>1067</v>
      </c>
      <c r="C1129" s="50">
        <f t="shared" si="99"/>
        <v>2725589.8</v>
      </c>
      <c r="D1129" s="5"/>
      <c r="E1129" s="125"/>
      <c r="F1129" s="5"/>
      <c r="G1129" s="5">
        <v>1071.0999999999999</v>
      </c>
      <c r="H1129" s="5">
        <v>2725589.8</v>
      </c>
      <c r="I1129" s="5"/>
      <c r="J1129" s="5"/>
      <c r="K1129" s="5"/>
      <c r="L1129" s="5"/>
      <c r="M1129" s="5"/>
      <c r="N1129" s="5"/>
      <c r="O1129" s="5"/>
      <c r="P1129" s="35"/>
      <c r="Q1129" s="21"/>
    </row>
    <row r="1130" spans="1:17" s="19" customFormat="1">
      <c r="A1130" s="460" t="s">
        <v>50</v>
      </c>
      <c r="B1130" s="461"/>
      <c r="C1130" s="39">
        <f>SUM(C1131:C1137)</f>
        <v>16577121</v>
      </c>
      <c r="D1130" s="39">
        <f t="shared" ref="D1130:Q1130" si="100">SUM(D1131:D1137)</f>
        <v>0</v>
      </c>
      <c r="E1130" s="127">
        <f t="shared" si="100"/>
        <v>3</v>
      </c>
      <c r="F1130" s="39">
        <f t="shared" si="100"/>
        <v>7295109</v>
      </c>
      <c r="G1130" s="39">
        <f t="shared" si="100"/>
        <v>3596.8</v>
      </c>
      <c r="H1130" s="39">
        <f t="shared" si="100"/>
        <v>9282012</v>
      </c>
      <c r="I1130" s="39">
        <f t="shared" si="100"/>
        <v>0</v>
      </c>
      <c r="J1130" s="39">
        <f t="shared" si="100"/>
        <v>0</v>
      </c>
      <c r="K1130" s="39">
        <f t="shared" si="100"/>
        <v>0</v>
      </c>
      <c r="L1130" s="39">
        <f t="shared" si="100"/>
        <v>0</v>
      </c>
      <c r="M1130" s="39">
        <f t="shared" si="100"/>
        <v>0</v>
      </c>
      <c r="N1130" s="39">
        <f t="shared" si="100"/>
        <v>0</v>
      </c>
      <c r="O1130" s="39">
        <f t="shared" si="100"/>
        <v>0</v>
      </c>
      <c r="P1130" s="39">
        <f t="shared" si="100"/>
        <v>0</v>
      </c>
      <c r="Q1130" s="20">
        <f t="shared" si="100"/>
        <v>0</v>
      </c>
    </row>
    <row r="1131" spans="1:17" s="19" customFormat="1">
      <c r="A1131" s="2">
        <v>1</v>
      </c>
      <c r="B1131" s="3" t="s">
        <v>1630</v>
      </c>
      <c r="C1131" s="50">
        <f t="shared" ref="C1131:C1137" si="101">D1131+F1131+H1131+J1131+L1131+N1131+P1131+Q1131</f>
        <v>2431703</v>
      </c>
      <c r="D1131" s="5"/>
      <c r="E1131" s="125">
        <v>1</v>
      </c>
      <c r="F1131" s="5">
        <v>2431703</v>
      </c>
      <c r="G1131" s="5"/>
      <c r="H1131" s="5"/>
      <c r="I1131" s="5"/>
      <c r="J1131" s="5"/>
      <c r="K1131" s="5"/>
      <c r="L1131" s="5"/>
      <c r="M1131" s="5"/>
      <c r="N1131" s="5"/>
      <c r="O1131" s="5"/>
      <c r="P1131" s="35"/>
      <c r="Q1131" s="21"/>
    </row>
    <row r="1132" spans="1:17" s="19" customFormat="1">
      <c r="A1132" s="2">
        <v>2</v>
      </c>
      <c r="B1132" s="3" t="s">
        <v>1695</v>
      </c>
      <c r="C1132" s="50">
        <f t="shared" si="101"/>
        <v>2431703</v>
      </c>
      <c r="D1132" s="5"/>
      <c r="E1132" s="125">
        <v>1</v>
      </c>
      <c r="F1132" s="5">
        <v>2431703</v>
      </c>
      <c r="G1132" s="5"/>
      <c r="H1132" s="5"/>
      <c r="I1132" s="5"/>
      <c r="J1132" s="5"/>
      <c r="K1132" s="5"/>
      <c r="L1132" s="5"/>
      <c r="M1132" s="5"/>
      <c r="N1132" s="5"/>
      <c r="O1132" s="5"/>
      <c r="P1132" s="35"/>
      <c r="Q1132" s="21"/>
    </row>
    <row r="1133" spans="1:17" s="19" customFormat="1">
      <c r="A1133" s="2">
        <v>3</v>
      </c>
      <c r="B1133" s="3" t="s">
        <v>1696</v>
      </c>
      <c r="C1133" s="50">
        <f t="shared" si="101"/>
        <v>2431703</v>
      </c>
      <c r="D1133" s="5"/>
      <c r="E1133" s="125">
        <v>1</v>
      </c>
      <c r="F1133" s="5">
        <v>2431703</v>
      </c>
      <c r="G1133" s="5"/>
      <c r="H1133" s="5"/>
      <c r="I1133" s="5"/>
      <c r="J1133" s="5"/>
      <c r="K1133" s="5"/>
      <c r="L1133" s="5"/>
      <c r="M1133" s="5"/>
      <c r="N1133" s="5"/>
      <c r="O1133" s="5"/>
      <c r="P1133" s="35"/>
      <c r="Q1133" s="21"/>
    </row>
    <row r="1134" spans="1:17" s="19" customFormat="1">
      <c r="A1134" s="2">
        <v>4</v>
      </c>
      <c r="B1134" s="3" t="s">
        <v>1068</v>
      </c>
      <c r="C1134" s="50">
        <f t="shared" si="101"/>
        <v>2332632</v>
      </c>
      <c r="D1134" s="5"/>
      <c r="E1134" s="125"/>
      <c r="F1134" s="5"/>
      <c r="G1134" s="5">
        <v>903.9</v>
      </c>
      <c r="H1134" s="5">
        <v>2332632</v>
      </c>
      <c r="I1134" s="5"/>
      <c r="J1134" s="5"/>
      <c r="K1134" s="5"/>
      <c r="L1134" s="5"/>
      <c r="M1134" s="21"/>
      <c r="N1134" s="21"/>
      <c r="O1134" s="21"/>
      <c r="P1134" s="254"/>
      <c r="Q1134" s="21"/>
    </row>
    <row r="1135" spans="1:17" s="19" customFormat="1">
      <c r="A1135" s="2">
        <v>5</v>
      </c>
      <c r="B1135" s="3" t="s">
        <v>1069</v>
      </c>
      <c r="C1135" s="50">
        <f t="shared" si="101"/>
        <v>2284116</v>
      </c>
      <c r="D1135" s="5"/>
      <c r="E1135" s="125"/>
      <c r="F1135" s="5"/>
      <c r="G1135" s="5">
        <v>885.1</v>
      </c>
      <c r="H1135" s="5">
        <v>2284116</v>
      </c>
      <c r="I1135" s="5"/>
      <c r="J1135" s="5"/>
      <c r="K1135" s="5"/>
      <c r="L1135" s="5"/>
      <c r="M1135" s="21"/>
      <c r="N1135" s="21"/>
      <c r="O1135" s="21"/>
      <c r="P1135" s="254"/>
      <c r="Q1135" s="21"/>
    </row>
    <row r="1136" spans="1:17" s="19" customFormat="1">
      <c r="A1136" s="2">
        <v>6</v>
      </c>
      <c r="B1136" s="3" t="s">
        <v>1070</v>
      </c>
      <c r="C1136" s="50">
        <f t="shared" si="101"/>
        <v>2307342</v>
      </c>
      <c r="D1136" s="5"/>
      <c r="E1136" s="125"/>
      <c r="F1136" s="5"/>
      <c r="G1136" s="5">
        <v>894.1</v>
      </c>
      <c r="H1136" s="5">
        <v>2307342</v>
      </c>
      <c r="I1136" s="5"/>
      <c r="J1136" s="5"/>
      <c r="K1136" s="5"/>
      <c r="L1136" s="5"/>
      <c r="M1136" s="21"/>
      <c r="N1136" s="21"/>
      <c r="O1136" s="21"/>
      <c r="P1136" s="254"/>
      <c r="Q1136" s="21"/>
    </row>
    <row r="1137" spans="1:19" s="19" customFormat="1">
      <c r="A1137" s="2">
        <v>7</v>
      </c>
      <c r="B1137" s="3" t="s">
        <v>1071</v>
      </c>
      <c r="C1137" s="50">
        <f t="shared" si="101"/>
        <v>2357922</v>
      </c>
      <c r="D1137" s="5"/>
      <c r="E1137" s="125"/>
      <c r="F1137" s="5"/>
      <c r="G1137" s="5">
        <v>913.7</v>
      </c>
      <c r="H1137" s="5">
        <v>2357922</v>
      </c>
      <c r="I1137" s="5"/>
      <c r="J1137" s="5"/>
      <c r="K1137" s="5"/>
      <c r="L1137" s="5"/>
      <c r="M1137" s="21"/>
      <c r="N1137" s="21"/>
      <c r="O1137" s="21"/>
      <c r="P1137" s="254"/>
      <c r="Q1137" s="21"/>
    </row>
    <row r="1138" spans="1:19" s="19" customFormat="1">
      <c r="A1138" s="460" t="s">
        <v>51</v>
      </c>
      <c r="B1138" s="461"/>
      <c r="C1138" s="39">
        <f>SUM(C1139:C1147)</f>
        <v>51379682</v>
      </c>
      <c r="D1138" s="39">
        <f t="shared" ref="D1138:Q1138" si="102">SUM(D1139:D1147)</f>
        <v>30478805</v>
      </c>
      <c r="E1138" s="127">
        <f t="shared" si="102"/>
        <v>0</v>
      </c>
      <c r="F1138" s="39">
        <f t="shared" si="102"/>
        <v>0</v>
      </c>
      <c r="G1138" s="39">
        <f t="shared" si="102"/>
        <v>755.7</v>
      </c>
      <c r="H1138" s="39">
        <f t="shared" si="102"/>
        <v>2299663</v>
      </c>
      <c r="I1138" s="39">
        <f t="shared" si="102"/>
        <v>1560</v>
      </c>
      <c r="J1138" s="39">
        <f t="shared" si="102"/>
        <v>2525659</v>
      </c>
      <c r="K1138" s="39">
        <f t="shared" si="102"/>
        <v>14419</v>
      </c>
      <c r="L1138" s="39">
        <f t="shared" si="102"/>
        <v>13879989</v>
      </c>
      <c r="M1138" s="39">
        <f t="shared" si="102"/>
        <v>0</v>
      </c>
      <c r="N1138" s="39">
        <f t="shared" si="102"/>
        <v>0</v>
      </c>
      <c r="O1138" s="39">
        <f t="shared" si="102"/>
        <v>871</v>
      </c>
      <c r="P1138" s="39">
        <f t="shared" si="102"/>
        <v>2195566</v>
      </c>
      <c r="Q1138" s="20">
        <f t="shared" si="102"/>
        <v>0</v>
      </c>
    </row>
    <row r="1139" spans="1:19" s="19" customFormat="1">
      <c r="A1139" s="2">
        <v>1</v>
      </c>
      <c r="B1139" s="3" t="s">
        <v>1072</v>
      </c>
      <c r="C1139" s="50">
        <f t="shared" ref="C1139:C1147" si="103">D1139+F1139+H1139+J1139+L1139+N1139+P1139+Q1139</f>
        <v>9734241</v>
      </c>
      <c r="D1139" s="5">
        <v>7237488</v>
      </c>
      <c r="E1139" s="125"/>
      <c r="F1139" s="5"/>
      <c r="G1139" s="5"/>
      <c r="H1139" s="5"/>
      <c r="I1139" s="5"/>
      <c r="J1139" s="5"/>
      <c r="K1139" s="5">
        <v>1753</v>
      </c>
      <c r="L1139" s="5">
        <v>2496753</v>
      </c>
      <c r="M1139" s="21"/>
      <c r="N1139" s="21"/>
      <c r="O1139" s="21"/>
      <c r="P1139" s="254"/>
      <c r="Q1139" s="21"/>
    </row>
    <row r="1140" spans="1:19" s="19" customFormat="1">
      <c r="A1140" s="2">
        <v>2</v>
      </c>
      <c r="B1140" s="3" t="s">
        <v>1073</v>
      </c>
      <c r="C1140" s="50">
        <f t="shared" si="103"/>
        <v>13635205</v>
      </c>
      <c r="D1140" s="5">
        <v>9271016</v>
      </c>
      <c r="E1140" s="125"/>
      <c r="F1140" s="5"/>
      <c r="G1140" s="5"/>
      <c r="H1140" s="5"/>
      <c r="I1140" s="5">
        <v>906</v>
      </c>
      <c r="J1140" s="5">
        <v>1256476</v>
      </c>
      <c r="K1140" s="5">
        <v>2001</v>
      </c>
      <c r="L1140" s="5">
        <v>3107713</v>
      </c>
      <c r="M1140" s="21"/>
      <c r="N1140" s="21"/>
      <c r="O1140" s="21"/>
      <c r="P1140" s="254"/>
      <c r="Q1140" s="21"/>
    </row>
    <row r="1141" spans="1:19" s="19" customFormat="1">
      <c r="A1141" s="2">
        <v>3</v>
      </c>
      <c r="B1141" s="3" t="s">
        <v>1068</v>
      </c>
      <c r="C1141" s="50">
        <f t="shared" si="103"/>
        <v>807110</v>
      </c>
      <c r="D1141" s="5"/>
      <c r="E1141" s="125"/>
      <c r="F1141" s="5"/>
      <c r="G1141" s="5"/>
      <c r="H1141" s="5"/>
      <c r="I1141" s="5"/>
      <c r="J1141" s="5"/>
      <c r="K1141" s="5">
        <v>2013</v>
      </c>
      <c r="L1141" s="5">
        <v>807110</v>
      </c>
      <c r="M1141" s="21"/>
      <c r="N1141" s="21"/>
      <c r="O1141" s="21"/>
      <c r="P1141" s="254"/>
      <c r="Q1141" s="21"/>
    </row>
    <row r="1142" spans="1:19" s="19" customFormat="1">
      <c r="A1142" s="2">
        <v>4</v>
      </c>
      <c r="B1142" s="3" t="s">
        <v>1069</v>
      </c>
      <c r="C1142" s="50">
        <f t="shared" si="103"/>
        <v>913493</v>
      </c>
      <c r="D1142" s="5"/>
      <c r="E1142" s="125"/>
      <c r="F1142" s="5"/>
      <c r="G1142" s="5"/>
      <c r="H1142" s="5"/>
      <c r="I1142" s="5"/>
      <c r="J1142" s="5"/>
      <c r="K1142" s="5">
        <v>1784</v>
      </c>
      <c r="L1142" s="5">
        <v>913493</v>
      </c>
      <c r="M1142" s="21"/>
      <c r="N1142" s="21"/>
      <c r="O1142" s="21"/>
      <c r="P1142" s="254"/>
      <c r="Q1142" s="21"/>
    </row>
    <row r="1143" spans="1:19" s="19" customFormat="1">
      <c r="A1143" s="2">
        <v>5</v>
      </c>
      <c r="B1143" s="3" t="s">
        <v>1070</v>
      </c>
      <c r="C1143" s="50">
        <f t="shared" si="103"/>
        <v>913493</v>
      </c>
      <c r="D1143" s="5"/>
      <c r="E1143" s="125"/>
      <c r="F1143" s="5"/>
      <c r="G1143" s="5"/>
      <c r="H1143" s="5"/>
      <c r="I1143" s="5"/>
      <c r="J1143" s="5"/>
      <c r="K1143" s="5">
        <v>1820</v>
      </c>
      <c r="L1143" s="5">
        <v>913493</v>
      </c>
      <c r="M1143" s="21"/>
      <c r="N1143" s="21"/>
      <c r="O1143" s="21"/>
      <c r="P1143" s="254"/>
      <c r="Q1143" s="21"/>
    </row>
    <row r="1144" spans="1:19" s="19" customFormat="1">
      <c r="A1144" s="2">
        <v>6</v>
      </c>
      <c r="B1144" s="3" t="s">
        <v>1071</v>
      </c>
      <c r="C1144" s="50">
        <f t="shared" si="103"/>
        <v>913493</v>
      </c>
      <c r="D1144" s="5"/>
      <c r="E1144" s="125"/>
      <c r="F1144" s="5"/>
      <c r="G1144" s="5"/>
      <c r="H1144" s="5"/>
      <c r="I1144" s="5"/>
      <c r="J1144" s="5"/>
      <c r="K1144" s="5">
        <v>1723</v>
      </c>
      <c r="L1144" s="5">
        <v>913493</v>
      </c>
      <c r="M1144" s="21"/>
      <c r="N1144" s="21"/>
      <c r="O1144" s="21"/>
      <c r="P1144" s="254"/>
      <c r="Q1144" s="21"/>
    </row>
    <row r="1145" spans="1:19" s="19" customFormat="1">
      <c r="A1145" s="2">
        <v>7</v>
      </c>
      <c r="B1145" s="3" t="s">
        <v>1074</v>
      </c>
      <c r="C1145" s="50">
        <f t="shared" si="103"/>
        <v>13773109</v>
      </c>
      <c r="D1145" s="5">
        <v>9364782</v>
      </c>
      <c r="E1145" s="125"/>
      <c r="F1145" s="5"/>
      <c r="G1145" s="5"/>
      <c r="H1145" s="5"/>
      <c r="I1145" s="5">
        <v>654</v>
      </c>
      <c r="J1145" s="5">
        <v>1269183</v>
      </c>
      <c r="K1145" s="5">
        <v>1885</v>
      </c>
      <c r="L1145" s="5">
        <v>3139144</v>
      </c>
      <c r="M1145" s="21"/>
      <c r="N1145" s="21"/>
      <c r="O1145" s="21"/>
      <c r="P1145" s="254"/>
      <c r="Q1145" s="21"/>
    </row>
    <row r="1146" spans="1:19" s="19" customFormat="1">
      <c r="A1146" s="2">
        <v>8</v>
      </c>
      <c r="B1146" s="3" t="s">
        <v>1075</v>
      </c>
      <c r="C1146" s="50">
        <f t="shared" si="103"/>
        <v>5614917</v>
      </c>
      <c r="D1146" s="5">
        <v>2542315</v>
      </c>
      <c r="E1146" s="125"/>
      <c r="F1146" s="5"/>
      <c r="G1146" s="5"/>
      <c r="H1146" s="5"/>
      <c r="I1146" s="5"/>
      <c r="J1146" s="5"/>
      <c r="K1146" s="5">
        <v>871</v>
      </c>
      <c r="L1146" s="5">
        <v>877036</v>
      </c>
      <c r="M1146" s="21"/>
      <c r="N1146" s="21"/>
      <c r="O1146" s="21">
        <v>871</v>
      </c>
      <c r="P1146" s="254">
        <v>2195566</v>
      </c>
      <c r="Q1146" s="21"/>
    </row>
    <row r="1147" spans="1:19" s="19" customFormat="1">
      <c r="A1147" s="2">
        <v>9</v>
      </c>
      <c r="B1147" s="3" t="s">
        <v>1076</v>
      </c>
      <c r="C1147" s="50">
        <f t="shared" si="103"/>
        <v>5074621</v>
      </c>
      <c r="D1147" s="5">
        <v>2063204</v>
      </c>
      <c r="E1147" s="125"/>
      <c r="F1147" s="5"/>
      <c r="G1147" s="5">
        <v>755.7</v>
      </c>
      <c r="H1147" s="5">
        <v>2299663</v>
      </c>
      <c r="I1147" s="5"/>
      <c r="J1147" s="5"/>
      <c r="K1147" s="5">
        <v>569</v>
      </c>
      <c r="L1147" s="5">
        <v>711754</v>
      </c>
      <c r="M1147" s="21"/>
      <c r="N1147" s="21"/>
      <c r="O1147" s="21"/>
      <c r="P1147" s="254"/>
      <c r="Q1147" s="21"/>
    </row>
    <row r="1148" spans="1:19" s="30" customFormat="1">
      <c r="A1148" s="4">
        <v>10</v>
      </c>
      <c r="B1148" s="255" t="s">
        <v>1491</v>
      </c>
      <c r="C1148" s="39">
        <f t="shared" ref="C1148:Q1148" si="104">C1149+C1151+C1155</f>
        <v>181296489.77519998</v>
      </c>
      <c r="D1148" s="39">
        <f t="shared" si="104"/>
        <v>107175187.649</v>
      </c>
      <c r="E1148" s="127">
        <f t="shared" si="104"/>
        <v>18</v>
      </c>
      <c r="F1148" s="39">
        <f t="shared" si="104"/>
        <v>1800000</v>
      </c>
      <c r="G1148" s="39">
        <f t="shared" si="104"/>
        <v>13464.36</v>
      </c>
      <c r="H1148" s="39">
        <f t="shared" si="104"/>
        <v>34746573.213200003</v>
      </c>
      <c r="I1148" s="39">
        <f t="shared" si="104"/>
        <v>0</v>
      </c>
      <c r="J1148" s="39">
        <f t="shared" si="104"/>
        <v>0</v>
      </c>
      <c r="K1148" s="39">
        <f t="shared" si="104"/>
        <v>6363</v>
      </c>
      <c r="L1148" s="39">
        <f t="shared" si="104"/>
        <v>9147995.9710000008</v>
      </c>
      <c r="M1148" s="39">
        <f t="shared" si="104"/>
        <v>0</v>
      </c>
      <c r="N1148" s="39">
        <f t="shared" si="104"/>
        <v>0</v>
      </c>
      <c r="O1148" s="39">
        <f t="shared" si="104"/>
        <v>4330</v>
      </c>
      <c r="P1148" s="39">
        <f t="shared" si="104"/>
        <v>15674274.991999999</v>
      </c>
      <c r="Q1148" s="20">
        <f t="shared" si="104"/>
        <v>12752457.949999999</v>
      </c>
    </row>
    <row r="1149" spans="1:19" s="112" customFormat="1" ht="19.5" customHeight="1">
      <c r="A1149" s="255" t="s">
        <v>1780</v>
      </c>
      <c r="B1149" s="256"/>
      <c r="C1149" s="257">
        <f>C1150</f>
        <v>4414249.82</v>
      </c>
      <c r="D1149" s="257">
        <f t="shared" ref="D1149:Q1149" si="105">D1150</f>
        <v>0</v>
      </c>
      <c r="E1149" s="258">
        <f t="shared" si="105"/>
        <v>0</v>
      </c>
      <c r="F1149" s="257">
        <f t="shared" si="105"/>
        <v>0</v>
      </c>
      <c r="G1149" s="257">
        <f t="shared" si="105"/>
        <v>0</v>
      </c>
      <c r="H1149" s="257">
        <f t="shared" si="105"/>
        <v>0</v>
      </c>
      <c r="I1149" s="257">
        <f t="shared" si="105"/>
        <v>0</v>
      </c>
      <c r="J1149" s="257">
        <f t="shared" si="105"/>
        <v>0</v>
      </c>
      <c r="K1149" s="257">
        <f t="shared" si="105"/>
        <v>0</v>
      </c>
      <c r="L1149" s="257">
        <f t="shared" si="105"/>
        <v>0</v>
      </c>
      <c r="M1149" s="257">
        <f t="shared" si="105"/>
        <v>0</v>
      </c>
      <c r="N1149" s="257">
        <f t="shared" si="105"/>
        <v>0</v>
      </c>
      <c r="O1149" s="257">
        <f t="shared" si="105"/>
        <v>0</v>
      </c>
      <c r="P1149" s="257">
        <f t="shared" si="105"/>
        <v>0</v>
      </c>
      <c r="Q1149" s="259">
        <f t="shared" si="105"/>
        <v>4414249.82</v>
      </c>
      <c r="R1149" s="15"/>
      <c r="S1149" s="111"/>
    </row>
    <row r="1150" spans="1:19" s="263" customFormat="1" ht="19.5" customHeight="1">
      <c r="A1150" s="260">
        <v>1</v>
      </c>
      <c r="B1150" s="261" t="s">
        <v>1582</v>
      </c>
      <c r="C1150" s="262">
        <f>D1150+F1150+H1150+J1150+L1150+N1150+P1150+Q1150</f>
        <v>4414249.82</v>
      </c>
      <c r="D1150" s="16"/>
      <c r="E1150" s="123"/>
      <c r="F1150" s="16"/>
      <c r="G1150" s="16"/>
      <c r="H1150" s="16"/>
      <c r="I1150" s="16"/>
      <c r="J1150" s="16"/>
      <c r="K1150" s="16"/>
      <c r="L1150" s="16"/>
      <c r="M1150" s="16"/>
      <c r="N1150" s="16"/>
      <c r="O1150" s="16"/>
      <c r="P1150" s="50"/>
      <c r="Q1150" s="16">
        <v>4414249.82</v>
      </c>
      <c r="R1150" s="15"/>
      <c r="S1150" s="111"/>
    </row>
    <row r="1151" spans="1:19" s="112" customFormat="1" ht="19.5" customHeight="1">
      <c r="A1151" s="255" t="s">
        <v>1492</v>
      </c>
      <c r="B1151" s="256"/>
      <c r="C1151" s="257">
        <f>SUM(C1152:C1154)</f>
        <v>7905627.2300000004</v>
      </c>
      <c r="D1151" s="257">
        <f t="shared" ref="D1151:Q1151" si="106">SUM(D1152:D1154)</f>
        <v>0</v>
      </c>
      <c r="E1151" s="258">
        <f t="shared" si="106"/>
        <v>0</v>
      </c>
      <c r="F1151" s="257">
        <f t="shared" si="106"/>
        <v>0</v>
      </c>
      <c r="G1151" s="257">
        <f t="shared" si="106"/>
        <v>1740.82</v>
      </c>
      <c r="H1151" s="257">
        <f t="shared" si="106"/>
        <v>4492454.18</v>
      </c>
      <c r="I1151" s="257">
        <f t="shared" si="106"/>
        <v>0</v>
      </c>
      <c r="J1151" s="257">
        <f t="shared" si="106"/>
        <v>0</v>
      </c>
      <c r="K1151" s="257">
        <f t="shared" si="106"/>
        <v>0</v>
      </c>
      <c r="L1151" s="257">
        <f t="shared" si="106"/>
        <v>0</v>
      </c>
      <c r="M1151" s="257">
        <f t="shared" si="106"/>
        <v>0</v>
      </c>
      <c r="N1151" s="257">
        <f t="shared" si="106"/>
        <v>0</v>
      </c>
      <c r="O1151" s="257">
        <f t="shared" si="106"/>
        <v>0</v>
      </c>
      <c r="P1151" s="257">
        <f t="shared" si="106"/>
        <v>0</v>
      </c>
      <c r="Q1151" s="259">
        <f t="shared" si="106"/>
        <v>3413173.05</v>
      </c>
      <c r="R1151" s="15"/>
      <c r="S1151" s="111"/>
    </row>
    <row r="1152" spans="1:19" s="263" customFormat="1" ht="19.5" customHeight="1">
      <c r="A1152" s="260">
        <v>1</v>
      </c>
      <c r="B1152" s="264" t="s">
        <v>1583</v>
      </c>
      <c r="C1152" s="262">
        <f>D1152+F1152+H1152+J1152+L1152+N1152+P1152+Q1152</f>
        <v>2731896.2</v>
      </c>
      <c r="D1152" s="5"/>
      <c r="E1152" s="125"/>
      <c r="F1152" s="5"/>
      <c r="G1152" s="5">
        <v>1058.5999999999999</v>
      </c>
      <c r="H1152" s="5">
        <v>2731896.2</v>
      </c>
      <c r="I1152" s="5"/>
      <c r="J1152" s="5"/>
      <c r="K1152" s="5"/>
      <c r="L1152" s="5"/>
      <c r="M1152" s="16"/>
      <c r="N1152" s="16"/>
      <c r="O1152" s="5"/>
      <c r="P1152" s="35"/>
      <c r="Q1152" s="5"/>
      <c r="R1152" s="15"/>
      <c r="S1152" s="111"/>
    </row>
    <row r="1153" spans="1:22" s="112" customFormat="1" ht="19.5" customHeight="1">
      <c r="A1153" s="260">
        <v>2</v>
      </c>
      <c r="B1153" s="264" t="s">
        <v>910</v>
      </c>
      <c r="C1153" s="35">
        <f t="shared" ref="C1153" si="107">D1153+F1153+H1153+J1153+L1153+N1153+P1153+Q1153</f>
        <v>3413173.05</v>
      </c>
      <c r="D1153" s="5"/>
      <c r="E1153" s="125"/>
      <c r="F1153" s="5"/>
      <c r="G1153" s="16"/>
      <c r="H1153" s="5"/>
      <c r="I1153" s="5"/>
      <c r="J1153" s="5"/>
      <c r="K1153" s="5"/>
      <c r="L1153" s="5"/>
      <c r="M1153" s="16"/>
      <c r="N1153" s="16"/>
      <c r="O1153" s="5"/>
      <c r="P1153" s="35"/>
      <c r="Q1153" s="5">
        <v>3413173.05</v>
      </c>
      <c r="R1153" s="15"/>
      <c r="S1153" s="111"/>
      <c r="U1153" s="265"/>
      <c r="V1153" s="266"/>
    </row>
    <row r="1154" spans="1:22" s="112" customFormat="1" ht="19.5" customHeight="1">
      <c r="A1154" s="267">
        <v>3</v>
      </c>
      <c r="B1154" s="264" t="s">
        <v>196</v>
      </c>
      <c r="C1154" s="262">
        <f>D1154+F1154+H1154+J1154+L1154+N1154+P1154+Q1154</f>
        <v>1760557.98</v>
      </c>
      <c r="D1154" s="5"/>
      <c r="E1154" s="125"/>
      <c r="F1154" s="5"/>
      <c r="G1154" s="16">
        <v>682.22</v>
      </c>
      <c r="H1154" s="5">
        <v>1760557.98</v>
      </c>
      <c r="I1154" s="5"/>
      <c r="J1154" s="5"/>
      <c r="K1154" s="16"/>
      <c r="L1154" s="5"/>
      <c r="M1154" s="16"/>
      <c r="N1154" s="16"/>
      <c r="O1154" s="16"/>
      <c r="P1154" s="50"/>
      <c r="Q1154" s="5"/>
      <c r="R1154" s="47"/>
    </row>
    <row r="1155" spans="1:22" s="112" customFormat="1" ht="19.5" customHeight="1">
      <c r="A1155" s="255" t="s">
        <v>1493</v>
      </c>
      <c r="B1155" s="256"/>
      <c r="C1155" s="257">
        <f>SUM(C1156:C1181)</f>
        <v>168976612.72519997</v>
      </c>
      <c r="D1155" s="257">
        <f t="shared" ref="D1155:Q1155" si="108">SUM(D1156:D1181)</f>
        <v>107175187.649</v>
      </c>
      <c r="E1155" s="258">
        <f t="shared" si="108"/>
        <v>18</v>
      </c>
      <c r="F1155" s="257">
        <f t="shared" si="108"/>
        <v>1800000</v>
      </c>
      <c r="G1155" s="257">
        <f t="shared" si="108"/>
        <v>11723.54</v>
      </c>
      <c r="H1155" s="257">
        <f t="shared" si="108"/>
        <v>30254119.033200007</v>
      </c>
      <c r="I1155" s="257">
        <f t="shared" si="108"/>
        <v>0</v>
      </c>
      <c r="J1155" s="257">
        <f t="shared" si="108"/>
        <v>0</v>
      </c>
      <c r="K1155" s="257">
        <f t="shared" si="108"/>
        <v>6363</v>
      </c>
      <c r="L1155" s="257">
        <f t="shared" si="108"/>
        <v>9147995.9710000008</v>
      </c>
      <c r="M1155" s="257">
        <f t="shared" si="108"/>
        <v>0</v>
      </c>
      <c r="N1155" s="257">
        <f t="shared" si="108"/>
        <v>0</v>
      </c>
      <c r="O1155" s="257">
        <f t="shared" si="108"/>
        <v>4330</v>
      </c>
      <c r="P1155" s="257">
        <f t="shared" si="108"/>
        <v>15674274.991999999</v>
      </c>
      <c r="Q1155" s="259">
        <f t="shared" si="108"/>
        <v>4925035.08</v>
      </c>
      <c r="R1155" s="47"/>
    </row>
    <row r="1156" spans="1:22" s="112" customFormat="1" ht="19.5" customHeight="1">
      <c r="A1156" s="260">
        <v>1</v>
      </c>
      <c r="B1156" s="264" t="s">
        <v>189</v>
      </c>
      <c r="C1156" s="35">
        <f t="shared" ref="C1156:C1181" si="109">D1156+F1156+H1156+J1156+L1156+N1156+P1156+Q1156</f>
        <v>3869702.54</v>
      </c>
      <c r="D1156" s="5">
        <v>3869702.54</v>
      </c>
      <c r="E1156" s="125"/>
      <c r="F1156" s="5"/>
      <c r="G1156" s="16"/>
      <c r="H1156" s="5"/>
      <c r="I1156" s="5"/>
      <c r="J1156" s="5"/>
      <c r="K1156" s="5"/>
      <c r="L1156" s="5"/>
      <c r="M1156" s="16"/>
      <c r="N1156" s="16"/>
      <c r="O1156" s="5"/>
      <c r="P1156" s="35"/>
      <c r="Q1156" s="5"/>
      <c r="R1156" s="15"/>
      <c r="S1156" s="111"/>
    </row>
    <row r="1157" spans="1:22" s="112" customFormat="1" ht="19.5" customHeight="1">
      <c r="A1157" s="260">
        <v>2</v>
      </c>
      <c r="B1157" s="264" t="s">
        <v>1583</v>
      </c>
      <c r="C1157" s="35">
        <f t="shared" si="109"/>
        <v>6059562.0999999996</v>
      </c>
      <c r="D1157" s="5">
        <v>6059562.0999999996</v>
      </c>
      <c r="E1157" s="125"/>
      <c r="F1157" s="5"/>
      <c r="G1157" s="16"/>
      <c r="H1157" s="5"/>
      <c r="I1157" s="5"/>
      <c r="J1157" s="5"/>
      <c r="K1157" s="5"/>
      <c r="L1157" s="5"/>
      <c r="M1157" s="16"/>
      <c r="N1157" s="16"/>
      <c r="O1157" s="5"/>
      <c r="P1157" s="35"/>
      <c r="Q1157" s="5"/>
      <c r="R1157" s="15"/>
      <c r="S1157" s="111"/>
    </row>
    <row r="1158" spans="1:22" s="112" customFormat="1" ht="19.5" customHeight="1">
      <c r="A1158" s="260">
        <v>3</v>
      </c>
      <c r="B1158" s="264" t="s">
        <v>1584</v>
      </c>
      <c r="C1158" s="262">
        <f t="shared" si="109"/>
        <v>6965013.9000000004</v>
      </c>
      <c r="D1158" s="5">
        <v>6965013.9000000004</v>
      </c>
      <c r="E1158" s="125"/>
      <c r="F1158" s="5"/>
      <c r="G1158" s="16"/>
      <c r="H1158" s="5"/>
      <c r="I1158" s="5"/>
      <c r="J1158" s="5"/>
      <c r="K1158" s="5"/>
      <c r="L1158" s="5"/>
      <c r="M1158" s="16"/>
      <c r="N1158" s="16"/>
      <c r="O1158" s="5"/>
      <c r="P1158" s="35"/>
      <c r="Q1158" s="5"/>
      <c r="R1158" s="15"/>
      <c r="S1158" s="111"/>
      <c r="T1158" s="268"/>
    </row>
    <row r="1159" spans="1:22" s="112" customFormat="1" ht="19.5" customHeight="1">
      <c r="A1159" s="260">
        <v>4</v>
      </c>
      <c r="B1159" s="264" t="s">
        <v>1706</v>
      </c>
      <c r="C1159" s="262">
        <f t="shared" si="109"/>
        <v>6951276.2000000002</v>
      </c>
      <c r="D1159" s="5">
        <v>6951276.2000000002</v>
      </c>
      <c r="E1159" s="125"/>
      <c r="F1159" s="5"/>
      <c r="G1159" s="16"/>
      <c r="H1159" s="5"/>
      <c r="I1159" s="5"/>
      <c r="J1159" s="5"/>
      <c r="K1159" s="5"/>
      <c r="L1159" s="5"/>
      <c r="M1159" s="16"/>
      <c r="N1159" s="16"/>
      <c r="O1159" s="5"/>
      <c r="P1159" s="35"/>
      <c r="Q1159" s="5"/>
      <c r="R1159" s="15"/>
      <c r="S1159" s="111"/>
    </row>
    <row r="1160" spans="1:22" s="263" customFormat="1" ht="19.5" customHeight="1">
      <c r="A1160" s="260">
        <v>5</v>
      </c>
      <c r="B1160" s="264" t="s">
        <v>1587</v>
      </c>
      <c r="C1160" s="35">
        <f t="shared" si="109"/>
        <v>3204110.2080000001</v>
      </c>
      <c r="D1160" s="5"/>
      <c r="E1160" s="125"/>
      <c r="F1160" s="5"/>
      <c r="G1160" s="16">
        <v>1241.5999999999999</v>
      </c>
      <c r="H1160" s="5">
        <v>3204110.2080000001</v>
      </c>
      <c r="I1160" s="5"/>
      <c r="J1160" s="5"/>
      <c r="K1160" s="5"/>
      <c r="L1160" s="5"/>
      <c r="M1160" s="16"/>
      <c r="N1160" s="16"/>
      <c r="O1160" s="5"/>
      <c r="P1160" s="35"/>
      <c r="Q1160" s="5"/>
      <c r="R1160" s="15"/>
      <c r="S1160" s="111"/>
    </row>
    <row r="1161" spans="1:22" s="112" customFormat="1" ht="21" customHeight="1">
      <c r="A1161" s="260">
        <v>6</v>
      </c>
      <c r="B1161" s="264" t="s">
        <v>1585</v>
      </c>
      <c r="C1161" s="262">
        <f t="shared" si="109"/>
        <v>400000</v>
      </c>
      <c r="D1161" s="5"/>
      <c r="E1161" s="125">
        <v>4</v>
      </c>
      <c r="F1161" s="5">
        <v>400000</v>
      </c>
      <c r="G1161" s="5"/>
      <c r="H1161" s="5"/>
      <c r="I1161" s="5"/>
      <c r="J1161" s="5"/>
      <c r="K1161" s="5"/>
      <c r="L1161" s="5"/>
      <c r="M1161" s="16"/>
      <c r="N1161" s="16"/>
      <c r="O1161" s="5"/>
      <c r="P1161" s="35"/>
      <c r="Q1161" s="5"/>
      <c r="R1161" s="47"/>
    </row>
    <row r="1162" spans="1:22" s="112" customFormat="1" ht="19.5" customHeight="1">
      <c r="A1162" s="260">
        <v>7</v>
      </c>
      <c r="B1162" s="264" t="s">
        <v>1585</v>
      </c>
      <c r="C1162" s="35">
        <f t="shared" si="109"/>
        <v>12515182.07</v>
      </c>
      <c r="D1162" s="5">
        <v>12515182.07</v>
      </c>
      <c r="E1162" s="125"/>
      <c r="F1162" s="5"/>
      <c r="G1162" s="16"/>
      <c r="H1162" s="5"/>
      <c r="I1162" s="5"/>
      <c r="J1162" s="5"/>
      <c r="K1162" s="5"/>
      <c r="L1162" s="5"/>
      <c r="M1162" s="16"/>
      <c r="N1162" s="16"/>
      <c r="O1162" s="5"/>
      <c r="P1162" s="35"/>
      <c r="Q1162" s="5"/>
      <c r="R1162" s="15"/>
      <c r="S1162" s="111"/>
    </row>
    <row r="1163" spans="1:22" s="112" customFormat="1" ht="19.5" customHeight="1">
      <c r="A1163" s="260">
        <v>8</v>
      </c>
      <c r="B1163" s="264" t="s">
        <v>700</v>
      </c>
      <c r="C1163" s="35">
        <f t="shared" si="109"/>
        <v>9712954.9411999993</v>
      </c>
      <c r="D1163" s="5">
        <v>6716224.1600000001</v>
      </c>
      <c r="E1163" s="125"/>
      <c r="F1163" s="5"/>
      <c r="G1163" s="16">
        <v>1161.24</v>
      </c>
      <c r="H1163" s="5">
        <v>2996730.7812000001</v>
      </c>
      <c r="I1163" s="5"/>
      <c r="J1163" s="5"/>
      <c r="K1163" s="5"/>
      <c r="L1163" s="5"/>
      <c r="M1163" s="16"/>
      <c r="N1163" s="16"/>
      <c r="O1163" s="5"/>
      <c r="P1163" s="35"/>
      <c r="Q1163" s="5"/>
      <c r="R1163" s="15"/>
      <c r="S1163" s="111"/>
    </row>
    <row r="1164" spans="1:22" s="263" customFormat="1" ht="19.5" customHeight="1">
      <c r="A1164" s="260">
        <v>9</v>
      </c>
      <c r="B1164" s="264" t="s">
        <v>190</v>
      </c>
      <c r="C1164" s="262">
        <f t="shared" si="109"/>
        <v>2808659.219</v>
      </c>
      <c r="D1164" s="5">
        <v>2808659.219</v>
      </c>
      <c r="E1164" s="125"/>
      <c r="F1164" s="5"/>
      <c r="G1164" s="16"/>
      <c r="H1164" s="5"/>
      <c r="I1164" s="5"/>
      <c r="J1164" s="5"/>
      <c r="K1164" s="5"/>
      <c r="L1164" s="5"/>
      <c r="M1164" s="16"/>
      <c r="N1164" s="16"/>
      <c r="O1164" s="5"/>
      <c r="P1164" s="35"/>
      <c r="Q1164" s="5"/>
      <c r="R1164" s="15"/>
      <c r="S1164" s="111"/>
    </row>
    <row r="1165" spans="1:22" s="263" customFormat="1" ht="19.5" customHeight="1">
      <c r="A1165" s="260">
        <v>10</v>
      </c>
      <c r="B1165" s="264" t="s">
        <v>813</v>
      </c>
      <c r="C1165" s="262">
        <f t="shared" si="109"/>
        <v>9053092.9000000004</v>
      </c>
      <c r="D1165" s="5">
        <v>6059562.0999999996</v>
      </c>
      <c r="E1165" s="125"/>
      <c r="F1165" s="5"/>
      <c r="G1165" s="16">
        <v>1160</v>
      </c>
      <c r="H1165" s="5">
        <v>2993530.8000000003</v>
      </c>
      <c r="I1165" s="5"/>
      <c r="J1165" s="5"/>
      <c r="K1165" s="5"/>
      <c r="L1165" s="5"/>
      <c r="M1165" s="16"/>
      <c r="N1165" s="16"/>
      <c r="O1165" s="5"/>
      <c r="P1165" s="35"/>
      <c r="Q1165" s="5"/>
      <c r="R1165" s="15"/>
      <c r="S1165" s="111"/>
    </row>
    <row r="1166" spans="1:22" s="18" customFormat="1" ht="19.5" customHeight="1">
      <c r="A1166" s="260">
        <v>11</v>
      </c>
      <c r="B1166" s="261" t="s">
        <v>849</v>
      </c>
      <c r="C1166" s="262">
        <f t="shared" si="109"/>
        <v>4925035.08</v>
      </c>
      <c r="D1166" s="16"/>
      <c r="E1166" s="123"/>
      <c r="F1166" s="16"/>
      <c r="G1166" s="16"/>
      <c r="H1166" s="16"/>
      <c r="I1166" s="16"/>
      <c r="J1166" s="16"/>
      <c r="K1166" s="16"/>
      <c r="L1166" s="16"/>
      <c r="M1166" s="16"/>
      <c r="N1166" s="16"/>
      <c r="O1166" s="16"/>
      <c r="P1166" s="50"/>
      <c r="Q1166" s="16">
        <v>4925035.08</v>
      </c>
      <c r="R1166" s="17"/>
    </row>
    <row r="1167" spans="1:22" s="112" customFormat="1" ht="19.5" customHeight="1">
      <c r="A1167" s="260">
        <v>12</v>
      </c>
      <c r="B1167" s="261" t="s">
        <v>1582</v>
      </c>
      <c r="C1167" s="262">
        <f t="shared" si="109"/>
        <v>4930185.7699999996</v>
      </c>
      <c r="D1167" s="16">
        <v>4930185.7699999996</v>
      </c>
      <c r="E1167" s="125"/>
      <c r="F1167" s="5"/>
      <c r="G1167" s="5"/>
      <c r="H1167" s="5"/>
      <c r="I1167" s="5"/>
      <c r="J1167" s="5"/>
      <c r="K1167" s="5"/>
      <c r="L1167" s="5"/>
      <c r="M1167" s="16"/>
      <c r="N1167" s="16"/>
      <c r="O1167" s="5"/>
      <c r="P1167" s="35"/>
      <c r="Q1167" s="5"/>
      <c r="R1167" s="47"/>
    </row>
    <row r="1168" spans="1:22" s="112" customFormat="1" ht="19.5" customHeight="1">
      <c r="A1168" s="260">
        <v>13</v>
      </c>
      <c r="B1168" s="264" t="s">
        <v>1586</v>
      </c>
      <c r="C1168" s="35">
        <f t="shared" si="109"/>
        <v>11846795</v>
      </c>
      <c r="D1168" s="5"/>
      <c r="E1168" s="125"/>
      <c r="F1168" s="5"/>
      <c r="G1168" s="16"/>
      <c r="H1168" s="5"/>
      <c r="I1168" s="5"/>
      <c r="J1168" s="5"/>
      <c r="K1168" s="16">
        <v>2298</v>
      </c>
      <c r="L1168" s="5">
        <v>3383145</v>
      </c>
      <c r="M1168" s="16"/>
      <c r="N1168" s="16"/>
      <c r="O1168" s="16">
        <v>2298</v>
      </c>
      <c r="P1168" s="35">
        <v>8463650</v>
      </c>
      <c r="Q1168" s="5"/>
      <c r="R1168" s="15"/>
      <c r="S1168" s="111"/>
    </row>
    <row r="1169" spans="1:19" s="112" customFormat="1" ht="19.5" customHeight="1">
      <c r="A1169" s="260">
        <v>14</v>
      </c>
      <c r="B1169" s="261" t="s">
        <v>191</v>
      </c>
      <c r="C1169" s="262">
        <f t="shared" si="109"/>
        <v>11942594.74</v>
      </c>
      <c r="D1169" s="5">
        <v>11942594.74</v>
      </c>
      <c r="E1169" s="125"/>
      <c r="F1169" s="5"/>
      <c r="G1169" s="5"/>
      <c r="H1169" s="16"/>
      <c r="I1169" s="5"/>
      <c r="J1169" s="5"/>
      <c r="K1169" s="5"/>
      <c r="L1169" s="16"/>
      <c r="M1169" s="16"/>
      <c r="N1169" s="16"/>
      <c r="O1169" s="16"/>
      <c r="P1169" s="50"/>
      <c r="Q1169" s="16"/>
      <c r="R1169" s="15"/>
      <c r="S1169" s="111"/>
    </row>
    <row r="1170" spans="1:19" s="112" customFormat="1" ht="19.5" customHeight="1">
      <c r="A1170" s="260">
        <v>15</v>
      </c>
      <c r="B1170" s="264" t="s">
        <v>575</v>
      </c>
      <c r="C1170" s="35">
        <f t="shared" si="109"/>
        <v>400000</v>
      </c>
      <c r="D1170" s="5"/>
      <c r="E1170" s="125">
        <v>4</v>
      </c>
      <c r="F1170" s="5">
        <v>400000</v>
      </c>
      <c r="G1170" s="16"/>
      <c r="H1170" s="5"/>
      <c r="I1170" s="5"/>
      <c r="J1170" s="5"/>
      <c r="K1170" s="5"/>
      <c r="L1170" s="5"/>
      <c r="M1170" s="16"/>
      <c r="N1170" s="16"/>
      <c r="O1170" s="5"/>
      <c r="P1170" s="35"/>
      <c r="Q1170" s="5"/>
      <c r="R1170" s="47"/>
    </row>
    <row r="1171" spans="1:19" s="112" customFormat="1" ht="19.5" customHeight="1">
      <c r="A1171" s="260">
        <v>16</v>
      </c>
      <c r="B1171" s="264" t="s">
        <v>575</v>
      </c>
      <c r="C1171" s="262">
        <f t="shared" si="109"/>
        <v>6889265.4900000002</v>
      </c>
      <c r="D1171" s="5">
        <v>3642058.76</v>
      </c>
      <c r="E1171" s="125"/>
      <c r="F1171" s="5"/>
      <c r="G1171" s="16">
        <v>1258.3</v>
      </c>
      <c r="H1171" s="5">
        <v>3247206.73</v>
      </c>
      <c r="I1171" s="5"/>
      <c r="J1171" s="5"/>
      <c r="K1171" s="5"/>
      <c r="L1171" s="5"/>
      <c r="M1171" s="16"/>
      <c r="N1171" s="16"/>
      <c r="O1171" s="5"/>
      <c r="P1171" s="35"/>
      <c r="Q1171" s="5"/>
      <c r="R1171" s="47"/>
    </row>
    <row r="1172" spans="1:19" s="18" customFormat="1" ht="19.5" customHeight="1">
      <c r="A1172" s="260">
        <v>17</v>
      </c>
      <c r="B1172" s="264" t="s">
        <v>699</v>
      </c>
      <c r="C1172" s="35">
        <f t="shared" si="109"/>
        <v>500000</v>
      </c>
      <c r="D1172" s="5"/>
      <c r="E1172" s="125">
        <v>5</v>
      </c>
      <c r="F1172" s="5">
        <v>500000</v>
      </c>
      <c r="G1172" s="16"/>
      <c r="H1172" s="5"/>
      <c r="I1172" s="5"/>
      <c r="J1172" s="5"/>
      <c r="K1172" s="5"/>
      <c r="L1172" s="5"/>
      <c r="M1172" s="16"/>
      <c r="N1172" s="16"/>
      <c r="O1172" s="5"/>
      <c r="P1172" s="35"/>
      <c r="Q1172" s="5"/>
      <c r="R1172" s="17"/>
    </row>
    <row r="1173" spans="1:19" s="112" customFormat="1" ht="19.5" customHeight="1">
      <c r="A1173" s="260">
        <v>18</v>
      </c>
      <c r="B1173" s="264" t="s">
        <v>699</v>
      </c>
      <c r="C1173" s="262">
        <f t="shared" si="109"/>
        <v>15130428.02</v>
      </c>
      <c r="D1173" s="5">
        <v>15130428.02</v>
      </c>
      <c r="E1173" s="125"/>
      <c r="F1173" s="5"/>
      <c r="G1173" s="5"/>
      <c r="H1173" s="5"/>
      <c r="I1173" s="5"/>
      <c r="J1173" s="5"/>
      <c r="K1173" s="5"/>
      <c r="L1173" s="5"/>
      <c r="M1173" s="16"/>
      <c r="N1173" s="16"/>
      <c r="O1173" s="5"/>
      <c r="P1173" s="35"/>
      <c r="Q1173" s="5"/>
      <c r="R1173" s="47"/>
    </row>
    <row r="1174" spans="1:19" s="112" customFormat="1" ht="19.5" customHeight="1">
      <c r="A1174" s="260">
        <v>19</v>
      </c>
      <c r="B1174" s="261" t="s">
        <v>192</v>
      </c>
      <c r="C1174" s="262">
        <f t="shared" si="109"/>
        <v>9357101.6140000001</v>
      </c>
      <c r="D1174" s="16">
        <v>5336996.2</v>
      </c>
      <c r="E1174" s="125"/>
      <c r="F1174" s="5"/>
      <c r="G1174" s="16">
        <v>1557.8</v>
      </c>
      <c r="H1174" s="5">
        <v>4020105.4139999999</v>
      </c>
      <c r="I1174" s="5"/>
      <c r="J1174" s="5"/>
      <c r="K1174" s="5"/>
      <c r="L1174" s="5"/>
      <c r="M1174" s="16"/>
      <c r="N1174" s="16"/>
      <c r="O1174" s="5"/>
      <c r="P1174" s="35"/>
      <c r="Q1174" s="5"/>
      <c r="R1174" s="47"/>
    </row>
    <row r="1175" spans="1:19" s="112" customFormat="1" ht="19.5" customHeight="1">
      <c r="A1175" s="260">
        <v>20</v>
      </c>
      <c r="B1175" s="264" t="s">
        <v>883</v>
      </c>
      <c r="C1175" s="35">
        <f t="shared" si="109"/>
        <v>500000</v>
      </c>
      <c r="D1175" s="5"/>
      <c r="E1175" s="125">
        <v>5</v>
      </c>
      <c r="F1175" s="5">
        <v>500000</v>
      </c>
      <c r="G1175" s="16"/>
      <c r="H1175" s="5"/>
      <c r="I1175" s="5"/>
      <c r="J1175" s="5"/>
      <c r="K1175" s="5"/>
      <c r="L1175" s="5"/>
      <c r="M1175" s="16"/>
      <c r="N1175" s="16"/>
      <c r="O1175" s="5"/>
      <c r="P1175" s="35"/>
      <c r="Q1175" s="5"/>
      <c r="R1175" s="47"/>
    </row>
    <row r="1176" spans="1:19" s="112" customFormat="1" ht="19.5" customHeight="1">
      <c r="A1176" s="260">
        <v>21</v>
      </c>
      <c r="B1176" s="264" t="s">
        <v>883</v>
      </c>
      <c r="C1176" s="262">
        <f t="shared" si="109"/>
        <v>9379739.9360000007</v>
      </c>
      <c r="D1176" s="5">
        <v>5324796.0159999998</v>
      </c>
      <c r="E1176" s="125"/>
      <c r="F1176" s="5"/>
      <c r="G1176" s="16">
        <v>1571.3</v>
      </c>
      <c r="H1176" s="5">
        <v>4054943.92</v>
      </c>
      <c r="I1176" s="5"/>
      <c r="J1176" s="5"/>
      <c r="K1176" s="5"/>
      <c r="L1176" s="5"/>
      <c r="M1176" s="16"/>
      <c r="N1176" s="16"/>
      <c r="O1176" s="5"/>
      <c r="P1176" s="35"/>
      <c r="Q1176" s="5"/>
      <c r="R1176" s="47"/>
    </row>
    <row r="1177" spans="1:19" s="112" customFormat="1" ht="19.5" customHeight="1">
      <c r="A1177" s="260">
        <v>22</v>
      </c>
      <c r="B1177" s="264" t="s">
        <v>193</v>
      </c>
      <c r="C1177" s="262">
        <f t="shared" si="109"/>
        <v>9314158.1040000003</v>
      </c>
      <c r="D1177" s="5">
        <v>5259214.1840000004</v>
      </c>
      <c r="E1177" s="125"/>
      <c r="F1177" s="5"/>
      <c r="G1177" s="16">
        <v>1571.3</v>
      </c>
      <c r="H1177" s="5">
        <v>4054943.92</v>
      </c>
      <c r="I1177" s="5"/>
      <c r="J1177" s="5"/>
      <c r="K1177" s="5"/>
      <c r="L1177" s="5"/>
      <c r="M1177" s="16"/>
      <c r="N1177" s="16"/>
      <c r="O1177" s="5"/>
      <c r="P1177" s="35"/>
      <c r="Q1177" s="5"/>
      <c r="R1177" s="47"/>
    </row>
    <row r="1178" spans="1:19" s="112" customFormat="1" ht="19.5" customHeight="1">
      <c r="A1178" s="260">
        <v>23</v>
      </c>
      <c r="B1178" s="264" t="s">
        <v>194</v>
      </c>
      <c r="C1178" s="262">
        <f t="shared" si="109"/>
        <v>7988131.8829999994</v>
      </c>
      <c r="D1178" s="5">
        <v>915885.97</v>
      </c>
      <c r="E1178" s="125"/>
      <c r="F1178" s="5"/>
      <c r="G1178" s="16">
        <v>785</v>
      </c>
      <c r="H1178" s="5">
        <v>2025794.55</v>
      </c>
      <c r="I1178" s="5"/>
      <c r="J1178" s="5"/>
      <c r="K1178" s="16">
        <v>1016</v>
      </c>
      <c r="L1178" s="16">
        <v>1441138.8670000001</v>
      </c>
      <c r="M1178" s="16"/>
      <c r="N1178" s="16"/>
      <c r="O1178" s="16">
        <v>1016</v>
      </c>
      <c r="P1178" s="50">
        <v>3605312.4959999998</v>
      </c>
      <c r="Q1178" s="5"/>
      <c r="R1178" s="47"/>
    </row>
    <row r="1179" spans="1:19" s="112" customFormat="1" ht="19.5" customHeight="1">
      <c r="A1179" s="260">
        <v>24</v>
      </c>
      <c r="B1179" s="264" t="s">
        <v>195</v>
      </c>
      <c r="C1179" s="262">
        <f t="shared" si="109"/>
        <v>4385235.8540000003</v>
      </c>
      <c r="D1179" s="5">
        <v>916824.95</v>
      </c>
      <c r="E1179" s="125"/>
      <c r="F1179" s="5"/>
      <c r="G1179" s="16">
        <v>785</v>
      </c>
      <c r="H1179" s="5">
        <v>2025794.55</v>
      </c>
      <c r="I1179" s="5"/>
      <c r="J1179" s="5"/>
      <c r="K1179" s="16">
        <v>1016</v>
      </c>
      <c r="L1179" s="16">
        <v>1442616.3540000001</v>
      </c>
      <c r="M1179" s="16"/>
      <c r="N1179" s="16"/>
      <c r="O1179" s="16"/>
      <c r="P1179" s="50"/>
      <c r="Q1179" s="5"/>
      <c r="R1179" s="47"/>
    </row>
    <row r="1180" spans="1:19" s="112" customFormat="1" ht="19.5" customHeight="1">
      <c r="A1180" s="260">
        <v>25</v>
      </c>
      <c r="B1180" s="264" t="s">
        <v>196</v>
      </c>
      <c r="C1180" s="262">
        <f t="shared" si="109"/>
        <v>2355091.6610000003</v>
      </c>
      <c r="D1180" s="5">
        <v>915134.78</v>
      </c>
      <c r="E1180" s="125"/>
      <c r="F1180" s="5"/>
      <c r="G1180" s="16"/>
      <c r="H1180" s="5"/>
      <c r="I1180" s="5"/>
      <c r="J1180" s="5"/>
      <c r="K1180" s="16">
        <v>1017</v>
      </c>
      <c r="L1180" s="5">
        <v>1439956.8810000001</v>
      </c>
      <c r="M1180" s="16"/>
      <c r="N1180" s="16"/>
      <c r="O1180" s="16"/>
      <c r="P1180" s="50"/>
      <c r="Q1180" s="5"/>
      <c r="R1180" s="47"/>
    </row>
    <row r="1181" spans="1:19" s="112" customFormat="1" ht="19.5" customHeight="1">
      <c r="A1181" s="260">
        <v>26</v>
      </c>
      <c r="B1181" s="264" t="s">
        <v>812</v>
      </c>
      <c r="C1181" s="262">
        <f t="shared" si="109"/>
        <v>7593295.4949999992</v>
      </c>
      <c r="D1181" s="5">
        <v>915885.97</v>
      </c>
      <c r="E1181" s="125"/>
      <c r="F1181" s="5"/>
      <c r="G1181" s="16">
        <v>632</v>
      </c>
      <c r="H1181" s="5">
        <v>1630958.1600000001</v>
      </c>
      <c r="I1181" s="5"/>
      <c r="J1181" s="5"/>
      <c r="K1181" s="16">
        <v>1016</v>
      </c>
      <c r="L1181" s="16">
        <v>1441138.8689999999</v>
      </c>
      <c r="M1181" s="16"/>
      <c r="N1181" s="16"/>
      <c r="O1181" s="16">
        <v>1016</v>
      </c>
      <c r="P1181" s="50">
        <v>3605312.4959999993</v>
      </c>
      <c r="Q1181" s="5"/>
      <c r="R1181" s="47"/>
    </row>
    <row r="1182" spans="1:19" s="19" customFormat="1" ht="22.5" customHeight="1">
      <c r="A1182" s="4">
        <v>11</v>
      </c>
      <c r="B1182" s="269" t="s">
        <v>52</v>
      </c>
      <c r="C1182" s="257">
        <f>C1183</f>
        <v>11903914.5</v>
      </c>
      <c r="D1182" s="259">
        <f t="shared" ref="D1182:Q1182" si="110">D1183</f>
        <v>102334</v>
      </c>
      <c r="E1182" s="270">
        <f t="shared" si="110"/>
        <v>0</v>
      </c>
      <c r="F1182" s="259">
        <f t="shared" si="110"/>
        <v>0</v>
      </c>
      <c r="G1182" s="259">
        <f t="shared" si="110"/>
        <v>2589.88</v>
      </c>
      <c r="H1182" s="259">
        <f t="shared" si="110"/>
        <v>6678621</v>
      </c>
      <c r="I1182" s="259">
        <f t="shared" si="110"/>
        <v>0</v>
      </c>
      <c r="J1182" s="259">
        <f t="shared" si="110"/>
        <v>0</v>
      </c>
      <c r="K1182" s="259">
        <f t="shared" si="110"/>
        <v>1370</v>
      </c>
      <c r="L1182" s="259">
        <f t="shared" si="110"/>
        <v>1349436.3</v>
      </c>
      <c r="M1182" s="259">
        <f t="shared" si="110"/>
        <v>384</v>
      </c>
      <c r="N1182" s="259">
        <f t="shared" si="110"/>
        <v>397624</v>
      </c>
      <c r="O1182" s="259">
        <f t="shared" si="110"/>
        <v>1370</v>
      </c>
      <c r="P1182" s="257">
        <f t="shared" si="110"/>
        <v>3375899.2</v>
      </c>
      <c r="Q1182" s="259">
        <f t="shared" si="110"/>
        <v>0</v>
      </c>
    </row>
    <row r="1183" spans="1:19" s="19" customFormat="1" ht="22.5" customHeight="1">
      <c r="A1183" s="244" t="s">
        <v>1089</v>
      </c>
      <c r="B1183" s="271"/>
      <c r="C1183" s="257">
        <f>SUM(C1184:C1189)</f>
        <v>11903914.5</v>
      </c>
      <c r="D1183" s="257">
        <f t="shared" ref="D1183:Q1183" si="111">SUM(D1184:D1189)</f>
        <v>102334</v>
      </c>
      <c r="E1183" s="258">
        <f t="shared" si="111"/>
        <v>0</v>
      </c>
      <c r="F1183" s="257">
        <f t="shared" si="111"/>
        <v>0</v>
      </c>
      <c r="G1183" s="257">
        <f t="shared" si="111"/>
        <v>2589.88</v>
      </c>
      <c r="H1183" s="257">
        <f t="shared" si="111"/>
        <v>6678621</v>
      </c>
      <c r="I1183" s="257">
        <f t="shared" si="111"/>
        <v>0</v>
      </c>
      <c r="J1183" s="257">
        <f t="shared" si="111"/>
        <v>0</v>
      </c>
      <c r="K1183" s="257">
        <f t="shared" si="111"/>
        <v>1370</v>
      </c>
      <c r="L1183" s="257">
        <f t="shared" si="111"/>
        <v>1349436.3</v>
      </c>
      <c r="M1183" s="257">
        <f t="shared" si="111"/>
        <v>384</v>
      </c>
      <c r="N1183" s="257">
        <f t="shared" si="111"/>
        <v>397624</v>
      </c>
      <c r="O1183" s="257">
        <f t="shared" si="111"/>
        <v>1370</v>
      </c>
      <c r="P1183" s="257">
        <f t="shared" si="111"/>
        <v>3375899.2</v>
      </c>
      <c r="Q1183" s="259">
        <f t="shared" si="111"/>
        <v>0</v>
      </c>
    </row>
    <row r="1184" spans="1:19" s="13" customFormat="1" ht="25.5" customHeight="1">
      <c r="A1184" s="10">
        <v>1</v>
      </c>
      <c r="B1184" s="272" t="s">
        <v>1340</v>
      </c>
      <c r="C1184" s="169">
        <f t="shared" ref="C1184:C1189" si="112">D1184+F1184+H1184+J1184+L1184+N1184+P1184+Q1184</f>
        <v>4004902</v>
      </c>
      <c r="D1184" s="16">
        <v>41771</v>
      </c>
      <c r="E1184" s="123"/>
      <c r="F1184" s="16"/>
      <c r="G1184" s="31">
        <v>524.70000000000005</v>
      </c>
      <c r="H1184" s="31">
        <f>FLOOR(G1184*2580.63,1)</f>
        <v>1354056</v>
      </c>
      <c r="I1184" s="16"/>
      <c r="J1184" s="16"/>
      <c r="K1184" s="16">
        <v>700</v>
      </c>
      <c r="L1184" s="16">
        <f>K1184*984.99</f>
        <v>689493</v>
      </c>
      <c r="M1184" s="16">
        <v>188</v>
      </c>
      <c r="N1184" s="16">
        <v>194670</v>
      </c>
      <c r="O1184" s="16">
        <v>700</v>
      </c>
      <c r="P1184" s="50">
        <f>O1184*2464.16</f>
        <v>1724912</v>
      </c>
      <c r="Q1184" s="16"/>
      <c r="R1184" s="48"/>
    </row>
    <row r="1185" spans="1:18" s="13" customFormat="1" ht="25.5" customHeight="1">
      <c r="A1185" s="10">
        <v>2</v>
      </c>
      <c r="B1185" s="272" t="s">
        <v>141</v>
      </c>
      <c r="C1185" s="169">
        <f t="shared" si="112"/>
        <v>3951213.5</v>
      </c>
      <c r="D1185" s="16">
        <v>60563</v>
      </c>
      <c r="E1185" s="123"/>
      <c r="F1185" s="16"/>
      <c r="G1185" s="31">
        <v>533.5</v>
      </c>
      <c r="H1185" s="31">
        <v>1376766</v>
      </c>
      <c r="I1185" s="16"/>
      <c r="J1185" s="16"/>
      <c r="K1185" s="16">
        <v>670</v>
      </c>
      <c r="L1185" s="16">
        <f>K1185*984.99</f>
        <v>659943.30000000005</v>
      </c>
      <c r="M1185" s="16">
        <v>196</v>
      </c>
      <c r="N1185" s="16">
        <v>202954</v>
      </c>
      <c r="O1185" s="16">
        <v>670</v>
      </c>
      <c r="P1185" s="50">
        <f>O1185*2464.16</f>
        <v>1650987.2</v>
      </c>
      <c r="Q1185" s="16"/>
      <c r="R1185" s="48"/>
    </row>
    <row r="1186" spans="1:18" s="13" customFormat="1" ht="25.5" customHeight="1">
      <c r="A1186" s="10">
        <v>3</v>
      </c>
      <c r="B1186" s="272" t="s">
        <v>143</v>
      </c>
      <c r="C1186" s="169">
        <f t="shared" si="112"/>
        <v>976252</v>
      </c>
      <c r="D1186" s="273"/>
      <c r="E1186" s="123"/>
      <c r="F1186" s="16"/>
      <c r="G1186" s="31">
        <v>378.3</v>
      </c>
      <c r="H1186" s="31">
        <v>976252</v>
      </c>
      <c r="I1186" s="16"/>
      <c r="J1186" s="16"/>
      <c r="K1186" s="16"/>
      <c r="L1186" s="16"/>
      <c r="M1186" s="16"/>
      <c r="N1186" s="16"/>
      <c r="O1186" s="16"/>
      <c r="P1186" s="50"/>
      <c r="Q1186" s="16"/>
      <c r="R1186" s="48"/>
    </row>
    <row r="1187" spans="1:18" s="13" customFormat="1" ht="25.5" customHeight="1">
      <c r="A1187" s="10">
        <v>4</v>
      </c>
      <c r="B1187" s="272" t="s">
        <v>144</v>
      </c>
      <c r="C1187" s="169">
        <f t="shared" si="112"/>
        <v>989005</v>
      </c>
      <c r="D1187" s="273"/>
      <c r="E1187" s="123"/>
      <c r="F1187" s="16"/>
      <c r="G1187" s="31">
        <v>388.24</v>
      </c>
      <c r="H1187" s="31">
        <v>989005</v>
      </c>
      <c r="I1187" s="16"/>
      <c r="J1187" s="16"/>
      <c r="K1187" s="16"/>
      <c r="L1187" s="16"/>
      <c r="M1187" s="16"/>
      <c r="N1187" s="16"/>
      <c r="O1187" s="16"/>
      <c r="P1187" s="50"/>
      <c r="Q1187" s="16"/>
      <c r="R1187" s="48"/>
    </row>
    <row r="1188" spans="1:18" s="13" customFormat="1" ht="25.5" customHeight="1">
      <c r="A1188" s="10">
        <v>5</v>
      </c>
      <c r="B1188" s="272" t="s">
        <v>142</v>
      </c>
      <c r="C1188" s="169">
        <f>D1188+F1188+H1188+J1188+L1188+N1188+P1188+Q1188</f>
        <v>983529</v>
      </c>
      <c r="D1188" s="273"/>
      <c r="E1188" s="123"/>
      <c r="F1188" s="16"/>
      <c r="G1188" s="31">
        <v>381.12</v>
      </c>
      <c r="H1188" s="31">
        <v>983529</v>
      </c>
      <c r="I1188" s="16"/>
      <c r="J1188" s="16"/>
      <c r="K1188" s="16"/>
      <c r="L1188" s="16"/>
      <c r="M1188" s="16"/>
      <c r="N1188" s="16"/>
      <c r="O1188" s="16"/>
      <c r="P1188" s="50"/>
      <c r="Q1188" s="16"/>
      <c r="R1188" s="48"/>
    </row>
    <row r="1189" spans="1:18" s="13" customFormat="1" ht="25.5" customHeight="1">
      <c r="A1189" s="10">
        <v>6</v>
      </c>
      <c r="B1189" s="272" t="s">
        <v>145</v>
      </c>
      <c r="C1189" s="169">
        <f t="shared" si="112"/>
        <v>999013</v>
      </c>
      <c r="D1189" s="273"/>
      <c r="E1189" s="123"/>
      <c r="F1189" s="16"/>
      <c r="G1189" s="31">
        <v>384.02</v>
      </c>
      <c r="H1189" s="31">
        <v>999013</v>
      </c>
      <c r="I1189" s="16"/>
      <c r="J1189" s="16"/>
      <c r="K1189" s="16"/>
      <c r="L1189" s="16"/>
      <c r="M1189" s="16"/>
      <c r="N1189" s="16"/>
      <c r="O1189" s="16"/>
      <c r="P1189" s="50"/>
      <c r="Q1189" s="16"/>
      <c r="R1189" s="48"/>
    </row>
    <row r="1190" spans="1:18" s="13" customFormat="1" ht="24.75" customHeight="1">
      <c r="A1190" s="4">
        <v>12</v>
      </c>
      <c r="B1190" s="274" t="s">
        <v>1233</v>
      </c>
      <c r="C1190" s="39">
        <f>C1191+C1195</f>
        <v>24239865.219999999</v>
      </c>
      <c r="D1190" s="39">
        <f t="shared" ref="D1190:Q1190" si="113">D1191+D1195</f>
        <v>3055129</v>
      </c>
      <c r="E1190" s="127">
        <f t="shared" si="113"/>
        <v>0</v>
      </c>
      <c r="F1190" s="39">
        <f t="shared" si="113"/>
        <v>0</v>
      </c>
      <c r="G1190" s="39">
        <f t="shared" si="113"/>
        <v>0</v>
      </c>
      <c r="H1190" s="39">
        <f t="shared" si="113"/>
        <v>0</v>
      </c>
      <c r="I1190" s="39">
        <f t="shared" si="113"/>
        <v>0</v>
      </c>
      <c r="J1190" s="39">
        <f t="shared" si="113"/>
        <v>0</v>
      </c>
      <c r="K1190" s="39">
        <f t="shared" si="113"/>
        <v>12346</v>
      </c>
      <c r="L1190" s="39">
        <f t="shared" si="113"/>
        <v>6187361.9399999995</v>
      </c>
      <c r="M1190" s="39">
        <f t="shared" si="113"/>
        <v>1436.6</v>
      </c>
      <c r="N1190" s="39">
        <f t="shared" si="113"/>
        <v>1590497.28</v>
      </c>
      <c r="O1190" s="39">
        <f t="shared" si="113"/>
        <v>26920</v>
      </c>
      <c r="P1190" s="39">
        <f t="shared" si="113"/>
        <v>13406877</v>
      </c>
      <c r="Q1190" s="20">
        <f t="shared" si="113"/>
        <v>0</v>
      </c>
      <c r="R1190" s="48"/>
    </row>
    <row r="1191" spans="1:18" s="13" customFormat="1" ht="24.75" customHeight="1">
      <c r="A1191" s="274" t="s">
        <v>1693</v>
      </c>
      <c r="B1191" s="275"/>
      <c r="C1191" s="39">
        <f>SUM(C1192:C1194)</f>
        <v>4710265.22</v>
      </c>
      <c r="D1191" s="39">
        <f t="shared" ref="D1191:Q1191" si="114">SUM(D1192:D1194)</f>
        <v>539729</v>
      </c>
      <c r="E1191" s="127">
        <f t="shared" si="114"/>
        <v>0</v>
      </c>
      <c r="F1191" s="39">
        <f t="shared" si="114"/>
        <v>0</v>
      </c>
      <c r="G1191" s="39">
        <f t="shared" si="114"/>
        <v>0</v>
      </c>
      <c r="H1191" s="39">
        <f t="shared" si="114"/>
        <v>0</v>
      </c>
      <c r="I1191" s="39">
        <f t="shared" si="114"/>
        <v>0</v>
      </c>
      <c r="J1191" s="39">
        <f t="shared" si="114"/>
        <v>0</v>
      </c>
      <c r="K1191" s="39">
        <f t="shared" si="114"/>
        <v>806</v>
      </c>
      <c r="L1191" s="39">
        <f t="shared" si="114"/>
        <v>793901.94</v>
      </c>
      <c r="M1191" s="39">
        <f t="shared" si="114"/>
        <v>1436.6</v>
      </c>
      <c r="N1191" s="39">
        <f t="shared" si="114"/>
        <v>1590497.28</v>
      </c>
      <c r="O1191" s="39">
        <f t="shared" si="114"/>
        <v>570</v>
      </c>
      <c r="P1191" s="39">
        <f t="shared" si="114"/>
        <v>1786137</v>
      </c>
      <c r="Q1191" s="20">
        <f t="shared" si="114"/>
        <v>0</v>
      </c>
      <c r="R1191" s="48"/>
    </row>
    <row r="1192" spans="1:18" s="92" customFormat="1" ht="24.75" customHeight="1">
      <c r="A1192" s="2">
        <v>1</v>
      </c>
      <c r="B1192" s="45" t="s">
        <v>1926</v>
      </c>
      <c r="C1192" s="50">
        <f>D1192+F1192+H1192+J1192+L1192+N1192+P1192+Q1192</f>
        <v>1786137</v>
      </c>
      <c r="D1192" s="16"/>
      <c r="E1192" s="276"/>
      <c r="F1192" s="7"/>
      <c r="G1192" s="7"/>
      <c r="H1192" s="7"/>
      <c r="I1192" s="7"/>
      <c r="J1192" s="7"/>
      <c r="K1192" s="16"/>
      <c r="L1192" s="16"/>
      <c r="M1192" s="7"/>
      <c r="N1192" s="7"/>
      <c r="O1192" s="16">
        <v>570</v>
      </c>
      <c r="P1192" s="50">
        <v>1786137</v>
      </c>
      <c r="Q1192" s="20"/>
      <c r="R1192" s="91"/>
    </row>
    <row r="1193" spans="1:18" s="13" customFormat="1" ht="22.5" customHeight="1">
      <c r="A1193" s="2">
        <v>2</v>
      </c>
      <c r="B1193" s="45" t="s">
        <v>151</v>
      </c>
      <c r="C1193" s="50">
        <f t="shared" ref="C1193:C1194" si="115">D1193+F1193+H1193+J1193+L1193+N1193+P1193+Q1193</f>
        <v>1628498.8199999998</v>
      </c>
      <c r="D1193" s="16"/>
      <c r="E1193" s="276"/>
      <c r="F1193" s="7"/>
      <c r="G1193" s="7"/>
      <c r="H1193" s="7"/>
      <c r="I1193" s="7"/>
      <c r="J1193" s="7"/>
      <c r="K1193" s="16">
        <v>806</v>
      </c>
      <c r="L1193" s="16">
        <v>793901.94</v>
      </c>
      <c r="M1193" s="16">
        <v>806</v>
      </c>
      <c r="N1193" s="16">
        <v>834596.88</v>
      </c>
      <c r="O1193" s="16"/>
      <c r="P1193" s="50"/>
      <c r="Q1193" s="20"/>
      <c r="R1193" s="48"/>
    </row>
    <row r="1194" spans="1:18" s="13" customFormat="1" ht="22.5" customHeight="1">
      <c r="A1194" s="2">
        <v>3</v>
      </c>
      <c r="B1194" s="3" t="s">
        <v>1616</v>
      </c>
      <c r="C1194" s="50">
        <f t="shared" si="115"/>
        <v>1295629.3999999999</v>
      </c>
      <c r="D1194" s="16">
        <v>539729</v>
      </c>
      <c r="E1194" s="276"/>
      <c r="F1194" s="7"/>
      <c r="G1194" s="7"/>
      <c r="H1194" s="7"/>
      <c r="I1194" s="7"/>
      <c r="J1194" s="7"/>
      <c r="K1194" s="16"/>
      <c r="L1194" s="16"/>
      <c r="M1194" s="16">
        <v>630.6</v>
      </c>
      <c r="N1194" s="16">
        <v>755900.4</v>
      </c>
      <c r="O1194" s="16"/>
      <c r="P1194" s="50"/>
      <c r="Q1194" s="20"/>
      <c r="R1194" s="48"/>
    </row>
    <row r="1195" spans="1:18" s="13" customFormat="1" ht="24.75" customHeight="1">
      <c r="A1195" s="274" t="s">
        <v>53</v>
      </c>
      <c r="B1195" s="275"/>
      <c r="C1195" s="39">
        <f>SUM(C1196:C1212)</f>
        <v>19529600</v>
      </c>
      <c r="D1195" s="39">
        <f t="shared" ref="D1195:Q1195" si="116">SUM(D1196:D1212)</f>
        <v>2515400</v>
      </c>
      <c r="E1195" s="127">
        <f t="shared" si="116"/>
        <v>0</v>
      </c>
      <c r="F1195" s="39">
        <f t="shared" si="116"/>
        <v>0</v>
      </c>
      <c r="G1195" s="39">
        <f t="shared" si="116"/>
        <v>0</v>
      </c>
      <c r="H1195" s="39">
        <f t="shared" si="116"/>
        <v>0</v>
      </c>
      <c r="I1195" s="39">
        <f t="shared" si="116"/>
        <v>0</v>
      </c>
      <c r="J1195" s="39">
        <f t="shared" si="116"/>
        <v>0</v>
      </c>
      <c r="K1195" s="39">
        <f t="shared" si="116"/>
        <v>11540</v>
      </c>
      <c r="L1195" s="39">
        <f t="shared" si="116"/>
        <v>5393460</v>
      </c>
      <c r="M1195" s="39">
        <f t="shared" si="116"/>
        <v>0</v>
      </c>
      <c r="N1195" s="39">
        <f t="shared" si="116"/>
        <v>0</v>
      </c>
      <c r="O1195" s="39">
        <f t="shared" si="116"/>
        <v>26350</v>
      </c>
      <c r="P1195" s="39">
        <f t="shared" si="116"/>
        <v>11620740</v>
      </c>
      <c r="Q1195" s="20">
        <f t="shared" si="116"/>
        <v>0</v>
      </c>
      <c r="R1195" s="48"/>
    </row>
    <row r="1196" spans="1:18" s="13" customFormat="1" ht="22.5" customHeight="1">
      <c r="A1196" s="2">
        <v>1</v>
      </c>
      <c r="B1196" s="45" t="s">
        <v>146</v>
      </c>
      <c r="C1196" s="50">
        <f t="shared" ref="C1196:C1212" si="117">D1196+F1196+H1196+J1196+L1196+N1196+P1196+Q1196</f>
        <v>1076760</v>
      </c>
      <c r="D1196" s="16">
        <v>200000</v>
      </c>
      <c r="E1196" s="276"/>
      <c r="F1196" s="7"/>
      <c r="G1196" s="7"/>
      <c r="H1196" s="7"/>
      <c r="I1196" s="7"/>
      <c r="J1196" s="7"/>
      <c r="K1196" s="16">
        <v>700</v>
      </c>
      <c r="L1196" s="16">
        <v>376760</v>
      </c>
      <c r="M1196" s="7"/>
      <c r="N1196" s="7"/>
      <c r="O1196" s="16">
        <v>700</v>
      </c>
      <c r="P1196" s="50">
        <v>500000</v>
      </c>
      <c r="Q1196" s="20"/>
      <c r="R1196" s="48"/>
    </row>
    <row r="1197" spans="1:18" s="13" customFormat="1" ht="22.5" customHeight="1">
      <c r="A1197" s="2">
        <v>2</v>
      </c>
      <c r="B1197" s="45" t="s">
        <v>147</v>
      </c>
      <c r="C1197" s="50">
        <f t="shared" si="117"/>
        <v>1265400</v>
      </c>
      <c r="D1197" s="16">
        <v>220400</v>
      </c>
      <c r="E1197" s="276"/>
      <c r="F1197" s="7"/>
      <c r="G1197" s="7"/>
      <c r="H1197" s="7"/>
      <c r="I1197" s="7"/>
      <c r="J1197" s="7"/>
      <c r="K1197" s="16">
        <v>800</v>
      </c>
      <c r="L1197" s="16">
        <v>400000</v>
      </c>
      <c r="M1197" s="7"/>
      <c r="N1197" s="7"/>
      <c r="O1197" s="16">
        <v>800</v>
      </c>
      <c r="P1197" s="50">
        <v>645000</v>
      </c>
      <c r="Q1197" s="20"/>
      <c r="R1197" s="48"/>
    </row>
    <row r="1198" spans="1:18" s="13" customFormat="1" ht="22.5" customHeight="1">
      <c r="A1198" s="2">
        <v>3</v>
      </c>
      <c r="B1198" s="45" t="s">
        <v>148</v>
      </c>
      <c r="C1198" s="50">
        <f t="shared" si="117"/>
        <v>1375740</v>
      </c>
      <c r="D1198" s="16">
        <v>230000</v>
      </c>
      <c r="E1198" s="276"/>
      <c r="F1198" s="7"/>
      <c r="G1198" s="7"/>
      <c r="H1198" s="7"/>
      <c r="I1198" s="7"/>
      <c r="J1198" s="7"/>
      <c r="K1198" s="16">
        <v>870</v>
      </c>
      <c r="L1198" s="16">
        <v>420000</v>
      </c>
      <c r="M1198" s="7"/>
      <c r="N1198" s="7"/>
      <c r="O1198" s="16">
        <v>870</v>
      </c>
      <c r="P1198" s="50">
        <v>725740</v>
      </c>
      <c r="Q1198" s="20"/>
      <c r="R1198" s="48"/>
    </row>
    <row r="1199" spans="1:18" s="13" customFormat="1" ht="22.5" customHeight="1">
      <c r="A1199" s="2">
        <v>4</v>
      </c>
      <c r="B1199" s="45" t="s">
        <v>149</v>
      </c>
      <c r="C1199" s="50">
        <f t="shared" si="117"/>
        <v>1215000</v>
      </c>
      <c r="D1199" s="16">
        <v>215000</v>
      </c>
      <c r="E1199" s="276"/>
      <c r="F1199" s="7"/>
      <c r="G1199" s="7"/>
      <c r="H1199" s="7"/>
      <c r="I1199" s="7"/>
      <c r="J1199" s="7"/>
      <c r="K1199" s="16">
        <v>780</v>
      </c>
      <c r="L1199" s="16">
        <v>380000</v>
      </c>
      <c r="M1199" s="7"/>
      <c r="N1199" s="7"/>
      <c r="O1199" s="16">
        <v>780</v>
      </c>
      <c r="P1199" s="50">
        <v>620000</v>
      </c>
      <c r="Q1199" s="20"/>
      <c r="R1199" s="48"/>
    </row>
    <row r="1200" spans="1:18" s="13" customFormat="1" ht="22.5" customHeight="1">
      <c r="A1200" s="2">
        <v>5</v>
      </c>
      <c r="B1200" s="45" t="s">
        <v>150</v>
      </c>
      <c r="C1200" s="50">
        <f t="shared" si="117"/>
        <v>1085940</v>
      </c>
      <c r="D1200" s="16">
        <v>200000</v>
      </c>
      <c r="E1200" s="276"/>
      <c r="F1200" s="7"/>
      <c r="G1200" s="7"/>
      <c r="H1200" s="7"/>
      <c r="I1200" s="7"/>
      <c r="J1200" s="7"/>
      <c r="K1200" s="16">
        <v>710</v>
      </c>
      <c r="L1200" s="16">
        <v>385940</v>
      </c>
      <c r="M1200" s="7"/>
      <c r="N1200" s="7"/>
      <c r="O1200" s="16">
        <v>710</v>
      </c>
      <c r="P1200" s="50">
        <v>500000</v>
      </c>
      <c r="Q1200" s="20"/>
      <c r="R1200" s="48"/>
    </row>
    <row r="1201" spans="1:18" s="13" customFormat="1" ht="22.5" customHeight="1">
      <c r="A1201" s="2">
        <v>6</v>
      </c>
      <c r="B1201" s="45" t="s">
        <v>151</v>
      </c>
      <c r="C1201" s="50">
        <f t="shared" si="117"/>
        <v>900000</v>
      </c>
      <c r="D1201" s="16">
        <v>220000</v>
      </c>
      <c r="E1201" s="276"/>
      <c r="F1201" s="7"/>
      <c r="G1201" s="7"/>
      <c r="H1201" s="7"/>
      <c r="I1201" s="7"/>
      <c r="J1201" s="7"/>
      <c r="K1201" s="16"/>
      <c r="L1201" s="16"/>
      <c r="M1201" s="7"/>
      <c r="N1201" s="7"/>
      <c r="O1201" s="16">
        <v>810</v>
      </c>
      <c r="P1201" s="50">
        <v>680000</v>
      </c>
      <c r="Q1201" s="20"/>
      <c r="R1201" s="48"/>
    </row>
    <row r="1202" spans="1:18" s="13" customFormat="1" ht="22.5" customHeight="1">
      <c r="A1202" s="2">
        <v>7</v>
      </c>
      <c r="B1202" s="45" t="s">
        <v>152</v>
      </c>
      <c r="C1202" s="50">
        <f t="shared" si="117"/>
        <v>1145700</v>
      </c>
      <c r="D1202" s="16">
        <v>210000</v>
      </c>
      <c r="E1202" s="276"/>
      <c r="F1202" s="7"/>
      <c r="G1202" s="7"/>
      <c r="H1202" s="7"/>
      <c r="I1202" s="7"/>
      <c r="J1202" s="7"/>
      <c r="K1202" s="16">
        <v>740</v>
      </c>
      <c r="L1202" s="16">
        <v>380700</v>
      </c>
      <c r="M1202" s="7"/>
      <c r="N1202" s="7"/>
      <c r="O1202" s="16">
        <v>740</v>
      </c>
      <c r="P1202" s="50">
        <v>555000</v>
      </c>
      <c r="Q1202" s="20"/>
      <c r="R1202" s="48"/>
    </row>
    <row r="1203" spans="1:18" s="13" customFormat="1" ht="22.5" customHeight="1">
      <c r="A1203" s="2">
        <v>8</v>
      </c>
      <c r="B1203" s="142" t="s">
        <v>1616</v>
      </c>
      <c r="C1203" s="50">
        <f t="shared" si="117"/>
        <v>1135620</v>
      </c>
      <c r="D1203" s="16">
        <v>210000</v>
      </c>
      <c r="E1203" s="276"/>
      <c r="F1203" s="7"/>
      <c r="G1203" s="7"/>
      <c r="H1203" s="7"/>
      <c r="I1203" s="7"/>
      <c r="J1203" s="7"/>
      <c r="K1203" s="16">
        <v>730</v>
      </c>
      <c r="L1203" s="16">
        <v>370620</v>
      </c>
      <c r="M1203" s="7"/>
      <c r="N1203" s="7"/>
      <c r="O1203" s="16">
        <v>730</v>
      </c>
      <c r="P1203" s="50">
        <v>555000</v>
      </c>
      <c r="Q1203" s="20"/>
      <c r="R1203" s="48"/>
    </row>
    <row r="1204" spans="1:18" s="13" customFormat="1" ht="22.5" customHeight="1">
      <c r="A1204" s="2">
        <v>9</v>
      </c>
      <c r="B1204" s="45" t="s">
        <v>153</v>
      </c>
      <c r="C1204" s="50">
        <f t="shared" si="117"/>
        <v>1135800</v>
      </c>
      <c r="D1204" s="16">
        <v>210000</v>
      </c>
      <c r="E1204" s="276"/>
      <c r="F1204" s="7"/>
      <c r="G1204" s="7"/>
      <c r="H1204" s="7"/>
      <c r="I1204" s="7"/>
      <c r="J1204" s="7"/>
      <c r="K1204" s="16">
        <v>730</v>
      </c>
      <c r="L1204" s="16">
        <v>370800</v>
      </c>
      <c r="M1204" s="7"/>
      <c r="N1204" s="7"/>
      <c r="O1204" s="16">
        <v>730</v>
      </c>
      <c r="P1204" s="50">
        <v>555000</v>
      </c>
      <c r="Q1204" s="20"/>
      <c r="R1204" s="48"/>
    </row>
    <row r="1205" spans="1:18" s="92" customFormat="1" ht="24.75" customHeight="1">
      <c r="A1205" s="2">
        <v>10</v>
      </c>
      <c r="B1205" s="45" t="s">
        <v>1692</v>
      </c>
      <c r="C1205" s="50">
        <f>D1205+F1205+H1205+J1205+L1205+N1205+P1205+Q1205</f>
        <v>1049000</v>
      </c>
      <c r="D1205" s="16"/>
      <c r="E1205" s="276"/>
      <c r="F1205" s="7"/>
      <c r="G1205" s="7"/>
      <c r="H1205" s="7"/>
      <c r="I1205" s="7"/>
      <c r="J1205" s="7"/>
      <c r="K1205" s="16"/>
      <c r="L1205" s="16"/>
      <c r="M1205" s="7"/>
      <c r="N1205" s="7"/>
      <c r="O1205" s="16">
        <v>500</v>
      </c>
      <c r="P1205" s="50">
        <v>1049000</v>
      </c>
      <c r="Q1205" s="20"/>
      <c r="R1205" s="91"/>
    </row>
    <row r="1206" spans="1:18" s="13" customFormat="1" ht="22.5" customHeight="1">
      <c r="A1206" s="2">
        <v>11</v>
      </c>
      <c r="B1206" s="45" t="s">
        <v>154</v>
      </c>
      <c r="C1206" s="50">
        <f t="shared" si="117"/>
        <v>1185120</v>
      </c>
      <c r="D1206" s="16"/>
      <c r="E1206" s="276"/>
      <c r="F1206" s="7"/>
      <c r="G1206" s="7"/>
      <c r="H1206" s="7"/>
      <c r="I1206" s="7"/>
      <c r="J1206" s="7"/>
      <c r="K1206" s="16">
        <v>760</v>
      </c>
      <c r="L1206" s="16">
        <v>390120</v>
      </c>
      <c r="M1206" s="7"/>
      <c r="N1206" s="7"/>
      <c r="O1206" s="16">
        <v>760</v>
      </c>
      <c r="P1206" s="50">
        <v>795000</v>
      </c>
      <c r="Q1206" s="20"/>
      <c r="R1206" s="48"/>
    </row>
    <row r="1207" spans="1:18" s="13" customFormat="1" ht="22.5" customHeight="1">
      <c r="A1207" s="2">
        <v>12</v>
      </c>
      <c r="B1207" s="45" t="s">
        <v>155</v>
      </c>
      <c r="C1207" s="50">
        <f t="shared" si="117"/>
        <v>1221120</v>
      </c>
      <c r="D1207" s="16"/>
      <c r="E1207" s="276"/>
      <c r="F1207" s="7"/>
      <c r="G1207" s="7"/>
      <c r="H1207" s="7"/>
      <c r="I1207" s="7"/>
      <c r="J1207" s="7"/>
      <c r="K1207" s="16">
        <v>780</v>
      </c>
      <c r="L1207" s="16">
        <v>390120</v>
      </c>
      <c r="M1207" s="16"/>
      <c r="N1207" s="16"/>
      <c r="O1207" s="16">
        <v>780</v>
      </c>
      <c r="P1207" s="50">
        <v>831000</v>
      </c>
      <c r="Q1207" s="20"/>
      <c r="R1207" s="48"/>
    </row>
    <row r="1208" spans="1:18" s="19" customFormat="1" ht="22.5" customHeight="1">
      <c r="A1208" s="2">
        <v>13</v>
      </c>
      <c r="B1208" s="45" t="s">
        <v>156</v>
      </c>
      <c r="C1208" s="50">
        <f t="shared" si="117"/>
        <v>1056960</v>
      </c>
      <c r="D1208" s="16"/>
      <c r="E1208" s="276"/>
      <c r="F1208" s="7"/>
      <c r="G1208" s="7"/>
      <c r="H1208" s="7"/>
      <c r="I1208" s="7"/>
      <c r="J1208" s="7"/>
      <c r="K1208" s="16">
        <v>690</v>
      </c>
      <c r="L1208" s="16">
        <v>346960</v>
      </c>
      <c r="M1208" s="7"/>
      <c r="N1208" s="7"/>
      <c r="O1208" s="16">
        <v>690</v>
      </c>
      <c r="P1208" s="50">
        <v>710000</v>
      </c>
      <c r="Q1208" s="20"/>
    </row>
    <row r="1209" spans="1:18" s="19" customFormat="1" ht="22.5" customHeight="1">
      <c r="A1209" s="2">
        <v>14</v>
      </c>
      <c r="B1209" s="45" t="s">
        <v>157</v>
      </c>
      <c r="C1209" s="50">
        <f t="shared" si="117"/>
        <v>743580</v>
      </c>
      <c r="D1209" s="16"/>
      <c r="E1209" s="276"/>
      <c r="F1209" s="7"/>
      <c r="G1209" s="7"/>
      <c r="H1209" s="7"/>
      <c r="I1209" s="7"/>
      <c r="J1209" s="7"/>
      <c r="K1209" s="16">
        <v>520</v>
      </c>
      <c r="L1209" s="16">
        <v>143580</v>
      </c>
      <c r="M1209" s="16"/>
      <c r="N1209" s="16"/>
      <c r="O1209" s="16">
        <v>520</v>
      </c>
      <c r="P1209" s="50">
        <v>600000</v>
      </c>
      <c r="Q1209" s="20"/>
    </row>
    <row r="1210" spans="1:18" s="19" customFormat="1" ht="22.5" customHeight="1">
      <c r="A1210" s="2">
        <v>15</v>
      </c>
      <c r="B1210" s="45" t="s">
        <v>158</v>
      </c>
      <c r="C1210" s="50">
        <f t="shared" si="117"/>
        <v>741240</v>
      </c>
      <c r="D1210" s="5"/>
      <c r="E1210" s="125"/>
      <c r="F1210" s="5"/>
      <c r="G1210" s="5"/>
      <c r="H1210" s="5"/>
      <c r="I1210" s="5"/>
      <c r="J1210" s="5"/>
      <c r="K1210" s="16">
        <v>520</v>
      </c>
      <c r="L1210" s="16">
        <v>141240</v>
      </c>
      <c r="M1210" s="5"/>
      <c r="N1210" s="5"/>
      <c r="O1210" s="31">
        <v>520</v>
      </c>
      <c r="P1210" s="169">
        <v>600000</v>
      </c>
      <c r="Q1210" s="223"/>
    </row>
    <row r="1211" spans="1:18" s="19" customFormat="1" ht="22.5" customHeight="1">
      <c r="A1211" s="2">
        <v>16</v>
      </c>
      <c r="B1211" s="142" t="s">
        <v>1617</v>
      </c>
      <c r="C1211" s="50">
        <f t="shared" si="117"/>
        <v>2099700</v>
      </c>
      <c r="D1211" s="5">
        <v>400000</v>
      </c>
      <c r="E1211" s="125"/>
      <c r="F1211" s="5"/>
      <c r="G1211" s="5"/>
      <c r="H1211" s="5"/>
      <c r="I1211" s="5"/>
      <c r="J1211" s="5"/>
      <c r="K1211" s="16">
        <v>1500</v>
      </c>
      <c r="L1211" s="16">
        <v>499700</v>
      </c>
      <c r="M1211" s="5"/>
      <c r="N1211" s="5"/>
      <c r="O1211" s="31">
        <v>15000</v>
      </c>
      <c r="P1211" s="169">
        <v>1200000</v>
      </c>
      <c r="Q1211" s="223"/>
    </row>
    <row r="1212" spans="1:18" s="19" customFormat="1" ht="22.5" customHeight="1">
      <c r="A1212" s="2">
        <v>17</v>
      </c>
      <c r="B1212" s="142" t="s">
        <v>1618</v>
      </c>
      <c r="C1212" s="50">
        <f t="shared" si="117"/>
        <v>1096920</v>
      </c>
      <c r="D1212" s="5">
        <v>200000</v>
      </c>
      <c r="E1212" s="125"/>
      <c r="F1212" s="5"/>
      <c r="G1212" s="5"/>
      <c r="H1212" s="5"/>
      <c r="I1212" s="5"/>
      <c r="J1212" s="5"/>
      <c r="K1212" s="16">
        <v>710</v>
      </c>
      <c r="L1212" s="16">
        <v>396920</v>
      </c>
      <c r="M1212" s="5"/>
      <c r="N1212" s="5"/>
      <c r="O1212" s="31">
        <v>710</v>
      </c>
      <c r="P1212" s="169">
        <v>500000</v>
      </c>
      <c r="Q1212" s="223"/>
    </row>
    <row r="1213" spans="1:18" s="19" customFormat="1">
      <c r="A1213" s="230">
        <v>13</v>
      </c>
      <c r="B1213" s="269" t="s">
        <v>54</v>
      </c>
      <c r="C1213" s="39">
        <f>C1214+C1216</f>
        <v>2781992.0599999996</v>
      </c>
      <c r="D1213" s="20">
        <f t="shared" ref="D1213:Q1213" si="118">D1214+D1216</f>
        <v>0</v>
      </c>
      <c r="E1213" s="126">
        <f t="shared" si="118"/>
        <v>0</v>
      </c>
      <c r="F1213" s="20">
        <f t="shared" si="118"/>
        <v>0</v>
      </c>
      <c r="G1213" s="20">
        <f t="shared" si="118"/>
        <v>914.40000000000009</v>
      </c>
      <c r="H1213" s="20">
        <f t="shared" si="118"/>
        <v>2781992.0599999996</v>
      </c>
      <c r="I1213" s="20">
        <f t="shared" si="118"/>
        <v>0</v>
      </c>
      <c r="J1213" s="20">
        <f t="shared" si="118"/>
        <v>0</v>
      </c>
      <c r="K1213" s="20">
        <f t="shared" si="118"/>
        <v>0</v>
      </c>
      <c r="L1213" s="20">
        <f t="shared" si="118"/>
        <v>0</v>
      </c>
      <c r="M1213" s="20">
        <f t="shared" si="118"/>
        <v>0</v>
      </c>
      <c r="N1213" s="20">
        <f t="shared" si="118"/>
        <v>0</v>
      </c>
      <c r="O1213" s="20">
        <f t="shared" si="118"/>
        <v>0</v>
      </c>
      <c r="P1213" s="39">
        <f t="shared" si="118"/>
        <v>0</v>
      </c>
      <c r="Q1213" s="20">
        <f t="shared" si="118"/>
        <v>0</v>
      </c>
    </row>
    <row r="1214" spans="1:18" s="19" customFormat="1">
      <c r="A1214" s="447" t="s">
        <v>55</v>
      </c>
      <c r="B1214" s="448"/>
      <c r="C1214" s="39">
        <f>C1215</f>
        <v>730645.09</v>
      </c>
      <c r="D1214" s="39">
        <f t="shared" ref="D1214:Q1214" si="119">D1215</f>
        <v>0</v>
      </c>
      <c r="E1214" s="127">
        <f t="shared" si="119"/>
        <v>0</v>
      </c>
      <c r="F1214" s="39">
        <f t="shared" si="119"/>
        <v>0</v>
      </c>
      <c r="G1214" s="39">
        <f t="shared" si="119"/>
        <v>240.3</v>
      </c>
      <c r="H1214" s="39">
        <f t="shared" si="119"/>
        <v>730645.09</v>
      </c>
      <c r="I1214" s="39">
        <f t="shared" si="119"/>
        <v>0</v>
      </c>
      <c r="J1214" s="39">
        <f t="shared" si="119"/>
        <v>0</v>
      </c>
      <c r="K1214" s="39">
        <f t="shared" si="119"/>
        <v>0</v>
      </c>
      <c r="L1214" s="39">
        <f t="shared" si="119"/>
        <v>0</v>
      </c>
      <c r="M1214" s="39">
        <f t="shared" si="119"/>
        <v>0</v>
      </c>
      <c r="N1214" s="39">
        <f t="shared" si="119"/>
        <v>0</v>
      </c>
      <c r="O1214" s="39">
        <f t="shared" si="119"/>
        <v>0</v>
      </c>
      <c r="P1214" s="39">
        <f t="shared" si="119"/>
        <v>0</v>
      </c>
      <c r="Q1214" s="20">
        <f t="shared" si="119"/>
        <v>0</v>
      </c>
    </row>
    <row r="1215" spans="1:18" s="19" customFormat="1">
      <c r="A1215" s="277">
        <v>1</v>
      </c>
      <c r="B1215" s="8" t="s">
        <v>1338</v>
      </c>
      <c r="C1215" s="182">
        <f>D1215+F1215+H1215+J1215+L1215+N1215+P1215+Q1215</f>
        <v>730645.09</v>
      </c>
      <c r="D1215" s="223"/>
      <c r="E1215" s="224"/>
      <c r="F1215" s="223"/>
      <c r="G1215" s="278">
        <v>240.3</v>
      </c>
      <c r="H1215" s="278">
        <v>730645.09</v>
      </c>
      <c r="I1215" s="223"/>
      <c r="J1215" s="223"/>
      <c r="K1215" s="223"/>
      <c r="L1215" s="223"/>
      <c r="M1215" s="223"/>
      <c r="N1215" s="223"/>
      <c r="O1215" s="223"/>
      <c r="P1215" s="225"/>
      <c r="Q1215" s="223"/>
    </row>
    <row r="1216" spans="1:18" s="19" customFormat="1">
      <c r="A1216" s="279" t="s">
        <v>1337</v>
      </c>
      <c r="B1216" s="8"/>
      <c r="C1216" s="39">
        <f>C1217+C1218+C1219</f>
        <v>2051346.9699999997</v>
      </c>
      <c r="D1216" s="39">
        <f t="shared" ref="D1216:Q1216" si="120">D1217+D1218+D1219</f>
        <v>0</v>
      </c>
      <c r="E1216" s="127">
        <f t="shared" si="120"/>
        <v>0</v>
      </c>
      <c r="F1216" s="39">
        <f t="shared" si="120"/>
        <v>0</v>
      </c>
      <c r="G1216" s="39">
        <f t="shared" si="120"/>
        <v>674.1</v>
      </c>
      <c r="H1216" s="39">
        <f t="shared" si="120"/>
        <v>2051346.9699999997</v>
      </c>
      <c r="I1216" s="39">
        <f t="shared" si="120"/>
        <v>0</v>
      </c>
      <c r="J1216" s="39">
        <f t="shared" si="120"/>
        <v>0</v>
      </c>
      <c r="K1216" s="39">
        <f t="shared" si="120"/>
        <v>0</v>
      </c>
      <c r="L1216" s="39">
        <f t="shared" si="120"/>
        <v>0</v>
      </c>
      <c r="M1216" s="39">
        <f t="shared" si="120"/>
        <v>0</v>
      </c>
      <c r="N1216" s="39">
        <f t="shared" si="120"/>
        <v>0</v>
      </c>
      <c r="O1216" s="39">
        <f t="shared" si="120"/>
        <v>0</v>
      </c>
      <c r="P1216" s="39">
        <f t="shared" si="120"/>
        <v>0</v>
      </c>
      <c r="Q1216" s="20">
        <f t="shared" si="120"/>
        <v>0</v>
      </c>
    </row>
    <row r="1217" spans="1:19" s="13" customFormat="1" ht="24.75" customHeight="1">
      <c r="A1217" s="2">
        <v>1</v>
      </c>
      <c r="B1217" s="272" t="s">
        <v>159</v>
      </c>
      <c r="C1217" s="50">
        <f>D1217+F1217+H1217+J1217+L1217+N1217+P1217+Q1217</f>
        <v>647782.56999999995</v>
      </c>
      <c r="D1217" s="273"/>
      <c r="E1217" s="123"/>
      <c r="F1217" s="16"/>
      <c r="G1217" s="16">
        <v>212.87</v>
      </c>
      <c r="H1217" s="16">
        <v>647782.56999999995</v>
      </c>
      <c r="I1217" s="16"/>
      <c r="J1217" s="16"/>
      <c r="K1217" s="16"/>
      <c r="L1217" s="16"/>
      <c r="M1217" s="16"/>
      <c r="N1217" s="16"/>
      <c r="O1217" s="16"/>
      <c r="P1217" s="50"/>
      <c r="Q1217" s="16"/>
      <c r="R1217" s="48"/>
    </row>
    <row r="1218" spans="1:19" s="13" customFormat="1" ht="24.75" customHeight="1">
      <c r="A1218" s="2">
        <v>2</v>
      </c>
      <c r="B1218" s="272" t="s">
        <v>160</v>
      </c>
      <c r="C1218" s="50">
        <f>D1218+F1218+H1218+J1218+L1218+N1218+P1218+Q1218</f>
        <v>669510.23</v>
      </c>
      <c r="D1218" s="273"/>
      <c r="E1218" s="123"/>
      <c r="F1218" s="16"/>
      <c r="G1218" s="16">
        <v>220.01</v>
      </c>
      <c r="H1218" s="16">
        <v>669510.23</v>
      </c>
      <c r="I1218" s="16"/>
      <c r="J1218" s="16"/>
      <c r="K1218" s="16"/>
      <c r="L1218" s="16"/>
      <c r="M1218" s="16"/>
      <c r="N1218" s="16"/>
      <c r="O1218" s="16"/>
      <c r="P1218" s="50"/>
      <c r="Q1218" s="16"/>
      <c r="R1218" s="48"/>
    </row>
    <row r="1219" spans="1:19" s="13" customFormat="1" ht="24.75" customHeight="1">
      <c r="A1219" s="2">
        <v>3</v>
      </c>
      <c r="B1219" s="272" t="s">
        <v>161</v>
      </c>
      <c r="C1219" s="50">
        <f>D1219+F1219+H1219+J1219+L1219+N1219+P1219+Q1219</f>
        <v>734054.17</v>
      </c>
      <c r="D1219" s="273"/>
      <c r="E1219" s="123"/>
      <c r="F1219" s="16"/>
      <c r="G1219" s="16">
        <v>241.22</v>
      </c>
      <c r="H1219" s="16">
        <v>734054.17</v>
      </c>
      <c r="I1219" s="16"/>
      <c r="J1219" s="16"/>
      <c r="K1219" s="16"/>
      <c r="L1219" s="16"/>
      <c r="M1219" s="16"/>
      <c r="N1219" s="16"/>
      <c r="O1219" s="16"/>
      <c r="P1219" s="50"/>
      <c r="Q1219" s="16"/>
      <c r="R1219" s="48"/>
    </row>
    <row r="1220" spans="1:19" s="19" customFormat="1">
      <c r="A1220" s="230">
        <v>14</v>
      </c>
      <c r="B1220" s="269" t="s">
        <v>56</v>
      </c>
      <c r="C1220" s="39">
        <f t="shared" ref="C1220:Q1220" si="121">C1221+C1225+C1227</f>
        <v>92789261.980000004</v>
      </c>
      <c r="D1220" s="20">
        <f t="shared" si="121"/>
        <v>40578224.869999997</v>
      </c>
      <c r="E1220" s="126">
        <f t="shared" si="121"/>
        <v>0</v>
      </c>
      <c r="F1220" s="20">
        <f t="shared" si="121"/>
        <v>0</v>
      </c>
      <c r="G1220" s="20">
        <f t="shared" si="121"/>
        <v>7236</v>
      </c>
      <c r="H1220" s="20">
        <f t="shared" si="121"/>
        <v>32522220</v>
      </c>
      <c r="I1220" s="20">
        <f t="shared" si="121"/>
        <v>1200</v>
      </c>
      <c r="J1220" s="20">
        <f t="shared" si="121"/>
        <v>400000</v>
      </c>
      <c r="K1220" s="20">
        <f t="shared" si="121"/>
        <v>5800</v>
      </c>
      <c r="L1220" s="20">
        <f t="shared" si="121"/>
        <v>5866650</v>
      </c>
      <c r="M1220" s="20">
        <f t="shared" si="121"/>
        <v>1700.7999999999993</v>
      </c>
      <c r="N1220" s="20">
        <f t="shared" si="121"/>
        <v>13422167.109999999</v>
      </c>
      <c r="O1220" s="20">
        <f t="shared" si="121"/>
        <v>0</v>
      </c>
      <c r="P1220" s="39">
        <f t="shared" si="121"/>
        <v>0</v>
      </c>
      <c r="Q1220" s="20">
        <f t="shared" si="121"/>
        <v>0</v>
      </c>
      <c r="R1220" s="280"/>
    </row>
    <row r="1221" spans="1:19" s="19" customFormat="1">
      <c r="A1221" s="484" t="s">
        <v>57</v>
      </c>
      <c r="B1221" s="485"/>
      <c r="C1221" s="39">
        <f t="shared" ref="C1221:Q1221" si="122">SUM(C1222:C1224)</f>
        <v>3603462.87</v>
      </c>
      <c r="D1221" s="20">
        <f t="shared" si="122"/>
        <v>3603462.87</v>
      </c>
      <c r="E1221" s="126">
        <f t="shared" si="122"/>
        <v>0</v>
      </c>
      <c r="F1221" s="20">
        <f t="shared" si="122"/>
        <v>0</v>
      </c>
      <c r="G1221" s="20">
        <f t="shared" si="122"/>
        <v>0</v>
      </c>
      <c r="H1221" s="20">
        <f t="shared" si="122"/>
        <v>0</v>
      </c>
      <c r="I1221" s="20">
        <f t="shared" si="122"/>
        <v>0</v>
      </c>
      <c r="J1221" s="20">
        <f t="shared" si="122"/>
        <v>0</v>
      </c>
      <c r="K1221" s="20">
        <f t="shared" si="122"/>
        <v>0</v>
      </c>
      <c r="L1221" s="20">
        <f t="shared" si="122"/>
        <v>0</v>
      </c>
      <c r="M1221" s="20">
        <f t="shared" si="122"/>
        <v>0</v>
      </c>
      <c r="N1221" s="20">
        <f t="shared" si="122"/>
        <v>0</v>
      </c>
      <c r="O1221" s="20">
        <f t="shared" si="122"/>
        <v>0</v>
      </c>
      <c r="P1221" s="39">
        <f t="shared" si="122"/>
        <v>0</v>
      </c>
      <c r="Q1221" s="20">
        <f t="shared" si="122"/>
        <v>0</v>
      </c>
    </row>
    <row r="1222" spans="1:19" s="19" customFormat="1">
      <c r="A1222" s="10">
        <v>1</v>
      </c>
      <c r="B1222" s="281" t="s">
        <v>1042</v>
      </c>
      <c r="C1222" s="35">
        <f>D1222+F1222+H1222+J1222+L1222+N1222+P1222+Q1222</f>
        <v>896970.81</v>
      </c>
      <c r="D1222" s="5">
        <v>896970.81</v>
      </c>
      <c r="E1222" s="282"/>
      <c r="F1222" s="21"/>
      <c r="G1222" s="21"/>
      <c r="H1222" s="21"/>
      <c r="I1222" s="21"/>
      <c r="J1222" s="21"/>
      <c r="K1222" s="21"/>
      <c r="L1222" s="21"/>
      <c r="M1222" s="21"/>
      <c r="N1222" s="21"/>
      <c r="O1222" s="21"/>
      <c r="P1222" s="254"/>
      <c r="Q1222" s="21"/>
    </row>
    <row r="1223" spans="1:19" s="19" customFormat="1">
      <c r="A1223" s="10">
        <v>2</v>
      </c>
      <c r="B1223" s="283" t="s">
        <v>1044</v>
      </c>
      <c r="C1223" s="35">
        <f>D1223+F1223+H1223+J1223+L1223+N1223+P1223+Q1223</f>
        <v>444283.9</v>
      </c>
      <c r="D1223" s="5">
        <v>444283.9</v>
      </c>
      <c r="E1223" s="125"/>
      <c r="F1223" s="5"/>
      <c r="G1223" s="5"/>
      <c r="H1223" s="5"/>
      <c r="I1223" s="5"/>
      <c r="J1223" s="5"/>
      <c r="K1223" s="5"/>
      <c r="L1223" s="5"/>
      <c r="M1223" s="5"/>
      <c r="N1223" s="5"/>
      <c r="O1223" s="21"/>
      <c r="P1223" s="254"/>
      <c r="Q1223" s="21"/>
    </row>
    <row r="1224" spans="1:19" s="19" customFormat="1">
      <c r="A1224" s="10">
        <v>3</v>
      </c>
      <c r="B1224" s="284" t="s">
        <v>1461</v>
      </c>
      <c r="C1224" s="35">
        <f>D1224+F1224+H1224+J1224+L1224+N1224+P1224+Q1224</f>
        <v>2262208.16</v>
      </c>
      <c r="D1224" s="5">
        <v>2262208.16</v>
      </c>
      <c r="E1224" s="125"/>
      <c r="F1224" s="5"/>
      <c r="G1224" s="5"/>
      <c r="H1224" s="5"/>
      <c r="I1224" s="5"/>
      <c r="J1224" s="5"/>
      <c r="K1224" s="5"/>
      <c r="L1224" s="5"/>
      <c r="M1224" s="5"/>
      <c r="N1224" s="5"/>
      <c r="O1224" s="21"/>
      <c r="P1224" s="254"/>
      <c r="Q1224" s="21"/>
    </row>
    <row r="1225" spans="1:19" s="19" customFormat="1">
      <c r="A1225" s="484" t="s">
        <v>58</v>
      </c>
      <c r="B1225" s="485"/>
      <c r="C1225" s="39">
        <f>SUM(C1226)</f>
        <v>607516.11</v>
      </c>
      <c r="D1225" s="39">
        <f t="shared" ref="D1225:Q1225" si="123">SUM(D1226)</f>
        <v>0</v>
      </c>
      <c r="E1225" s="127">
        <f t="shared" si="123"/>
        <v>0</v>
      </c>
      <c r="F1225" s="39">
        <f t="shared" si="123"/>
        <v>0</v>
      </c>
      <c r="G1225" s="39">
        <f t="shared" si="123"/>
        <v>0</v>
      </c>
      <c r="H1225" s="39">
        <f t="shared" si="123"/>
        <v>0</v>
      </c>
      <c r="I1225" s="39">
        <f t="shared" si="123"/>
        <v>0</v>
      </c>
      <c r="J1225" s="39">
        <f t="shared" si="123"/>
        <v>0</v>
      </c>
      <c r="K1225" s="39">
        <f t="shared" si="123"/>
        <v>0</v>
      </c>
      <c r="L1225" s="39">
        <f t="shared" si="123"/>
        <v>0</v>
      </c>
      <c r="M1225" s="39">
        <f t="shared" si="123"/>
        <v>33.799999999999997</v>
      </c>
      <c r="N1225" s="39">
        <f t="shared" si="123"/>
        <v>607516.11</v>
      </c>
      <c r="O1225" s="39">
        <f t="shared" si="123"/>
        <v>0</v>
      </c>
      <c r="P1225" s="39">
        <f t="shared" si="123"/>
        <v>0</v>
      </c>
      <c r="Q1225" s="20">
        <f t="shared" si="123"/>
        <v>0</v>
      </c>
      <c r="R1225" s="22"/>
      <c r="S1225" s="22"/>
    </row>
    <row r="1226" spans="1:19" s="19" customFormat="1">
      <c r="A1226" s="10">
        <v>1</v>
      </c>
      <c r="B1226" s="283" t="s">
        <v>1053</v>
      </c>
      <c r="C1226" s="35">
        <f t="shared" ref="C1226" si="124">D1226+F1226+H1226+J1226+L1226+N1226+P1226+Q1226</f>
        <v>607516.11</v>
      </c>
      <c r="D1226" s="5"/>
      <c r="E1226" s="125"/>
      <c r="F1226" s="5"/>
      <c r="G1226" s="5"/>
      <c r="H1226" s="5"/>
      <c r="I1226" s="5"/>
      <c r="J1226" s="5"/>
      <c r="K1226" s="5"/>
      <c r="L1226" s="5"/>
      <c r="M1226" s="5">
        <v>33.799999999999997</v>
      </c>
      <c r="N1226" s="5">
        <v>607516.11</v>
      </c>
      <c r="O1226" s="21"/>
      <c r="P1226" s="254"/>
      <c r="Q1226" s="21"/>
    </row>
    <row r="1227" spans="1:19" s="19" customFormat="1">
      <c r="A1227" s="484" t="s">
        <v>59</v>
      </c>
      <c r="B1227" s="485"/>
      <c r="C1227" s="257">
        <f>SUM(C1228:C1271)</f>
        <v>88578283</v>
      </c>
      <c r="D1227" s="257">
        <f t="shared" ref="D1227:Q1227" si="125">SUM(D1228:D1271)</f>
        <v>36974762</v>
      </c>
      <c r="E1227" s="258">
        <f t="shared" si="125"/>
        <v>0</v>
      </c>
      <c r="F1227" s="257">
        <f t="shared" si="125"/>
        <v>0</v>
      </c>
      <c r="G1227" s="257">
        <f t="shared" si="125"/>
        <v>7236</v>
      </c>
      <c r="H1227" s="257">
        <f t="shared" si="125"/>
        <v>32522220</v>
      </c>
      <c r="I1227" s="257">
        <f t="shared" si="125"/>
        <v>1200</v>
      </c>
      <c r="J1227" s="257">
        <f t="shared" si="125"/>
        <v>400000</v>
      </c>
      <c r="K1227" s="257">
        <f t="shared" si="125"/>
        <v>5800</v>
      </c>
      <c r="L1227" s="257">
        <f t="shared" si="125"/>
        <v>5866650</v>
      </c>
      <c r="M1227" s="257">
        <f t="shared" si="125"/>
        <v>1666.9999999999993</v>
      </c>
      <c r="N1227" s="257">
        <f t="shared" si="125"/>
        <v>12814651</v>
      </c>
      <c r="O1227" s="257">
        <f t="shared" si="125"/>
        <v>0</v>
      </c>
      <c r="P1227" s="257">
        <f t="shared" si="125"/>
        <v>0</v>
      </c>
      <c r="Q1227" s="259">
        <f t="shared" si="125"/>
        <v>0</v>
      </c>
      <c r="R1227" s="22"/>
    </row>
    <row r="1228" spans="1:19" s="19" customFormat="1">
      <c r="A1228" s="10">
        <v>1</v>
      </c>
      <c r="B1228" s="137" t="s">
        <v>1972</v>
      </c>
      <c r="C1228" s="35">
        <f t="shared" ref="C1228:C1271" si="126">D1228+F1228+H1228+J1228+L1228+N1228+P1228+Q1228</f>
        <v>3147258</v>
      </c>
      <c r="D1228" s="5"/>
      <c r="E1228" s="125"/>
      <c r="F1228" s="5"/>
      <c r="G1228" s="5">
        <v>402</v>
      </c>
      <c r="H1228" s="5">
        <v>1806790</v>
      </c>
      <c r="I1228" s="5"/>
      <c r="J1228" s="5"/>
      <c r="K1228" s="5">
        <v>580</v>
      </c>
      <c r="L1228" s="5">
        <v>586665</v>
      </c>
      <c r="M1228" s="5">
        <v>580</v>
      </c>
      <c r="N1228" s="5">
        <v>753803</v>
      </c>
      <c r="O1228" s="21"/>
      <c r="P1228" s="254"/>
      <c r="Q1228" s="21"/>
    </row>
    <row r="1229" spans="1:19" s="19" customFormat="1">
      <c r="A1229" s="10">
        <v>2</v>
      </c>
      <c r="B1229" s="283" t="s">
        <v>1051</v>
      </c>
      <c r="C1229" s="35">
        <f t="shared" si="126"/>
        <v>1806790</v>
      </c>
      <c r="D1229" s="5"/>
      <c r="E1229" s="125"/>
      <c r="F1229" s="5"/>
      <c r="G1229" s="5">
        <v>402</v>
      </c>
      <c r="H1229" s="5">
        <v>1806790</v>
      </c>
      <c r="I1229" s="5"/>
      <c r="J1229" s="5"/>
      <c r="K1229" s="5"/>
      <c r="L1229" s="5"/>
      <c r="M1229" s="5"/>
      <c r="N1229" s="5"/>
      <c r="O1229" s="21"/>
      <c r="P1229" s="254"/>
      <c r="Q1229" s="21"/>
    </row>
    <row r="1230" spans="1:19" s="19" customFormat="1">
      <c r="A1230" s="10">
        <v>3</v>
      </c>
      <c r="B1230" s="283" t="s">
        <v>1052</v>
      </c>
      <c r="C1230" s="35">
        <f t="shared" si="126"/>
        <v>753803</v>
      </c>
      <c r="D1230" s="5"/>
      <c r="E1230" s="125"/>
      <c r="F1230" s="5"/>
      <c r="G1230" s="5"/>
      <c r="H1230" s="5"/>
      <c r="I1230" s="5"/>
      <c r="J1230" s="5"/>
      <c r="K1230" s="5"/>
      <c r="L1230" s="5"/>
      <c r="M1230" s="5">
        <v>33.799999999999997</v>
      </c>
      <c r="N1230" s="5">
        <v>753803</v>
      </c>
      <c r="O1230" s="21"/>
      <c r="P1230" s="254"/>
      <c r="Q1230" s="21"/>
    </row>
    <row r="1231" spans="1:19" s="19" customFormat="1" ht="21" customHeight="1">
      <c r="A1231" s="10">
        <v>4</v>
      </c>
      <c r="B1231" s="283" t="s">
        <v>1037</v>
      </c>
      <c r="C1231" s="35">
        <f t="shared" si="126"/>
        <v>968000</v>
      </c>
      <c r="D1231" s="5">
        <v>968000</v>
      </c>
      <c r="E1231" s="282"/>
      <c r="F1231" s="21"/>
      <c r="G1231" s="21"/>
      <c r="H1231" s="21"/>
      <c r="I1231" s="21"/>
      <c r="J1231" s="21"/>
      <c r="K1231" s="21"/>
      <c r="L1231" s="21"/>
      <c r="M1231" s="21"/>
      <c r="N1231" s="21"/>
      <c r="O1231" s="21"/>
      <c r="P1231" s="254"/>
      <c r="Q1231" s="21"/>
    </row>
    <row r="1232" spans="1:19" s="19" customFormat="1" ht="21" customHeight="1">
      <c r="A1232" s="10">
        <v>5</v>
      </c>
      <c r="B1232" s="283" t="s">
        <v>1041</v>
      </c>
      <c r="C1232" s="35">
        <f t="shared" si="126"/>
        <v>3488640</v>
      </c>
      <c r="D1232" s="5">
        <v>3488640</v>
      </c>
      <c r="E1232" s="282"/>
      <c r="F1232" s="21"/>
      <c r="G1232" s="21"/>
      <c r="H1232" s="21"/>
      <c r="I1232" s="21"/>
      <c r="J1232" s="21"/>
      <c r="K1232" s="21"/>
      <c r="L1232" s="21"/>
      <c r="M1232" s="21"/>
      <c r="N1232" s="21"/>
      <c r="O1232" s="21"/>
      <c r="P1232" s="254"/>
      <c r="Q1232" s="21"/>
    </row>
    <row r="1233" spans="1:17" s="19" customFormat="1" ht="21" customHeight="1">
      <c r="A1233" s="10">
        <v>6</v>
      </c>
      <c r="B1233" s="283" t="s">
        <v>1299</v>
      </c>
      <c r="C1233" s="35">
        <f t="shared" si="126"/>
        <v>2786590</v>
      </c>
      <c r="D1233" s="5">
        <v>979800</v>
      </c>
      <c r="E1233" s="125"/>
      <c r="F1233" s="5"/>
      <c r="G1233" s="5">
        <v>402</v>
      </c>
      <c r="H1233" s="5">
        <v>1806790</v>
      </c>
      <c r="I1233" s="5"/>
      <c r="J1233" s="5"/>
      <c r="K1233" s="5"/>
      <c r="L1233" s="5"/>
      <c r="M1233" s="5"/>
      <c r="N1233" s="5"/>
      <c r="O1233" s="21"/>
      <c r="P1233" s="254"/>
      <c r="Q1233" s="21"/>
    </row>
    <row r="1234" spans="1:17" s="19" customFormat="1" ht="21" customHeight="1">
      <c r="A1234" s="10">
        <v>7</v>
      </c>
      <c r="B1234" s="283" t="s">
        <v>1049</v>
      </c>
      <c r="C1234" s="35">
        <f t="shared" si="126"/>
        <v>2757840</v>
      </c>
      <c r="D1234" s="5">
        <v>951050</v>
      </c>
      <c r="E1234" s="125"/>
      <c r="F1234" s="5"/>
      <c r="G1234" s="5">
        <v>402</v>
      </c>
      <c r="H1234" s="5">
        <v>1806790</v>
      </c>
      <c r="I1234" s="5"/>
      <c r="J1234" s="5"/>
      <c r="K1234" s="5"/>
      <c r="L1234" s="5"/>
      <c r="M1234" s="5"/>
      <c r="N1234" s="5"/>
      <c r="O1234" s="21"/>
      <c r="P1234" s="254"/>
      <c r="Q1234" s="21"/>
    </row>
    <row r="1235" spans="1:17" s="19" customFormat="1" ht="22.5" customHeight="1">
      <c r="A1235" s="10">
        <v>8</v>
      </c>
      <c r="B1235" s="283" t="s">
        <v>1300</v>
      </c>
      <c r="C1235" s="35">
        <f t="shared" si="126"/>
        <v>2768190</v>
      </c>
      <c r="D1235" s="5">
        <v>961400</v>
      </c>
      <c r="E1235" s="125"/>
      <c r="F1235" s="5"/>
      <c r="G1235" s="5">
        <v>402</v>
      </c>
      <c r="H1235" s="5">
        <v>1806790</v>
      </c>
      <c r="I1235" s="5"/>
      <c r="J1235" s="5"/>
      <c r="K1235" s="5"/>
      <c r="L1235" s="5"/>
      <c r="M1235" s="5"/>
      <c r="N1235" s="5"/>
      <c r="O1235" s="21"/>
      <c r="P1235" s="254"/>
      <c r="Q1235" s="21"/>
    </row>
    <row r="1236" spans="1:17" s="19" customFormat="1" ht="21" customHeight="1">
      <c r="A1236" s="10">
        <v>9</v>
      </c>
      <c r="B1236" s="281" t="s">
        <v>1050</v>
      </c>
      <c r="C1236" s="35">
        <f t="shared" si="126"/>
        <v>2767270</v>
      </c>
      <c r="D1236" s="5">
        <v>960480</v>
      </c>
      <c r="E1236" s="125"/>
      <c r="F1236" s="5"/>
      <c r="G1236" s="5">
        <v>402</v>
      </c>
      <c r="H1236" s="5">
        <v>1806790</v>
      </c>
      <c r="I1236" s="5"/>
      <c r="J1236" s="5"/>
      <c r="K1236" s="5"/>
      <c r="L1236" s="5"/>
      <c r="M1236" s="5"/>
      <c r="N1236" s="5"/>
      <c r="O1236" s="21"/>
      <c r="P1236" s="254"/>
      <c r="Q1236" s="21"/>
    </row>
    <row r="1237" spans="1:17" s="19" customFormat="1">
      <c r="A1237" s="10">
        <v>10</v>
      </c>
      <c r="B1237" s="283" t="s">
        <v>1039</v>
      </c>
      <c r="C1237" s="35">
        <f t="shared" si="126"/>
        <v>966000</v>
      </c>
      <c r="D1237" s="5">
        <v>966000</v>
      </c>
      <c r="E1237" s="282"/>
      <c r="F1237" s="21"/>
      <c r="G1237" s="21"/>
      <c r="H1237" s="21"/>
      <c r="I1237" s="21"/>
      <c r="J1237" s="21"/>
      <c r="K1237" s="21"/>
      <c r="L1237" s="21"/>
      <c r="M1237" s="21"/>
      <c r="N1237" s="21"/>
      <c r="O1237" s="21"/>
      <c r="P1237" s="254"/>
      <c r="Q1237" s="21"/>
    </row>
    <row r="1238" spans="1:17" s="19" customFormat="1">
      <c r="A1238" s="10">
        <v>11</v>
      </c>
      <c r="B1238" s="281" t="s">
        <v>1040</v>
      </c>
      <c r="C1238" s="35">
        <f t="shared" si="126"/>
        <v>2552310</v>
      </c>
      <c r="D1238" s="5">
        <v>2552310</v>
      </c>
      <c r="E1238" s="282"/>
      <c r="F1238" s="21"/>
      <c r="G1238" s="21"/>
      <c r="H1238" s="21"/>
      <c r="I1238" s="21"/>
      <c r="J1238" s="21"/>
      <c r="K1238" s="21"/>
      <c r="L1238" s="21"/>
      <c r="M1238" s="21"/>
      <c r="N1238" s="21"/>
      <c r="O1238" s="21"/>
      <c r="P1238" s="254"/>
      <c r="Q1238" s="21"/>
    </row>
    <row r="1239" spans="1:17" s="19" customFormat="1">
      <c r="A1239" s="10">
        <v>12</v>
      </c>
      <c r="B1239" s="285" t="s">
        <v>1303</v>
      </c>
      <c r="C1239" s="35">
        <f t="shared" si="126"/>
        <v>2661100</v>
      </c>
      <c r="D1239" s="5">
        <v>2661100</v>
      </c>
      <c r="E1239" s="282"/>
      <c r="F1239" s="21"/>
      <c r="G1239" s="21"/>
      <c r="H1239" s="21"/>
      <c r="I1239" s="21"/>
      <c r="J1239" s="21"/>
      <c r="K1239" s="21"/>
      <c r="L1239" s="21"/>
      <c r="M1239" s="21"/>
      <c r="N1239" s="21"/>
      <c r="O1239" s="21"/>
      <c r="P1239" s="254"/>
      <c r="Q1239" s="21"/>
    </row>
    <row r="1240" spans="1:17" s="19" customFormat="1">
      <c r="A1240" s="10">
        <v>13</v>
      </c>
      <c r="B1240" s="281" t="s">
        <v>1048</v>
      </c>
      <c r="C1240" s="35">
        <f t="shared" si="126"/>
        <v>2357068</v>
      </c>
      <c r="D1240" s="5">
        <v>1016600</v>
      </c>
      <c r="E1240" s="125"/>
      <c r="F1240" s="5"/>
      <c r="G1240" s="5"/>
      <c r="H1240" s="5"/>
      <c r="I1240" s="5"/>
      <c r="J1240" s="5"/>
      <c r="K1240" s="5">
        <v>580</v>
      </c>
      <c r="L1240" s="5">
        <v>586665</v>
      </c>
      <c r="M1240" s="5">
        <v>33.799999999999997</v>
      </c>
      <c r="N1240" s="5">
        <v>753803</v>
      </c>
      <c r="O1240" s="21"/>
      <c r="P1240" s="254"/>
      <c r="Q1240" s="21"/>
    </row>
    <row r="1241" spans="1:17" s="19" customFormat="1">
      <c r="A1241" s="10">
        <v>14</v>
      </c>
      <c r="B1241" s="281" t="s">
        <v>1047</v>
      </c>
      <c r="C1241" s="35">
        <f t="shared" si="126"/>
        <v>3532135</v>
      </c>
      <c r="D1241" s="5">
        <v>971542</v>
      </c>
      <c r="E1241" s="125"/>
      <c r="F1241" s="5"/>
      <c r="G1241" s="5">
        <v>402</v>
      </c>
      <c r="H1241" s="5">
        <v>1806790</v>
      </c>
      <c r="I1241" s="5"/>
      <c r="J1241" s="5"/>
      <c r="K1241" s="5"/>
      <c r="L1241" s="5"/>
      <c r="M1241" s="5">
        <v>33.799999999999997</v>
      </c>
      <c r="N1241" s="5">
        <v>753803</v>
      </c>
      <c r="O1241" s="21"/>
      <c r="P1241" s="254"/>
      <c r="Q1241" s="21"/>
    </row>
    <row r="1242" spans="1:17" s="19" customFormat="1">
      <c r="A1242" s="10">
        <v>15</v>
      </c>
      <c r="B1242" s="281" t="s">
        <v>1046</v>
      </c>
      <c r="C1242" s="35">
        <f t="shared" si="126"/>
        <v>1764423</v>
      </c>
      <c r="D1242" s="5">
        <v>1010620</v>
      </c>
      <c r="E1242" s="125"/>
      <c r="F1242" s="5"/>
      <c r="G1242" s="5"/>
      <c r="H1242" s="5"/>
      <c r="I1242" s="5"/>
      <c r="J1242" s="5"/>
      <c r="K1242" s="5"/>
      <c r="L1242" s="5"/>
      <c r="M1242" s="5">
        <v>33.799999999999997</v>
      </c>
      <c r="N1242" s="5">
        <v>753803</v>
      </c>
      <c r="O1242" s="21"/>
      <c r="P1242" s="254"/>
      <c r="Q1242" s="21"/>
    </row>
    <row r="1243" spans="1:17" s="19" customFormat="1">
      <c r="A1243" s="10">
        <v>16</v>
      </c>
      <c r="B1243" s="281" t="s">
        <v>1045</v>
      </c>
      <c r="C1243" s="35">
        <f t="shared" si="126"/>
        <v>2324703</v>
      </c>
      <c r="D1243" s="5">
        <v>1570900</v>
      </c>
      <c r="E1243" s="125"/>
      <c r="F1243" s="5"/>
      <c r="G1243" s="5"/>
      <c r="H1243" s="5"/>
      <c r="I1243" s="5"/>
      <c r="J1243" s="5"/>
      <c r="K1243" s="5"/>
      <c r="L1243" s="5"/>
      <c r="M1243" s="5">
        <v>33.799999999999997</v>
      </c>
      <c r="N1243" s="5">
        <v>753803</v>
      </c>
      <c r="O1243" s="21"/>
      <c r="P1243" s="254"/>
      <c r="Q1243" s="21"/>
    </row>
    <row r="1244" spans="1:17" s="19" customFormat="1">
      <c r="A1244" s="10">
        <v>17</v>
      </c>
      <c r="B1244" s="286" t="s">
        <v>1044</v>
      </c>
      <c r="C1244" s="35">
        <f t="shared" si="126"/>
        <v>753803</v>
      </c>
      <c r="D1244" s="5"/>
      <c r="E1244" s="125"/>
      <c r="F1244" s="5"/>
      <c r="G1244" s="5"/>
      <c r="H1244" s="5"/>
      <c r="I1244" s="5"/>
      <c r="J1244" s="5"/>
      <c r="K1244" s="5"/>
      <c r="L1244" s="5"/>
      <c r="M1244" s="5">
        <v>33.799999999999997</v>
      </c>
      <c r="N1244" s="21">
        <v>753803</v>
      </c>
      <c r="O1244" s="21"/>
      <c r="P1244" s="254"/>
      <c r="Q1244" s="21"/>
    </row>
    <row r="1245" spans="1:17" s="19" customFormat="1">
      <c r="A1245" s="10">
        <v>18</v>
      </c>
      <c r="B1245" s="281" t="s">
        <v>1036</v>
      </c>
      <c r="C1245" s="35">
        <f t="shared" si="126"/>
        <v>1853000</v>
      </c>
      <c r="D1245" s="5">
        <v>1853000</v>
      </c>
      <c r="E1245" s="282"/>
      <c r="F1245" s="21"/>
      <c r="G1245" s="21"/>
      <c r="H1245" s="21"/>
      <c r="I1245" s="21"/>
      <c r="J1245" s="21"/>
      <c r="K1245" s="21"/>
      <c r="L1245" s="21"/>
      <c r="M1245" s="21"/>
      <c r="N1245" s="21"/>
      <c r="O1245" s="21"/>
      <c r="P1245" s="254"/>
      <c r="Q1245" s="21"/>
    </row>
    <row r="1246" spans="1:17" s="19" customFormat="1">
      <c r="A1246" s="10">
        <v>19</v>
      </c>
      <c r="B1246" s="286" t="s">
        <v>1035</v>
      </c>
      <c r="C1246" s="35">
        <f t="shared" si="126"/>
        <v>1016000</v>
      </c>
      <c r="D1246" s="5">
        <v>1016000</v>
      </c>
      <c r="E1246" s="282"/>
      <c r="F1246" s="21"/>
      <c r="G1246" s="21"/>
      <c r="H1246" s="21"/>
      <c r="I1246" s="21"/>
      <c r="J1246" s="21"/>
      <c r="K1246" s="21"/>
      <c r="L1246" s="21"/>
      <c r="M1246" s="21"/>
      <c r="N1246" s="21"/>
      <c r="O1246" s="21"/>
      <c r="P1246" s="254"/>
      <c r="Q1246" s="21"/>
    </row>
    <row r="1247" spans="1:17" s="19" customFormat="1">
      <c r="A1247" s="10">
        <v>20</v>
      </c>
      <c r="B1247" s="287" t="s">
        <v>1306</v>
      </c>
      <c r="C1247" s="35">
        <f t="shared" si="126"/>
        <v>897460</v>
      </c>
      <c r="D1247" s="5">
        <v>897460</v>
      </c>
      <c r="E1247" s="125"/>
      <c r="F1247" s="5"/>
      <c r="G1247" s="5"/>
      <c r="H1247" s="5"/>
      <c r="I1247" s="5"/>
      <c r="J1247" s="5"/>
      <c r="K1247" s="5"/>
      <c r="L1247" s="5"/>
      <c r="M1247" s="5"/>
      <c r="N1247" s="5"/>
      <c r="O1247" s="21"/>
      <c r="P1247" s="254"/>
      <c r="Q1247" s="21"/>
    </row>
    <row r="1248" spans="1:17" s="19" customFormat="1">
      <c r="A1248" s="10">
        <v>21</v>
      </c>
      <c r="B1248" s="281" t="s">
        <v>1053</v>
      </c>
      <c r="C1248" s="35">
        <f t="shared" si="126"/>
        <v>2393455</v>
      </c>
      <c r="D1248" s="5"/>
      <c r="E1248" s="125"/>
      <c r="F1248" s="5"/>
      <c r="G1248" s="5">
        <v>402</v>
      </c>
      <c r="H1248" s="5">
        <v>1806790</v>
      </c>
      <c r="I1248" s="5"/>
      <c r="J1248" s="5"/>
      <c r="K1248" s="5">
        <v>580</v>
      </c>
      <c r="L1248" s="5">
        <v>586665</v>
      </c>
      <c r="M1248" s="5"/>
      <c r="N1248" s="5"/>
      <c r="O1248" s="21"/>
      <c r="P1248" s="254"/>
      <c r="Q1248" s="21"/>
    </row>
    <row r="1249" spans="1:17" s="19" customFormat="1">
      <c r="A1249" s="10">
        <v>22</v>
      </c>
      <c r="B1249" s="281" t="s">
        <v>1301</v>
      </c>
      <c r="C1249" s="35">
        <f t="shared" si="126"/>
        <v>3147258</v>
      </c>
      <c r="D1249" s="5"/>
      <c r="E1249" s="125"/>
      <c r="F1249" s="5"/>
      <c r="G1249" s="5">
        <v>402</v>
      </c>
      <c r="H1249" s="5">
        <v>1806790</v>
      </c>
      <c r="I1249" s="5"/>
      <c r="J1249" s="5"/>
      <c r="K1249" s="5">
        <v>580</v>
      </c>
      <c r="L1249" s="5">
        <v>586665</v>
      </c>
      <c r="M1249" s="5">
        <v>33.799999999999997</v>
      </c>
      <c r="N1249" s="5">
        <v>753803</v>
      </c>
      <c r="O1249" s="21"/>
      <c r="P1249" s="254"/>
      <c r="Q1249" s="21"/>
    </row>
    <row r="1250" spans="1:17" s="19" customFormat="1">
      <c r="A1250" s="10">
        <v>23</v>
      </c>
      <c r="B1250" s="286" t="s">
        <v>1054</v>
      </c>
      <c r="C1250" s="35">
        <f t="shared" si="126"/>
        <v>3147258</v>
      </c>
      <c r="D1250" s="5"/>
      <c r="E1250" s="125"/>
      <c r="F1250" s="5"/>
      <c r="G1250" s="5">
        <v>402</v>
      </c>
      <c r="H1250" s="5">
        <v>1806790</v>
      </c>
      <c r="I1250" s="5"/>
      <c r="J1250" s="5"/>
      <c r="K1250" s="5">
        <v>580</v>
      </c>
      <c r="L1250" s="5">
        <v>586665</v>
      </c>
      <c r="M1250" s="5">
        <v>33.799999999999997</v>
      </c>
      <c r="N1250" s="5">
        <v>753803</v>
      </c>
      <c r="O1250" s="21"/>
      <c r="P1250" s="254"/>
      <c r="Q1250" s="21"/>
    </row>
    <row r="1251" spans="1:17" s="19" customFormat="1">
      <c r="A1251" s="10">
        <v>24</v>
      </c>
      <c r="B1251" s="287" t="s">
        <v>1315</v>
      </c>
      <c r="C1251" s="35">
        <f t="shared" si="126"/>
        <v>1347800</v>
      </c>
      <c r="D1251" s="5">
        <v>1347800</v>
      </c>
      <c r="E1251" s="125"/>
      <c r="F1251" s="5"/>
      <c r="G1251" s="5"/>
      <c r="H1251" s="5"/>
      <c r="I1251" s="5"/>
      <c r="J1251" s="5"/>
      <c r="K1251" s="5"/>
      <c r="L1251" s="5"/>
      <c r="M1251" s="5"/>
      <c r="N1251" s="5"/>
      <c r="O1251" s="21"/>
      <c r="P1251" s="254"/>
      <c r="Q1251" s="21"/>
    </row>
    <row r="1252" spans="1:17" s="19" customFormat="1">
      <c r="A1252" s="10">
        <v>25</v>
      </c>
      <c r="B1252" s="137" t="s">
        <v>1056</v>
      </c>
      <c r="C1252" s="35">
        <f t="shared" si="126"/>
        <v>1806790</v>
      </c>
      <c r="D1252" s="5"/>
      <c r="E1252" s="125"/>
      <c r="F1252" s="5"/>
      <c r="G1252" s="5">
        <v>402</v>
      </c>
      <c r="H1252" s="5">
        <v>1806790</v>
      </c>
      <c r="I1252" s="5"/>
      <c r="J1252" s="5"/>
      <c r="K1252" s="5"/>
      <c r="L1252" s="5"/>
      <c r="M1252" s="5"/>
      <c r="N1252" s="5"/>
      <c r="O1252" s="21"/>
      <c r="P1252" s="254"/>
      <c r="Q1252" s="21"/>
    </row>
    <row r="1253" spans="1:17" s="19" customFormat="1">
      <c r="A1253" s="10">
        <v>26</v>
      </c>
      <c r="B1253" s="137" t="s">
        <v>1302</v>
      </c>
      <c r="C1253" s="35">
        <f t="shared" si="126"/>
        <v>753803</v>
      </c>
      <c r="D1253" s="5"/>
      <c r="E1253" s="125"/>
      <c r="F1253" s="5"/>
      <c r="G1253" s="5"/>
      <c r="H1253" s="5"/>
      <c r="I1253" s="5"/>
      <c r="J1253" s="5"/>
      <c r="K1253" s="5"/>
      <c r="L1253" s="5"/>
      <c r="M1253" s="5">
        <v>33.799999999999997</v>
      </c>
      <c r="N1253" s="5">
        <v>753803</v>
      </c>
      <c r="O1253" s="21"/>
      <c r="P1253" s="254"/>
      <c r="Q1253" s="21"/>
    </row>
    <row r="1254" spans="1:17" s="19" customFormat="1">
      <c r="A1254" s="10">
        <v>27</v>
      </c>
      <c r="B1254" s="137" t="s">
        <v>1304</v>
      </c>
      <c r="C1254" s="35">
        <f t="shared" si="126"/>
        <v>1806790</v>
      </c>
      <c r="D1254" s="5"/>
      <c r="E1254" s="125"/>
      <c r="F1254" s="5"/>
      <c r="G1254" s="5">
        <v>402</v>
      </c>
      <c r="H1254" s="5">
        <v>1806790</v>
      </c>
      <c r="I1254" s="5"/>
      <c r="J1254" s="5"/>
      <c r="K1254" s="5"/>
      <c r="L1254" s="5"/>
      <c r="M1254" s="5"/>
      <c r="N1254" s="5"/>
      <c r="O1254" s="21"/>
      <c r="P1254" s="254"/>
      <c r="Q1254" s="21"/>
    </row>
    <row r="1255" spans="1:17" s="19" customFormat="1">
      <c r="A1255" s="10">
        <v>28</v>
      </c>
      <c r="B1255" s="287" t="s">
        <v>1059</v>
      </c>
      <c r="C1255" s="35">
        <f t="shared" si="126"/>
        <v>1484125</v>
      </c>
      <c r="D1255" s="5">
        <v>897460</v>
      </c>
      <c r="E1255" s="125"/>
      <c r="F1255" s="5"/>
      <c r="G1255" s="5"/>
      <c r="H1255" s="5"/>
      <c r="I1255" s="5"/>
      <c r="J1255" s="5"/>
      <c r="K1255" s="5">
        <v>580</v>
      </c>
      <c r="L1255" s="5">
        <v>586665</v>
      </c>
      <c r="M1255" s="5"/>
      <c r="N1255" s="5"/>
      <c r="O1255" s="21"/>
      <c r="P1255" s="254"/>
      <c r="Q1255" s="21"/>
    </row>
    <row r="1256" spans="1:17" s="19" customFormat="1">
      <c r="A1256" s="10">
        <v>29</v>
      </c>
      <c r="B1256" s="287" t="s">
        <v>1060</v>
      </c>
      <c r="C1256" s="35">
        <f t="shared" si="126"/>
        <v>4681318</v>
      </c>
      <c r="D1256" s="5">
        <v>1454060</v>
      </c>
      <c r="E1256" s="125"/>
      <c r="F1256" s="5"/>
      <c r="G1256" s="5">
        <v>402</v>
      </c>
      <c r="H1256" s="5">
        <v>1806790</v>
      </c>
      <c r="I1256" s="5">
        <v>240</v>
      </c>
      <c r="J1256" s="5">
        <v>80000</v>
      </c>
      <c r="K1256" s="5">
        <v>580</v>
      </c>
      <c r="L1256" s="5">
        <v>586665</v>
      </c>
      <c r="M1256" s="5">
        <v>33.799999999999997</v>
      </c>
      <c r="N1256" s="5">
        <v>753803</v>
      </c>
      <c r="O1256" s="21"/>
      <c r="P1256" s="254"/>
      <c r="Q1256" s="21"/>
    </row>
    <row r="1257" spans="1:17" s="19" customFormat="1">
      <c r="A1257" s="10">
        <v>30</v>
      </c>
      <c r="B1257" s="287" t="s">
        <v>1055</v>
      </c>
      <c r="C1257" s="35">
        <f t="shared" si="126"/>
        <v>833803</v>
      </c>
      <c r="D1257" s="5"/>
      <c r="E1257" s="125"/>
      <c r="F1257" s="5"/>
      <c r="G1257" s="5"/>
      <c r="H1257" s="5"/>
      <c r="I1257" s="5">
        <v>240</v>
      </c>
      <c r="J1257" s="5">
        <v>80000</v>
      </c>
      <c r="K1257" s="5"/>
      <c r="L1257" s="5"/>
      <c r="M1257" s="5">
        <v>33.799999999999997</v>
      </c>
      <c r="N1257" s="5">
        <v>753803</v>
      </c>
      <c r="O1257" s="21"/>
      <c r="P1257" s="254"/>
      <c r="Q1257" s="21"/>
    </row>
    <row r="1258" spans="1:17" s="19" customFormat="1">
      <c r="A1258" s="10">
        <v>31</v>
      </c>
      <c r="B1258" s="287" t="s">
        <v>1462</v>
      </c>
      <c r="C1258" s="35">
        <f t="shared" si="126"/>
        <v>3161910</v>
      </c>
      <c r="D1258" s="5">
        <v>1275120</v>
      </c>
      <c r="E1258" s="125"/>
      <c r="F1258" s="5"/>
      <c r="G1258" s="5">
        <v>402</v>
      </c>
      <c r="H1258" s="5">
        <v>1806790</v>
      </c>
      <c r="I1258" s="5">
        <v>240</v>
      </c>
      <c r="J1258" s="5">
        <v>80000</v>
      </c>
      <c r="K1258" s="5"/>
      <c r="L1258" s="5"/>
      <c r="M1258" s="5"/>
      <c r="N1258" s="5"/>
      <c r="O1258" s="21"/>
      <c r="P1258" s="254"/>
      <c r="Q1258" s="21"/>
    </row>
    <row r="1259" spans="1:17" s="19" customFormat="1">
      <c r="A1259" s="10">
        <v>32</v>
      </c>
      <c r="B1259" s="288" t="s">
        <v>1061</v>
      </c>
      <c r="C1259" s="35">
        <f t="shared" si="126"/>
        <v>753803</v>
      </c>
      <c r="D1259" s="5"/>
      <c r="E1259" s="125"/>
      <c r="F1259" s="5"/>
      <c r="G1259" s="5"/>
      <c r="H1259" s="5"/>
      <c r="I1259" s="5"/>
      <c r="J1259" s="5"/>
      <c r="K1259" s="5"/>
      <c r="L1259" s="5"/>
      <c r="M1259" s="5">
        <v>580</v>
      </c>
      <c r="N1259" s="5">
        <v>753803</v>
      </c>
      <c r="O1259" s="21"/>
      <c r="P1259" s="254"/>
      <c r="Q1259" s="21"/>
    </row>
    <row r="1260" spans="1:17" s="19" customFormat="1">
      <c r="A1260" s="10">
        <v>33</v>
      </c>
      <c r="B1260" s="284" t="s">
        <v>1305</v>
      </c>
      <c r="C1260" s="35">
        <f t="shared" si="126"/>
        <v>833803</v>
      </c>
      <c r="D1260" s="5"/>
      <c r="E1260" s="125"/>
      <c r="F1260" s="5"/>
      <c r="G1260" s="5"/>
      <c r="H1260" s="5"/>
      <c r="I1260" s="5">
        <v>240</v>
      </c>
      <c r="J1260" s="5">
        <v>80000</v>
      </c>
      <c r="K1260" s="5"/>
      <c r="L1260" s="5"/>
      <c r="M1260" s="5">
        <v>33.799999999999997</v>
      </c>
      <c r="N1260" s="5">
        <v>753803</v>
      </c>
      <c r="O1260" s="21"/>
      <c r="P1260" s="254"/>
      <c r="Q1260" s="21"/>
    </row>
    <row r="1261" spans="1:17" s="19" customFormat="1">
      <c r="A1261" s="10">
        <v>34</v>
      </c>
      <c r="B1261" s="287" t="s">
        <v>1588</v>
      </c>
      <c r="C1261" s="35">
        <f t="shared" si="126"/>
        <v>1806790</v>
      </c>
      <c r="D1261" s="5"/>
      <c r="E1261" s="125"/>
      <c r="F1261" s="5"/>
      <c r="G1261" s="5">
        <v>402</v>
      </c>
      <c r="H1261" s="5">
        <v>1806790</v>
      </c>
      <c r="I1261" s="5"/>
      <c r="J1261" s="5"/>
      <c r="K1261" s="5"/>
      <c r="L1261" s="5"/>
      <c r="M1261" s="5"/>
      <c r="N1261" s="5"/>
      <c r="O1261" s="21"/>
      <c r="P1261" s="254"/>
      <c r="Q1261" s="21"/>
    </row>
    <row r="1262" spans="1:17" s="19" customFormat="1">
      <c r="A1262" s="10">
        <v>35</v>
      </c>
      <c r="B1262" s="287" t="s">
        <v>1589</v>
      </c>
      <c r="C1262" s="35">
        <f t="shared" si="126"/>
        <v>1806790</v>
      </c>
      <c r="D1262" s="5"/>
      <c r="E1262" s="125"/>
      <c r="F1262" s="5"/>
      <c r="G1262" s="5">
        <v>402</v>
      </c>
      <c r="H1262" s="5">
        <v>1806790</v>
      </c>
      <c r="I1262" s="5"/>
      <c r="J1262" s="5"/>
      <c r="K1262" s="5"/>
      <c r="L1262" s="5"/>
      <c r="M1262" s="5"/>
      <c r="N1262" s="5"/>
      <c r="O1262" s="21"/>
      <c r="P1262" s="254"/>
      <c r="Q1262" s="21"/>
    </row>
    <row r="1263" spans="1:17" s="19" customFormat="1" ht="21" customHeight="1">
      <c r="A1263" s="10">
        <v>36</v>
      </c>
      <c r="B1263" s="287" t="s">
        <v>1464</v>
      </c>
      <c r="C1263" s="35">
        <f t="shared" si="126"/>
        <v>1347800</v>
      </c>
      <c r="D1263" s="5">
        <v>1347800</v>
      </c>
      <c r="E1263" s="282"/>
      <c r="F1263" s="21"/>
      <c r="G1263" s="21"/>
      <c r="H1263" s="21"/>
      <c r="I1263" s="21"/>
      <c r="J1263" s="21"/>
      <c r="K1263" s="21"/>
      <c r="L1263" s="21"/>
      <c r="M1263" s="21"/>
      <c r="N1263" s="21"/>
      <c r="O1263" s="21"/>
      <c r="P1263" s="254"/>
      <c r="Q1263" s="21"/>
    </row>
    <row r="1264" spans="1:17" s="19" customFormat="1">
      <c r="A1264" s="10">
        <v>37</v>
      </c>
      <c r="B1264" s="287" t="s">
        <v>1705</v>
      </c>
      <c r="C1264" s="35">
        <f t="shared" si="126"/>
        <v>983802</v>
      </c>
      <c r="D1264" s="5">
        <v>983802</v>
      </c>
      <c r="E1264" s="282"/>
      <c r="F1264" s="21"/>
      <c r="G1264" s="21"/>
      <c r="H1264" s="21"/>
      <c r="I1264" s="21"/>
      <c r="J1264" s="21"/>
      <c r="K1264" s="21"/>
      <c r="L1264" s="21"/>
      <c r="M1264" s="21"/>
      <c r="N1264" s="21"/>
      <c r="O1264" s="21"/>
      <c r="P1264" s="254"/>
      <c r="Q1264" s="21"/>
    </row>
    <row r="1265" spans="1:17" s="19" customFormat="1">
      <c r="A1265" s="10">
        <v>38</v>
      </c>
      <c r="B1265" s="287" t="s">
        <v>1043</v>
      </c>
      <c r="C1265" s="35">
        <f t="shared" si="126"/>
        <v>996590</v>
      </c>
      <c r="D1265" s="5">
        <v>996590</v>
      </c>
      <c r="E1265" s="282"/>
      <c r="F1265" s="21"/>
      <c r="G1265" s="21"/>
      <c r="H1265" s="21"/>
      <c r="I1265" s="21"/>
      <c r="J1265" s="21"/>
      <c r="K1265" s="21"/>
      <c r="L1265" s="21"/>
      <c r="M1265" s="21"/>
      <c r="N1265" s="21"/>
      <c r="O1265" s="21"/>
      <c r="P1265" s="254"/>
      <c r="Q1265" s="21"/>
    </row>
    <row r="1266" spans="1:17" s="19" customFormat="1" ht="21.75" customHeight="1">
      <c r="A1266" s="10">
        <v>39</v>
      </c>
      <c r="B1266" s="287" t="s">
        <v>1463</v>
      </c>
      <c r="C1266" s="35">
        <f t="shared" si="126"/>
        <v>964850</v>
      </c>
      <c r="D1266" s="5">
        <v>964850</v>
      </c>
      <c r="E1266" s="282"/>
      <c r="F1266" s="21"/>
      <c r="G1266" s="21"/>
      <c r="H1266" s="21"/>
      <c r="I1266" s="21"/>
      <c r="J1266" s="21"/>
      <c r="K1266" s="21"/>
      <c r="L1266" s="21"/>
      <c r="M1266" s="21"/>
      <c r="N1266" s="21"/>
      <c r="O1266" s="21"/>
      <c r="P1266" s="254"/>
      <c r="Q1266" s="21"/>
    </row>
    <row r="1267" spans="1:17" s="19" customFormat="1" ht="21.75" customHeight="1">
      <c r="A1267" s="10">
        <v>40</v>
      </c>
      <c r="B1267" s="289" t="s">
        <v>1460</v>
      </c>
      <c r="C1267" s="35">
        <f t="shared" si="126"/>
        <v>3344910</v>
      </c>
      <c r="D1267" s="5">
        <v>1538120</v>
      </c>
      <c r="E1267" s="125"/>
      <c r="F1267" s="5"/>
      <c r="G1267" s="5">
        <v>402</v>
      </c>
      <c r="H1267" s="5">
        <v>1806790</v>
      </c>
      <c r="I1267" s="5"/>
      <c r="J1267" s="5"/>
      <c r="K1267" s="5"/>
      <c r="L1267" s="5"/>
      <c r="M1267" s="5"/>
      <c r="N1267" s="5"/>
      <c r="O1267" s="21"/>
      <c r="P1267" s="254"/>
      <c r="Q1267" s="21"/>
    </row>
    <row r="1268" spans="1:17" s="19" customFormat="1" ht="20.25" customHeight="1">
      <c r="A1268" s="10">
        <v>41</v>
      </c>
      <c r="B1268" s="287" t="s">
        <v>1038</v>
      </c>
      <c r="C1268" s="35">
        <f t="shared" si="126"/>
        <v>2452124</v>
      </c>
      <c r="D1268" s="5">
        <v>2452124</v>
      </c>
      <c r="E1268" s="282"/>
      <c r="F1268" s="21"/>
      <c r="G1268" s="21"/>
      <c r="H1268" s="21"/>
      <c r="I1268" s="21"/>
      <c r="J1268" s="21"/>
      <c r="K1268" s="21"/>
      <c r="L1268" s="21"/>
      <c r="M1268" s="21"/>
      <c r="N1268" s="21"/>
      <c r="O1268" s="21"/>
      <c r="P1268" s="254"/>
      <c r="Q1268" s="21"/>
    </row>
    <row r="1269" spans="1:17" s="19" customFormat="1">
      <c r="A1269" s="10">
        <v>42</v>
      </c>
      <c r="B1269" s="288" t="s">
        <v>1593</v>
      </c>
      <c r="C1269" s="35">
        <f t="shared" si="126"/>
        <v>1420468</v>
      </c>
      <c r="D1269" s="5"/>
      <c r="E1269" s="125"/>
      <c r="F1269" s="5"/>
      <c r="G1269" s="5"/>
      <c r="H1269" s="5"/>
      <c r="I1269" s="5">
        <v>240</v>
      </c>
      <c r="J1269" s="5">
        <v>80000</v>
      </c>
      <c r="K1269" s="5">
        <v>580</v>
      </c>
      <c r="L1269" s="5">
        <v>586665</v>
      </c>
      <c r="M1269" s="5">
        <v>33.799999999999997</v>
      </c>
      <c r="N1269" s="5">
        <v>753803</v>
      </c>
      <c r="O1269" s="21"/>
      <c r="P1269" s="254"/>
      <c r="Q1269" s="21"/>
    </row>
    <row r="1270" spans="1:17" s="19" customFormat="1" ht="21" customHeight="1">
      <c r="A1270" s="10">
        <v>43</v>
      </c>
      <c r="B1270" s="287" t="s">
        <v>1057</v>
      </c>
      <c r="C1270" s="35">
        <f t="shared" si="126"/>
        <v>4039392</v>
      </c>
      <c r="D1270" s="5">
        <v>892134</v>
      </c>
      <c r="E1270" s="125"/>
      <c r="F1270" s="5"/>
      <c r="G1270" s="5">
        <v>402</v>
      </c>
      <c r="H1270" s="5">
        <v>1806790</v>
      </c>
      <c r="I1270" s="5"/>
      <c r="J1270" s="5"/>
      <c r="K1270" s="5">
        <v>580</v>
      </c>
      <c r="L1270" s="5">
        <v>586665</v>
      </c>
      <c r="M1270" s="5">
        <v>33.799999999999997</v>
      </c>
      <c r="N1270" s="5">
        <v>753803</v>
      </c>
      <c r="O1270" s="21"/>
      <c r="P1270" s="254"/>
      <c r="Q1270" s="21"/>
    </row>
    <row r="1271" spans="1:17" s="19" customFormat="1" ht="21" customHeight="1">
      <c r="A1271" s="10">
        <v>44</v>
      </c>
      <c r="B1271" s="287" t="s">
        <v>1058</v>
      </c>
      <c r="C1271" s="35">
        <f t="shared" si="126"/>
        <v>1340468</v>
      </c>
      <c r="D1271" s="5"/>
      <c r="E1271" s="125"/>
      <c r="F1271" s="5"/>
      <c r="G1271" s="5"/>
      <c r="H1271" s="5"/>
      <c r="I1271" s="5"/>
      <c r="J1271" s="5"/>
      <c r="K1271" s="5">
        <v>580</v>
      </c>
      <c r="L1271" s="5">
        <v>586665</v>
      </c>
      <c r="M1271" s="5">
        <v>33.799999999999997</v>
      </c>
      <c r="N1271" s="5">
        <v>753803</v>
      </c>
      <c r="O1271" s="21"/>
      <c r="P1271" s="254"/>
      <c r="Q1271" s="21"/>
    </row>
    <row r="1272" spans="1:17" s="19" customFormat="1">
      <c r="A1272" s="4">
        <v>15</v>
      </c>
      <c r="B1272" s="269" t="s">
        <v>60</v>
      </c>
      <c r="C1272" s="39">
        <f t="shared" ref="C1272:Q1272" si="127">C1273+C1277+C1282</f>
        <v>28527221.739999998</v>
      </c>
      <c r="D1272" s="20">
        <f t="shared" si="127"/>
        <v>915390.36</v>
      </c>
      <c r="E1272" s="126">
        <f t="shared" si="127"/>
        <v>0</v>
      </c>
      <c r="F1272" s="20">
        <f t="shared" si="127"/>
        <v>0</v>
      </c>
      <c r="G1272" s="20">
        <f t="shared" si="127"/>
        <v>5112.05</v>
      </c>
      <c r="H1272" s="20">
        <f t="shared" si="127"/>
        <v>10657704.300000001</v>
      </c>
      <c r="I1272" s="20">
        <f t="shared" si="127"/>
        <v>0</v>
      </c>
      <c r="J1272" s="20">
        <f t="shared" si="127"/>
        <v>0</v>
      </c>
      <c r="K1272" s="20">
        <f t="shared" si="127"/>
        <v>1041</v>
      </c>
      <c r="L1272" s="20">
        <f t="shared" si="127"/>
        <v>1131824</v>
      </c>
      <c r="M1272" s="20">
        <f t="shared" si="127"/>
        <v>0</v>
      </c>
      <c r="N1272" s="20">
        <f t="shared" si="127"/>
        <v>0</v>
      </c>
      <c r="O1272" s="20">
        <f t="shared" si="127"/>
        <v>1318</v>
      </c>
      <c r="P1272" s="39">
        <f t="shared" si="127"/>
        <v>3155362</v>
      </c>
      <c r="Q1272" s="20">
        <f t="shared" si="127"/>
        <v>12666941.08</v>
      </c>
    </row>
    <row r="1273" spans="1:17" s="19" customFormat="1">
      <c r="A1273" s="255" t="s">
        <v>124</v>
      </c>
      <c r="B1273" s="290"/>
      <c r="C1273" s="259">
        <f>SUM(C1274:C1276)</f>
        <v>678096.36</v>
      </c>
      <c r="D1273" s="259">
        <f t="shared" ref="D1273:Q1273" si="128">SUM(D1274:D1276)</f>
        <v>281820.36</v>
      </c>
      <c r="E1273" s="270">
        <f t="shared" si="128"/>
        <v>0</v>
      </c>
      <c r="F1273" s="259">
        <f t="shared" si="128"/>
        <v>0</v>
      </c>
      <c r="G1273" s="259">
        <f t="shared" si="128"/>
        <v>40</v>
      </c>
      <c r="H1273" s="259">
        <f t="shared" si="128"/>
        <v>205017</v>
      </c>
      <c r="I1273" s="259">
        <f t="shared" si="128"/>
        <v>0</v>
      </c>
      <c r="J1273" s="259">
        <f t="shared" si="128"/>
        <v>0</v>
      </c>
      <c r="K1273" s="259">
        <f t="shared" si="128"/>
        <v>86</v>
      </c>
      <c r="L1273" s="259">
        <f t="shared" si="128"/>
        <v>191259</v>
      </c>
      <c r="M1273" s="259">
        <f t="shared" si="128"/>
        <v>0</v>
      </c>
      <c r="N1273" s="259">
        <f t="shared" si="128"/>
        <v>0</v>
      </c>
      <c r="O1273" s="259">
        <f t="shared" si="128"/>
        <v>0</v>
      </c>
      <c r="P1273" s="259">
        <f t="shared" si="128"/>
        <v>0</v>
      </c>
      <c r="Q1273" s="259">
        <f t="shared" si="128"/>
        <v>0</v>
      </c>
    </row>
    <row r="1274" spans="1:17" s="19" customFormat="1" ht="37.5">
      <c r="A1274" s="174">
        <v>1</v>
      </c>
      <c r="B1274" s="3" t="s">
        <v>1794</v>
      </c>
      <c r="C1274" s="212">
        <f>D1274+F1274+H1274+J1274+L1274+N1274+P1274+Q1274</f>
        <v>281820.36</v>
      </c>
      <c r="D1274" s="176">
        <v>281820.36</v>
      </c>
      <c r="E1274" s="177"/>
      <c r="F1274" s="175"/>
      <c r="G1274" s="175"/>
      <c r="H1274" s="175"/>
      <c r="I1274" s="175"/>
      <c r="J1274" s="175"/>
      <c r="K1274" s="176"/>
      <c r="L1274" s="176"/>
      <c r="M1274" s="175"/>
      <c r="N1274" s="175"/>
      <c r="O1274" s="175"/>
      <c r="P1274" s="175"/>
      <c r="Q1274" s="175"/>
    </row>
    <row r="1275" spans="1:17" s="19" customFormat="1" ht="24" customHeight="1">
      <c r="A1275" s="174">
        <v>2</v>
      </c>
      <c r="B1275" s="3" t="s">
        <v>1795</v>
      </c>
      <c r="C1275" s="212">
        <f>D1275+F1275+H1275+J1275+L1275+N1275+P1275+Q1275</f>
        <v>205017</v>
      </c>
      <c r="D1275" s="176"/>
      <c r="E1275" s="177"/>
      <c r="F1275" s="175"/>
      <c r="G1275" s="175">
        <v>40</v>
      </c>
      <c r="H1275" s="175">
        <v>205017</v>
      </c>
      <c r="I1275" s="175"/>
      <c r="J1275" s="175"/>
      <c r="K1275" s="176"/>
      <c r="L1275" s="176"/>
      <c r="M1275" s="175"/>
      <c r="N1275" s="175"/>
      <c r="O1275" s="175"/>
      <c r="P1275" s="175"/>
      <c r="Q1275" s="175"/>
    </row>
    <row r="1276" spans="1:17" s="19" customFormat="1" ht="24" customHeight="1">
      <c r="A1276" s="2">
        <v>3</v>
      </c>
      <c r="B1276" s="3" t="s">
        <v>1796</v>
      </c>
      <c r="C1276" s="212">
        <f>D1276+F1276+H1276+J1276+L1276+N1276+P1276+Q1276</f>
        <v>191259</v>
      </c>
      <c r="D1276" s="291"/>
      <c r="E1276" s="292"/>
      <c r="F1276" s="178"/>
      <c r="G1276" s="178"/>
      <c r="H1276" s="178"/>
      <c r="I1276" s="178"/>
      <c r="J1276" s="178"/>
      <c r="K1276" s="291">
        <v>86</v>
      </c>
      <c r="L1276" s="291">
        <v>191259</v>
      </c>
      <c r="M1276" s="178"/>
      <c r="N1276" s="178"/>
      <c r="O1276" s="178"/>
      <c r="P1276" s="178"/>
      <c r="Q1276" s="175"/>
    </row>
    <row r="1277" spans="1:17" s="19" customFormat="1" ht="18.75" customHeight="1">
      <c r="A1277" s="255" t="s">
        <v>125</v>
      </c>
      <c r="B1277" s="290"/>
      <c r="C1277" s="257">
        <f>SUM(C1278:C1281)</f>
        <v>12659491.379999999</v>
      </c>
      <c r="D1277" s="257">
        <f t="shared" ref="D1277:Q1277" si="129">SUM(D1278:D1281)</f>
        <v>0</v>
      </c>
      <c r="E1277" s="258">
        <f t="shared" si="129"/>
        <v>0</v>
      </c>
      <c r="F1277" s="257">
        <f t="shared" si="129"/>
        <v>0</v>
      </c>
      <c r="G1277" s="257">
        <f t="shared" si="129"/>
        <v>1135.0500000000002</v>
      </c>
      <c r="H1277" s="257">
        <f t="shared" si="129"/>
        <v>3454059.3</v>
      </c>
      <c r="I1277" s="257">
        <f t="shared" si="129"/>
        <v>0</v>
      </c>
      <c r="J1277" s="257">
        <f t="shared" si="129"/>
        <v>0</v>
      </c>
      <c r="K1277" s="257">
        <f t="shared" si="129"/>
        <v>0</v>
      </c>
      <c r="L1277" s="257">
        <f t="shared" si="129"/>
        <v>0</v>
      </c>
      <c r="M1277" s="257">
        <f t="shared" si="129"/>
        <v>0</v>
      </c>
      <c r="N1277" s="257">
        <f t="shared" si="129"/>
        <v>0</v>
      </c>
      <c r="O1277" s="257">
        <f t="shared" si="129"/>
        <v>0</v>
      </c>
      <c r="P1277" s="257">
        <f t="shared" si="129"/>
        <v>0</v>
      </c>
      <c r="Q1277" s="259">
        <f t="shared" si="129"/>
        <v>9205432.0800000001</v>
      </c>
    </row>
    <row r="1278" spans="1:17" s="19" customFormat="1" ht="24" customHeight="1">
      <c r="A1278" s="2">
        <v>1</v>
      </c>
      <c r="B1278" s="3" t="s">
        <v>1234</v>
      </c>
      <c r="C1278" s="35">
        <f t="shared" ref="C1278:C1280" si="130">D1278+F1278+H1278+J1278+L1278+N1278+P1278+Q1278</f>
        <v>1713929.15</v>
      </c>
      <c r="D1278" s="5"/>
      <c r="E1278" s="125"/>
      <c r="F1278" s="5"/>
      <c r="G1278" s="5">
        <v>563.22</v>
      </c>
      <c r="H1278" s="5">
        <v>1713929.15</v>
      </c>
      <c r="I1278" s="5"/>
      <c r="J1278" s="5"/>
      <c r="K1278" s="5"/>
      <c r="L1278" s="5"/>
      <c r="M1278" s="5"/>
      <c r="N1278" s="5"/>
      <c r="O1278" s="5"/>
      <c r="P1278" s="35"/>
      <c r="Q1278" s="5"/>
    </row>
    <row r="1279" spans="1:17" s="19" customFormat="1" ht="24.75" customHeight="1">
      <c r="A1279" s="2">
        <v>2</v>
      </c>
      <c r="B1279" s="3" t="s">
        <v>1235</v>
      </c>
      <c r="C1279" s="35">
        <f t="shared" si="130"/>
        <v>1740130.15</v>
      </c>
      <c r="D1279" s="5"/>
      <c r="E1279" s="125"/>
      <c r="F1279" s="5"/>
      <c r="G1279" s="5">
        <v>571.83000000000004</v>
      </c>
      <c r="H1279" s="5">
        <v>1740130.15</v>
      </c>
      <c r="I1279" s="5"/>
      <c r="J1279" s="5"/>
      <c r="K1279" s="5"/>
      <c r="L1279" s="5"/>
      <c r="M1279" s="5"/>
      <c r="N1279" s="5"/>
      <c r="O1279" s="5"/>
      <c r="P1279" s="35"/>
      <c r="Q1279" s="5"/>
    </row>
    <row r="1280" spans="1:17" s="19" customFormat="1" ht="40.5" customHeight="1">
      <c r="A1280" s="2">
        <v>3</v>
      </c>
      <c r="B1280" s="3" t="s">
        <v>1239</v>
      </c>
      <c r="C1280" s="35">
        <f t="shared" si="130"/>
        <v>4559741</v>
      </c>
      <c r="D1280" s="5"/>
      <c r="E1280" s="125"/>
      <c r="F1280" s="5"/>
      <c r="G1280" s="5"/>
      <c r="H1280" s="5"/>
      <c r="I1280" s="5"/>
      <c r="J1280" s="5"/>
      <c r="K1280" s="5"/>
      <c r="L1280" s="5"/>
      <c r="M1280" s="5"/>
      <c r="N1280" s="5"/>
      <c r="O1280" s="5"/>
      <c r="P1280" s="35"/>
      <c r="Q1280" s="5">
        <v>4559741</v>
      </c>
    </row>
    <row r="1281" spans="1:18" s="19" customFormat="1" ht="24" customHeight="1">
      <c r="A1281" s="2">
        <v>4</v>
      </c>
      <c r="B1281" s="3" t="s">
        <v>1476</v>
      </c>
      <c r="C1281" s="35">
        <f>D1281+F1281+H1281+J1281+L1281+N1281+P1281+Q1281</f>
        <v>4645691.08</v>
      </c>
      <c r="D1281" s="5"/>
      <c r="E1281" s="125"/>
      <c r="F1281" s="5"/>
      <c r="G1281" s="5"/>
      <c r="H1281" s="5"/>
      <c r="I1281" s="5"/>
      <c r="J1281" s="5"/>
      <c r="K1281" s="5"/>
      <c r="L1281" s="5"/>
      <c r="M1281" s="5"/>
      <c r="N1281" s="5"/>
      <c r="O1281" s="5"/>
      <c r="P1281" s="35"/>
      <c r="Q1281" s="5">
        <v>4645691.08</v>
      </c>
    </row>
    <row r="1282" spans="1:18" s="30" customFormat="1">
      <c r="A1282" s="255" t="s">
        <v>126</v>
      </c>
      <c r="B1282" s="293"/>
      <c r="C1282" s="257">
        <f>SUM(C1283:C1290)</f>
        <v>15189634</v>
      </c>
      <c r="D1282" s="257">
        <f t="shared" ref="D1282:Q1282" si="131">SUM(D1283:D1290)</f>
        <v>633570</v>
      </c>
      <c r="E1282" s="258">
        <f t="shared" si="131"/>
        <v>0</v>
      </c>
      <c r="F1282" s="257">
        <f t="shared" si="131"/>
        <v>0</v>
      </c>
      <c r="G1282" s="257">
        <f t="shared" si="131"/>
        <v>3937</v>
      </c>
      <c r="H1282" s="257">
        <f t="shared" si="131"/>
        <v>6998628</v>
      </c>
      <c r="I1282" s="257">
        <f t="shared" si="131"/>
        <v>0</v>
      </c>
      <c r="J1282" s="257">
        <f t="shared" si="131"/>
        <v>0</v>
      </c>
      <c r="K1282" s="257">
        <f t="shared" si="131"/>
        <v>955</v>
      </c>
      <c r="L1282" s="257">
        <f t="shared" si="131"/>
        <v>940565</v>
      </c>
      <c r="M1282" s="257">
        <f t="shared" si="131"/>
        <v>0</v>
      </c>
      <c r="N1282" s="257">
        <f t="shared" si="131"/>
        <v>0</v>
      </c>
      <c r="O1282" s="257">
        <f t="shared" si="131"/>
        <v>1318</v>
      </c>
      <c r="P1282" s="257">
        <f t="shared" si="131"/>
        <v>3155362</v>
      </c>
      <c r="Q1282" s="259">
        <f t="shared" si="131"/>
        <v>3461509</v>
      </c>
    </row>
    <row r="1283" spans="1:18" s="19" customFormat="1" ht="38.25" customHeight="1">
      <c r="A1283" s="2">
        <v>1</v>
      </c>
      <c r="B1283" s="3" t="s">
        <v>1238</v>
      </c>
      <c r="C1283" s="35">
        <f t="shared" ref="C1283:C1290" si="132">D1283+F1283+H1283+J1283+L1283+N1283+P1283+Q1283</f>
        <v>1548512</v>
      </c>
      <c r="D1283" s="5"/>
      <c r="E1283" s="125"/>
      <c r="F1283" s="5"/>
      <c r="G1283" s="5">
        <v>868</v>
      </c>
      <c r="H1283" s="5">
        <v>1548512</v>
      </c>
      <c r="I1283" s="5"/>
      <c r="J1283" s="5"/>
      <c r="K1283" s="5"/>
      <c r="L1283" s="5"/>
      <c r="M1283" s="5"/>
      <c r="N1283" s="5"/>
      <c r="O1283" s="5"/>
      <c r="P1283" s="35"/>
      <c r="Q1283" s="5"/>
    </row>
    <row r="1284" spans="1:18" s="19" customFormat="1" ht="39" customHeight="1">
      <c r="A1284" s="2">
        <v>2</v>
      </c>
      <c r="B1284" s="3" t="s">
        <v>1564</v>
      </c>
      <c r="C1284" s="35">
        <f t="shared" si="132"/>
        <v>2530299</v>
      </c>
      <c r="D1284" s="5"/>
      <c r="E1284" s="125"/>
      <c r="F1284" s="5"/>
      <c r="G1284" s="5">
        <v>594.5</v>
      </c>
      <c r="H1284" s="5">
        <v>1060588</v>
      </c>
      <c r="I1284" s="5"/>
      <c r="J1284" s="5"/>
      <c r="K1284" s="5">
        <v>100</v>
      </c>
      <c r="L1284" s="5">
        <v>98400</v>
      </c>
      <c r="M1284" s="5"/>
      <c r="N1284" s="5"/>
      <c r="O1284" s="5">
        <v>594</v>
      </c>
      <c r="P1284" s="35">
        <v>1371311</v>
      </c>
      <c r="Q1284" s="5"/>
    </row>
    <row r="1285" spans="1:18" s="19" customFormat="1" ht="22.5" customHeight="1">
      <c r="A1285" s="2">
        <v>3</v>
      </c>
      <c r="B1285" s="3" t="s">
        <v>1688</v>
      </c>
      <c r="C1285" s="35">
        <f t="shared" si="132"/>
        <v>1418633</v>
      </c>
      <c r="D1285" s="5"/>
      <c r="E1285" s="125"/>
      <c r="F1285" s="5"/>
      <c r="G1285" s="5">
        <v>809.2</v>
      </c>
      <c r="H1285" s="5">
        <v>1418633</v>
      </c>
      <c r="I1285" s="5"/>
      <c r="J1285" s="5"/>
      <c r="K1285" s="5"/>
      <c r="L1285" s="5"/>
      <c r="M1285" s="5"/>
      <c r="N1285" s="5"/>
      <c r="O1285" s="5"/>
      <c r="P1285" s="35"/>
      <c r="Q1285" s="5"/>
    </row>
    <row r="1286" spans="1:18" s="19" customFormat="1" ht="28.5" customHeight="1">
      <c r="A1286" s="2">
        <v>4</v>
      </c>
      <c r="B1286" s="3" t="s">
        <v>1236</v>
      </c>
      <c r="C1286" s="35">
        <f t="shared" si="132"/>
        <v>1521752</v>
      </c>
      <c r="D1286" s="5"/>
      <c r="E1286" s="125"/>
      <c r="F1286" s="5"/>
      <c r="G1286" s="5">
        <v>853</v>
      </c>
      <c r="H1286" s="5">
        <v>1521752</v>
      </c>
      <c r="I1286" s="5"/>
      <c r="J1286" s="5"/>
      <c r="K1286" s="5"/>
      <c r="L1286" s="5"/>
      <c r="M1286" s="5"/>
      <c r="N1286" s="5"/>
      <c r="O1286" s="5"/>
      <c r="P1286" s="35"/>
      <c r="Q1286" s="5"/>
    </row>
    <row r="1287" spans="1:18" s="19" customFormat="1" ht="27" customHeight="1">
      <c r="A1287" s="2">
        <v>5</v>
      </c>
      <c r="B1287" s="3" t="s">
        <v>1237</v>
      </c>
      <c r="C1287" s="35">
        <f t="shared" si="132"/>
        <v>1449143</v>
      </c>
      <c r="D1287" s="5"/>
      <c r="E1287" s="125"/>
      <c r="F1287" s="5"/>
      <c r="G1287" s="5">
        <v>812.3</v>
      </c>
      <c r="H1287" s="5">
        <v>1449143</v>
      </c>
      <c r="I1287" s="5"/>
      <c r="J1287" s="5"/>
      <c r="K1287" s="5"/>
      <c r="L1287" s="5"/>
      <c r="M1287" s="5"/>
      <c r="N1287" s="5"/>
      <c r="O1287" s="5"/>
      <c r="P1287" s="35"/>
      <c r="Q1287" s="5"/>
    </row>
    <row r="1288" spans="1:18" s="19" customFormat="1" ht="37.5">
      <c r="A1288" s="2">
        <v>6</v>
      </c>
      <c r="B1288" s="3" t="s">
        <v>1477</v>
      </c>
      <c r="C1288" s="35">
        <f t="shared" si="132"/>
        <v>1902249</v>
      </c>
      <c r="D1288" s="5"/>
      <c r="E1288" s="125"/>
      <c r="F1288" s="5"/>
      <c r="G1288" s="5"/>
      <c r="H1288" s="5"/>
      <c r="I1288" s="5"/>
      <c r="J1288" s="5"/>
      <c r="K1288" s="5">
        <v>120</v>
      </c>
      <c r="L1288" s="5">
        <v>118198</v>
      </c>
      <c r="M1288" s="5"/>
      <c r="N1288" s="5"/>
      <c r="O1288" s="5">
        <v>724</v>
      </c>
      <c r="P1288" s="35">
        <v>1784051</v>
      </c>
      <c r="Q1288" s="5"/>
    </row>
    <row r="1289" spans="1:18" s="19" customFormat="1" ht="27" customHeight="1">
      <c r="A1289" s="2">
        <v>7</v>
      </c>
      <c r="B1289" s="3" t="s">
        <v>1459</v>
      </c>
      <c r="C1289" s="35">
        <f t="shared" si="132"/>
        <v>3461509</v>
      </c>
      <c r="D1289" s="5"/>
      <c r="E1289" s="125"/>
      <c r="F1289" s="5"/>
      <c r="G1289" s="5"/>
      <c r="H1289" s="5"/>
      <c r="I1289" s="5"/>
      <c r="J1289" s="5"/>
      <c r="K1289" s="5"/>
      <c r="L1289" s="5"/>
      <c r="M1289" s="5"/>
      <c r="N1289" s="5"/>
      <c r="O1289" s="5"/>
      <c r="P1289" s="35"/>
      <c r="Q1289" s="5">
        <v>3461509</v>
      </c>
    </row>
    <row r="1290" spans="1:18" s="19" customFormat="1">
      <c r="A1290" s="2">
        <v>8</v>
      </c>
      <c r="B1290" s="3" t="s">
        <v>1563</v>
      </c>
      <c r="C1290" s="35">
        <f t="shared" si="132"/>
        <v>1357537</v>
      </c>
      <c r="D1290" s="5">
        <v>633570</v>
      </c>
      <c r="E1290" s="125"/>
      <c r="F1290" s="5"/>
      <c r="G1290" s="5"/>
      <c r="H1290" s="5"/>
      <c r="I1290" s="5"/>
      <c r="J1290" s="5"/>
      <c r="K1290" s="5">
        <v>735</v>
      </c>
      <c r="L1290" s="5">
        <v>723967</v>
      </c>
      <c r="M1290" s="5"/>
      <c r="N1290" s="5"/>
      <c r="O1290" s="5"/>
      <c r="P1290" s="35"/>
      <c r="Q1290" s="5"/>
    </row>
    <row r="1291" spans="1:18" s="19" customFormat="1">
      <c r="A1291" s="4">
        <v>16</v>
      </c>
      <c r="B1291" s="269" t="s">
        <v>61</v>
      </c>
      <c r="C1291" s="83">
        <f t="shared" ref="C1291:Q1291" si="133">C1292+C1295</f>
        <v>10089389.779999999</v>
      </c>
      <c r="D1291" s="83">
        <f t="shared" si="133"/>
        <v>826982</v>
      </c>
      <c r="E1291" s="200">
        <f t="shared" si="133"/>
        <v>0</v>
      </c>
      <c r="F1291" s="83">
        <f t="shared" si="133"/>
        <v>0</v>
      </c>
      <c r="G1291" s="83">
        <f t="shared" si="133"/>
        <v>1168.2</v>
      </c>
      <c r="H1291" s="83">
        <f t="shared" si="133"/>
        <v>1946569.78</v>
      </c>
      <c r="I1291" s="83">
        <f t="shared" si="133"/>
        <v>270</v>
      </c>
      <c r="J1291" s="83">
        <f t="shared" si="133"/>
        <v>190000</v>
      </c>
      <c r="K1291" s="83">
        <f t="shared" si="133"/>
        <v>2713.4</v>
      </c>
      <c r="L1291" s="83">
        <f t="shared" si="133"/>
        <v>2208898</v>
      </c>
      <c r="M1291" s="83">
        <f t="shared" si="133"/>
        <v>0</v>
      </c>
      <c r="N1291" s="83">
        <f t="shared" si="133"/>
        <v>0</v>
      </c>
      <c r="O1291" s="83">
        <f t="shared" si="133"/>
        <v>2341.4</v>
      </c>
      <c r="P1291" s="83">
        <f t="shared" si="133"/>
        <v>4916940</v>
      </c>
      <c r="Q1291" s="33">
        <f t="shared" si="133"/>
        <v>0</v>
      </c>
    </row>
    <row r="1292" spans="1:18" s="57" customFormat="1" ht="18.75" customHeight="1">
      <c r="A1292" s="255" t="s">
        <v>1479</v>
      </c>
      <c r="B1292" s="294"/>
      <c r="C1292" s="39">
        <f>SUM(C1293:C1294)</f>
        <v>1568551.78</v>
      </c>
      <c r="D1292" s="39">
        <f t="shared" ref="D1292:Q1292" si="134">SUM(D1293:D1294)</f>
        <v>581982</v>
      </c>
      <c r="E1292" s="127">
        <f t="shared" si="134"/>
        <v>0</v>
      </c>
      <c r="F1292" s="39">
        <f t="shared" si="134"/>
        <v>0</v>
      </c>
      <c r="G1292" s="39">
        <f t="shared" si="134"/>
        <v>324.2</v>
      </c>
      <c r="H1292" s="39">
        <f t="shared" si="134"/>
        <v>986569.78</v>
      </c>
      <c r="I1292" s="39">
        <f t="shared" si="134"/>
        <v>0</v>
      </c>
      <c r="J1292" s="39">
        <f t="shared" si="134"/>
        <v>0</v>
      </c>
      <c r="K1292" s="39">
        <f t="shared" si="134"/>
        <v>0</v>
      </c>
      <c r="L1292" s="39">
        <f t="shared" si="134"/>
        <v>0</v>
      </c>
      <c r="M1292" s="39">
        <f t="shared" si="134"/>
        <v>0</v>
      </c>
      <c r="N1292" s="39">
        <f t="shared" si="134"/>
        <v>0</v>
      </c>
      <c r="O1292" s="39">
        <f t="shared" si="134"/>
        <v>0</v>
      </c>
      <c r="P1292" s="39">
        <f t="shared" si="134"/>
        <v>0</v>
      </c>
      <c r="Q1292" s="20">
        <f t="shared" si="134"/>
        <v>0</v>
      </c>
      <c r="R1292" s="51"/>
    </row>
    <row r="1293" spans="1:18" s="13" customFormat="1" ht="25.5" customHeight="1">
      <c r="A1293" s="2">
        <v>1</v>
      </c>
      <c r="B1293" s="3" t="s">
        <v>167</v>
      </c>
      <c r="C1293" s="84">
        <f t="shared" ref="C1293:C1294" si="135">D1293+F1293+H1293+J1293+L1293+N1293+P1293+Q1293</f>
        <v>986569.78</v>
      </c>
      <c r="D1293" s="7"/>
      <c r="E1293" s="123"/>
      <c r="F1293" s="16"/>
      <c r="G1293" s="16">
        <v>324.2</v>
      </c>
      <c r="H1293" s="16">
        <v>986569.78</v>
      </c>
      <c r="I1293" s="16"/>
      <c r="J1293" s="16"/>
      <c r="K1293" s="16"/>
      <c r="L1293" s="16"/>
      <c r="M1293" s="16"/>
      <c r="N1293" s="16"/>
      <c r="O1293" s="16"/>
      <c r="P1293" s="50"/>
      <c r="Q1293" s="295"/>
      <c r="R1293" s="48"/>
    </row>
    <row r="1294" spans="1:18" s="19" customFormat="1">
      <c r="A1294" s="2">
        <v>2</v>
      </c>
      <c r="B1294" s="3" t="s">
        <v>1478</v>
      </c>
      <c r="C1294" s="84">
        <f t="shared" si="135"/>
        <v>581982</v>
      </c>
      <c r="D1294" s="16">
        <v>581982</v>
      </c>
      <c r="E1294" s="123"/>
      <c r="F1294" s="16"/>
      <c r="G1294" s="16"/>
      <c r="H1294" s="16"/>
      <c r="I1294" s="16"/>
      <c r="J1294" s="16"/>
      <c r="K1294" s="16"/>
      <c r="L1294" s="16"/>
      <c r="M1294" s="16"/>
      <c r="N1294" s="16"/>
      <c r="O1294" s="16"/>
      <c r="P1294" s="50"/>
      <c r="Q1294" s="16"/>
    </row>
    <row r="1295" spans="1:18" s="57" customFormat="1" ht="22.5" customHeight="1">
      <c r="A1295" s="255" t="s">
        <v>1480</v>
      </c>
      <c r="B1295" s="294"/>
      <c r="C1295" s="39">
        <f>SUM(C1296:C1306)</f>
        <v>8520838</v>
      </c>
      <c r="D1295" s="39">
        <f t="shared" ref="D1295:Q1295" si="136">SUM(D1296:D1306)</f>
        <v>245000</v>
      </c>
      <c r="E1295" s="127">
        <f t="shared" si="136"/>
        <v>0</v>
      </c>
      <c r="F1295" s="39">
        <f t="shared" si="136"/>
        <v>0</v>
      </c>
      <c r="G1295" s="39">
        <f t="shared" si="136"/>
        <v>844</v>
      </c>
      <c r="H1295" s="39">
        <f t="shared" si="136"/>
        <v>960000</v>
      </c>
      <c r="I1295" s="39">
        <f t="shared" si="136"/>
        <v>270</v>
      </c>
      <c r="J1295" s="39">
        <f t="shared" si="136"/>
        <v>190000</v>
      </c>
      <c r="K1295" s="39">
        <f t="shared" si="136"/>
        <v>2713.4</v>
      </c>
      <c r="L1295" s="39">
        <f t="shared" si="136"/>
        <v>2208898</v>
      </c>
      <c r="M1295" s="39">
        <f t="shared" si="136"/>
        <v>0</v>
      </c>
      <c r="N1295" s="39">
        <f t="shared" si="136"/>
        <v>0</v>
      </c>
      <c r="O1295" s="39">
        <f t="shared" si="136"/>
        <v>2341.4</v>
      </c>
      <c r="P1295" s="39">
        <f t="shared" si="136"/>
        <v>4916940</v>
      </c>
      <c r="Q1295" s="20">
        <f t="shared" si="136"/>
        <v>0</v>
      </c>
      <c r="R1295" s="51"/>
    </row>
    <row r="1296" spans="1:18" s="13" customFormat="1" ht="21.75" customHeight="1">
      <c r="A1296" s="2">
        <v>1</v>
      </c>
      <c r="B1296" s="3" t="s">
        <v>1581</v>
      </c>
      <c r="C1296" s="84">
        <f>D1296+F1296+H1296+J1296+L1296+N1296+P1296+Q1296</f>
        <v>50000</v>
      </c>
      <c r="D1296" s="16">
        <v>50000</v>
      </c>
      <c r="E1296" s="123"/>
      <c r="F1296" s="16"/>
      <c r="G1296" s="16"/>
      <c r="H1296" s="16"/>
      <c r="I1296" s="16"/>
      <c r="J1296" s="16"/>
      <c r="K1296" s="16"/>
      <c r="L1296" s="16"/>
      <c r="M1296" s="16"/>
      <c r="N1296" s="16"/>
      <c r="O1296" s="16"/>
      <c r="P1296" s="50"/>
      <c r="Q1296" s="295"/>
      <c r="R1296" s="48"/>
    </row>
    <row r="1297" spans="1:18" s="13" customFormat="1" ht="26.25" customHeight="1">
      <c r="A1297" s="2">
        <v>2</v>
      </c>
      <c r="B1297" s="296" t="s">
        <v>163</v>
      </c>
      <c r="C1297" s="84">
        <f>D1297+F1297+H1297+J1297+L1297+N1297+P1297+Q1297</f>
        <v>1194740</v>
      </c>
      <c r="D1297" s="7"/>
      <c r="E1297" s="123"/>
      <c r="F1297" s="16"/>
      <c r="G1297" s="16"/>
      <c r="H1297" s="16"/>
      <c r="I1297" s="16"/>
      <c r="J1297" s="16"/>
      <c r="K1297" s="16">
        <v>410</v>
      </c>
      <c r="L1297" s="16">
        <v>333740</v>
      </c>
      <c r="M1297" s="16"/>
      <c r="N1297" s="16"/>
      <c r="O1297" s="16">
        <v>410</v>
      </c>
      <c r="P1297" s="50">
        <v>861000</v>
      </c>
      <c r="Q1297" s="295"/>
      <c r="R1297" s="48"/>
    </row>
    <row r="1298" spans="1:18" s="19" customFormat="1">
      <c r="A1298" s="2">
        <v>3</v>
      </c>
      <c r="B1298" s="296" t="s">
        <v>164</v>
      </c>
      <c r="C1298" s="84">
        <f>D1298+F1298+H1298+J1298+L1298+N1298+P1298+Q1298</f>
        <v>935394</v>
      </c>
      <c r="D1298" s="7"/>
      <c r="E1298" s="123"/>
      <c r="F1298" s="16"/>
      <c r="G1298" s="16"/>
      <c r="H1298" s="16"/>
      <c r="I1298" s="16"/>
      <c r="J1298" s="16"/>
      <c r="K1298" s="16">
        <v>321</v>
      </c>
      <c r="L1298" s="16">
        <v>261294</v>
      </c>
      <c r="M1298" s="16"/>
      <c r="N1298" s="16"/>
      <c r="O1298" s="16">
        <v>321</v>
      </c>
      <c r="P1298" s="50">
        <v>674100</v>
      </c>
      <c r="Q1298" s="295"/>
    </row>
    <row r="1299" spans="1:18" s="13" customFormat="1" ht="26.25" customHeight="1">
      <c r="A1299" s="2">
        <v>4</v>
      </c>
      <c r="B1299" s="296" t="s">
        <v>165</v>
      </c>
      <c r="C1299" s="84">
        <f>D1299+F1299+H1299+J1299+L1299+N1299+P1299+Q1299</f>
        <v>935394</v>
      </c>
      <c r="D1299" s="7"/>
      <c r="E1299" s="123"/>
      <c r="F1299" s="16"/>
      <c r="G1299" s="16"/>
      <c r="H1299" s="16"/>
      <c r="I1299" s="16"/>
      <c r="J1299" s="16"/>
      <c r="K1299" s="16">
        <v>321</v>
      </c>
      <c r="L1299" s="16">
        <v>261294</v>
      </c>
      <c r="M1299" s="16"/>
      <c r="N1299" s="16"/>
      <c r="O1299" s="16">
        <v>321</v>
      </c>
      <c r="P1299" s="50">
        <v>674100</v>
      </c>
      <c r="Q1299" s="295"/>
      <c r="R1299" s="48"/>
    </row>
    <row r="1300" spans="1:18" s="13" customFormat="1" ht="25.5" customHeight="1">
      <c r="A1300" s="2">
        <v>5</v>
      </c>
      <c r="B1300" s="296" t="s">
        <v>166</v>
      </c>
      <c r="C1300" s="84">
        <f>D1300+F1300+H1300+J1300+L1300+N1300+P1300+Q1300</f>
        <v>935394</v>
      </c>
      <c r="D1300" s="7"/>
      <c r="E1300" s="123"/>
      <c r="F1300" s="16"/>
      <c r="G1300" s="16"/>
      <c r="H1300" s="16"/>
      <c r="I1300" s="16"/>
      <c r="J1300" s="16"/>
      <c r="K1300" s="16">
        <v>321</v>
      </c>
      <c r="L1300" s="16">
        <v>261294</v>
      </c>
      <c r="M1300" s="16"/>
      <c r="N1300" s="16"/>
      <c r="O1300" s="16">
        <v>321</v>
      </c>
      <c r="P1300" s="50">
        <v>674100</v>
      </c>
      <c r="Q1300" s="295"/>
      <c r="R1300" s="48"/>
    </row>
    <row r="1301" spans="1:18" s="13" customFormat="1" ht="25.5" customHeight="1">
      <c r="A1301" s="2">
        <v>6</v>
      </c>
      <c r="B1301" s="3" t="s">
        <v>167</v>
      </c>
      <c r="C1301" s="84">
        <f t="shared" ref="C1301" si="137">D1301+F1301+H1301+J1301+L1301+N1301+P1301+Q1301</f>
        <v>748898</v>
      </c>
      <c r="D1301" s="7"/>
      <c r="E1301" s="123"/>
      <c r="F1301" s="16"/>
      <c r="G1301" s="16"/>
      <c r="H1301" s="16"/>
      <c r="I1301" s="16"/>
      <c r="J1301" s="16"/>
      <c r="K1301" s="16">
        <v>257</v>
      </c>
      <c r="L1301" s="16">
        <v>209198</v>
      </c>
      <c r="M1301" s="16"/>
      <c r="N1301" s="16"/>
      <c r="O1301" s="16">
        <v>257</v>
      </c>
      <c r="P1301" s="50">
        <v>539700</v>
      </c>
      <c r="Q1301" s="295"/>
      <c r="R1301" s="48"/>
    </row>
    <row r="1302" spans="1:18" s="19" customFormat="1">
      <c r="A1302" s="2">
        <v>7</v>
      </c>
      <c r="B1302" s="3" t="s">
        <v>1478</v>
      </c>
      <c r="C1302" s="84">
        <f t="shared" ref="C1302" si="138">D1302+F1302+H1302+J1302+L1302+N1302+P1302+Q1302</f>
        <v>190000</v>
      </c>
      <c r="D1302" s="16"/>
      <c r="E1302" s="123"/>
      <c r="F1302" s="16"/>
      <c r="G1302" s="16"/>
      <c r="H1302" s="16"/>
      <c r="I1302" s="16">
        <v>270</v>
      </c>
      <c r="J1302" s="16">
        <v>190000</v>
      </c>
      <c r="K1302" s="16"/>
      <c r="L1302" s="16"/>
      <c r="M1302" s="16"/>
      <c r="N1302" s="16"/>
      <c r="O1302" s="16"/>
      <c r="P1302" s="50"/>
      <c r="Q1302" s="16"/>
    </row>
    <row r="1303" spans="1:18" s="13" customFormat="1" ht="25.5" customHeight="1">
      <c r="A1303" s="2">
        <v>8</v>
      </c>
      <c r="B1303" s="3" t="s">
        <v>168</v>
      </c>
      <c r="C1303" s="84">
        <f>D1303+F1303+H1303+J1303+L1303+N1303+P1303+Q1303</f>
        <v>1036509</v>
      </c>
      <c r="D1303" s="7"/>
      <c r="E1303" s="123"/>
      <c r="F1303" s="16"/>
      <c r="G1303" s="16"/>
      <c r="H1303" s="16"/>
      <c r="I1303" s="16"/>
      <c r="J1303" s="16"/>
      <c r="K1303" s="16">
        <v>355.7</v>
      </c>
      <c r="L1303" s="16">
        <v>289539</v>
      </c>
      <c r="M1303" s="16"/>
      <c r="N1303" s="16"/>
      <c r="O1303" s="16">
        <v>355.7</v>
      </c>
      <c r="P1303" s="50">
        <v>746970</v>
      </c>
      <c r="Q1303" s="295"/>
      <c r="R1303" s="48"/>
    </row>
    <row r="1304" spans="1:18" s="13" customFormat="1" ht="26.25" customHeight="1">
      <c r="A1304" s="2">
        <v>9</v>
      </c>
      <c r="B1304" s="3" t="s">
        <v>169</v>
      </c>
      <c r="C1304" s="84">
        <f>D1304+F1304+H1304+J1304+L1304+N1304+P1304+Q1304</f>
        <v>490000</v>
      </c>
      <c r="D1304" s="7"/>
      <c r="E1304" s="123"/>
      <c r="F1304" s="16"/>
      <c r="G1304" s="16">
        <v>426</v>
      </c>
      <c r="H1304" s="16">
        <v>490000</v>
      </c>
      <c r="I1304" s="16"/>
      <c r="J1304" s="16"/>
      <c r="K1304" s="16"/>
      <c r="L1304" s="16"/>
      <c r="M1304" s="16"/>
      <c r="N1304" s="16"/>
      <c r="O1304" s="16"/>
      <c r="P1304" s="50"/>
      <c r="Q1304" s="16"/>
      <c r="R1304" s="48"/>
    </row>
    <row r="1305" spans="1:18" s="13" customFormat="1" ht="24.75" customHeight="1">
      <c r="A1305" s="2">
        <v>10</v>
      </c>
      <c r="B1305" s="3" t="s">
        <v>170</v>
      </c>
      <c r="C1305" s="84">
        <f>D1305+F1305+H1305+J1305+L1305+N1305+P1305+Q1305</f>
        <v>1131509</v>
      </c>
      <c r="D1305" s="16">
        <v>95000</v>
      </c>
      <c r="E1305" s="123"/>
      <c r="F1305" s="16"/>
      <c r="G1305" s="16"/>
      <c r="H1305" s="16"/>
      <c r="I1305" s="16"/>
      <c r="J1305" s="16"/>
      <c r="K1305" s="16">
        <v>355.7</v>
      </c>
      <c r="L1305" s="16">
        <v>289539</v>
      </c>
      <c r="M1305" s="16"/>
      <c r="N1305" s="16"/>
      <c r="O1305" s="16">
        <v>355.7</v>
      </c>
      <c r="P1305" s="50">
        <v>746970</v>
      </c>
      <c r="Q1305" s="295"/>
      <c r="R1305" s="48"/>
    </row>
    <row r="1306" spans="1:18" s="13" customFormat="1" ht="26.25" customHeight="1">
      <c r="A1306" s="2">
        <v>11</v>
      </c>
      <c r="B1306" s="296" t="s">
        <v>162</v>
      </c>
      <c r="C1306" s="84">
        <f>D1306+F1306+H1306+J1306+L1306+N1306+P1306+Q1306</f>
        <v>873000</v>
      </c>
      <c r="D1306" s="16">
        <v>100000</v>
      </c>
      <c r="E1306" s="123"/>
      <c r="F1306" s="16"/>
      <c r="G1306" s="16">
        <v>418</v>
      </c>
      <c r="H1306" s="16">
        <v>470000</v>
      </c>
      <c r="I1306" s="16"/>
      <c r="J1306" s="16"/>
      <c r="K1306" s="16">
        <v>372</v>
      </c>
      <c r="L1306" s="16">
        <v>303000</v>
      </c>
      <c r="M1306" s="16"/>
      <c r="N1306" s="16"/>
      <c r="O1306" s="16"/>
      <c r="P1306" s="50"/>
      <c r="Q1306" s="295"/>
      <c r="R1306" s="48"/>
    </row>
    <row r="1307" spans="1:18" s="19" customFormat="1">
      <c r="A1307" s="4">
        <v>17</v>
      </c>
      <c r="B1307" s="269" t="s">
        <v>62</v>
      </c>
      <c r="C1307" s="39">
        <f t="shared" ref="C1307:Q1307" si="139">C1308+C1310+C1312</f>
        <v>2459388.61</v>
      </c>
      <c r="D1307" s="20">
        <f t="shared" si="139"/>
        <v>2459388.61</v>
      </c>
      <c r="E1307" s="126">
        <f t="shared" si="139"/>
        <v>0</v>
      </c>
      <c r="F1307" s="20">
        <f t="shared" si="139"/>
        <v>0</v>
      </c>
      <c r="G1307" s="20">
        <f t="shared" si="139"/>
        <v>0</v>
      </c>
      <c r="H1307" s="20">
        <f t="shared" si="139"/>
        <v>0</v>
      </c>
      <c r="I1307" s="20">
        <f t="shared" si="139"/>
        <v>0</v>
      </c>
      <c r="J1307" s="20">
        <f t="shared" si="139"/>
        <v>0</v>
      </c>
      <c r="K1307" s="20">
        <f t="shared" si="139"/>
        <v>0</v>
      </c>
      <c r="L1307" s="20">
        <f t="shared" si="139"/>
        <v>0</v>
      </c>
      <c r="M1307" s="20">
        <f t="shared" si="139"/>
        <v>0</v>
      </c>
      <c r="N1307" s="20">
        <f t="shared" si="139"/>
        <v>0</v>
      </c>
      <c r="O1307" s="20">
        <f t="shared" si="139"/>
        <v>0</v>
      </c>
      <c r="P1307" s="39">
        <f t="shared" si="139"/>
        <v>0</v>
      </c>
      <c r="Q1307" s="20">
        <f t="shared" si="139"/>
        <v>0</v>
      </c>
    </row>
    <row r="1308" spans="1:18" s="24" customFormat="1">
      <c r="A1308" s="279" t="s">
        <v>1294</v>
      </c>
      <c r="B1308" s="297"/>
      <c r="C1308" s="88">
        <f>C1309</f>
        <v>208177.61</v>
      </c>
      <c r="D1308" s="37">
        <f t="shared" ref="D1308:Q1308" si="140">D1309</f>
        <v>208177.61</v>
      </c>
      <c r="E1308" s="240">
        <f t="shared" si="140"/>
        <v>0</v>
      </c>
      <c r="F1308" s="37">
        <f t="shared" si="140"/>
        <v>0</v>
      </c>
      <c r="G1308" s="37">
        <f t="shared" si="140"/>
        <v>0</v>
      </c>
      <c r="H1308" s="37">
        <f t="shared" si="140"/>
        <v>0</v>
      </c>
      <c r="I1308" s="37">
        <f t="shared" si="140"/>
        <v>0</v>
      </c>
      <c r="J1308" s="37">
        <f t="shared" si="140"/>
        <v>0</v>
      </c>
      <c r="K1308" s="37">
        <f t="shared" si="140"/>
        <v>0</v>
      </c>
      <c r="L1308" s="37">
        <f t="shared" si="140"/>
        <v>0</v>
      </c>
      <c r="M1308" s="37">
        <f t="shared" si="140"/>
        <v>0</v>
      </c>
      <c r="N1308" s="37">
        <f t="shared" si="140"/>
        <v>0</v>
      </c>
      <c r="O1308" s="37">
        <f t="shared" si="140"/>
        <v>0</v>
      </c>
      <c r="P1308" s="88">
        <f t="shared" si="140"/>
        <v>0</v>
      </c>
      <c r="Q1308" s="37">
        <f t="shared" si="140"/>
        <v>0</v>
      </c>
    </row>
    <row r="1309" spans="1:18" s="13" customFormat="1" ht="40.5" customHeight="1">
      <c r="A1309" s="2">
        <v>1</v>
      </c>
      <c r="B1309" s="272" t="s">
        <v>1297</v>
      </c>
      <c r="C1309" s="156">
        <f>D1309+F1309+H1309+J1309+L1309+N1309+P1309+Q1309</f>
        <v>208177.61</v>
      </c>
      <c r="D1309" s="12">
        <v>208177.61</v>
      </c>
      <c r="E1309" s="298"/>
      <c r="F1309" s="299"/>
      <c r="G1309" s="299"/>
      <c r="H1309" s="299"/>
      <c r="I1309" s="299"/>
      <c r="J1309" s="299"/>
      <c r="K1309" s="299"/>
      <c r="L1309" s="299"/>
      <c r="M1309" s="299"/>
      <c r="N1309" s="299"/>
      <c r="O1309" s="299"/>
      <c r="P1309" s="300"/>
      <c r="Q1309" s="299"/>
      <c r="R1309" s="48"/>
    </row>
    <row r="1310" spans="1:18" s="24" customFormat="1">
      <c r="A1310" s="279" t="s">
        <v>1295</v>
      </c>
      <c r="B1310" s="297"/>
      <c r="C1310" s="88">
        <f t="shared" ref="C1310:Q1310" si="141">SUM(C1311:C1311)</f>
        <v>223463</v>
      </c>
      <c r="D1310" s="88">
        <f t="shared" si="141"/>
        <v>223463</v>
      </c>
      <c r="E1310" s="132">
        <f t="shared" si="141"/>
        <v>0</v>
      </c>
      <c r="F1310" s="88">
        <f t="shared" si="141"/>
        <v>0</v>
      </c>
      <c r="G1310" s="88">
        <f t="shared" si="141"/>
        <v>0</v>
      </c>
      <c r="H1310" s="88">
        <f t="shared" si="141"/>
        <v>0</v>
      </c>
      <c r="I1310" s="88">
        <f t="shared" si="141"/>
        <v>0</v>
      </c>
      <c r="J1310" s="88">
        <f t="shared" si="141"/>
        <v>0</v>
      </c>
      <c r="K1310" s="88">
        <f t="shared" si="141"/>
        <v>0</v>
      </c>
      <c r="L1310" s="88">
        <f t="shared" si="141"/>
        <v>0</v>
      </c>
      <c r="M1310" s="88">
        <f t="shared" si="141"/>
        <v>0</v>
      </c>
      <c r="N1310" s="88">
        <f t="shared" si="141"/>
        <v>0</v>
      </c>
      <c r="O1310" s="88">
        <f t="shared" si="141"/>
        <v>0</v>
      </c>
      <c r="P1310" s="88">
        <f t="shared" si="141"/>
        <v>0</v>
      </c>
      <c r="Q1310" s="37">
        <f t="shared" si="141"/>
        <v>0</v>
      </c>
    </row>
    <row r="1311" spans="1:18" s="13" customFormat="1" ht="38.25" customHeight="1">
      <c r="A1311" s="2">
        <v>1</v>
      </c>
      <c r="B1311" s="272" t="s">
        <v>1298</v>
      </c>
      <c r="C1311" s="156">
        <f>D1311+F1311+H1311+J1311+L1311+N1311+P1311+Q1311</f>
        <v>223463</v>
      </c>
      <c r="D1311" s="12">
        <v>223463</v>
      </c>
      <c r="E1311" s="298"/>
      <c r="F1311" s="299"/>
      <c r="G1311" s="299"/>
      <c r="H1311" s="299"/>
      <c r="I1311" s="299"/>
      <c r="J1311" s="299"/>
      <c r="K1311" s="299"/>
      <c r="L1311" s="299"/>
      <c r="M1311" s="299"/>
      <c r="N1311" s="299"/>
      <c r="O1311" s="299"/>
      <c r="P1311" s="300"/>
      <c r="Q1311" s="299"/>
      <c r="R1311" s="48"/>
    </row>
    <row r="1312" spans="1:18" s="13" customFormat="1" ht="19.5" customHeight="1">
      <c r="A1312" s="279" t="s">
        <v>1296</v>
      </c>
      <c r="B1312" s="272"/>
      <c r="C1312" s="88">
        <f>SUM(C1313:C1319)</f>
        <v>2027748</v>
      </c>
      <c r="D1312" s="88">
        <f t="shared" ref="D1312:Q1312" si="142">SUM(D1313:D1319)</f>
        <v>2027748</v>
      </c>
      <c r="E1312" s="132">
        <f t="shared" si="142"/>
        <v>0</v>
      </c>
      <c r="F1312" s="88">
        <f t="shared" si="142"/>
        <v>0</v>
      </c>
      <c r="G1312" s="88">
        <f t="shared" si="142"/>
        <v>0</v>
      </c>
      <c r="H1312" s="88">
        <f t="shared" si="142"/>
        <v>0</v>
      </c>
      <c r="I1312" s="88">
        <f t="shared" si="142"/>
        <v>0</v>
      </c>
      <c r="J1312" s="88">
        <f t="shared" si="142"/>
        <v>0</v>
      </c>
      <c r="K1312" s="88">
        <f t="shared" si="142"/>
        <v>0</v>
      </c>
      <c r="L1312" s="88">
        <f t="shared" si="142"/>
        <v>0</v>
      </c>
      <c r="M1312" s="88">
        <f t="shared" si="142"/>
        <v>0</v>
      </c>
      <c r="N1312" s="88">
        <f t="shared" si="142"/>
        <v>0</v>
      </c>
      <c r="O1312" s="88">
        <f t="shared" si="142"/>
        <v>0</v>
      </c>
      <c r="P1312" s="88">
        <f t="shared" si="142"/>
        <v>0</v>
      </c>
      <c r="Q1312" s="37">
        <f t="shared" si="142"/>
        <v>0</v>
      </c>
      <c r="R1312" s="48"/>
    </row>
    <row r="1313" spans="1:19" s="13" customFormat="1" ht="24" customHeight="1">
      <c r="A1313" s="2">
        <v>1</v>
      </c>
      <c r="B1313" s="272" t="s">
        <v>171</v>
      </c>
      <c r="C1313" s="156">
        <f t="shared" ref="C1313:C1319" si="143">D1313+F1313+H1313+J1313+L1313+N1313+P1313+Q1313</f>
        <v>293214</v>
      </c>
      <c r="D1313" s="12">
        <v>293214</v>
      </c>
      <c r="E1313" s="298"/>
      <c r="F1313" s="299"/>
      <c r="G1313" s="299"/>
      <c r="H1313" s="299"/>
      <c r="I1313" s="299"/>
      <c r="J1313" s="299"/>
      <c r="K1313" s="299"/>
      <c r="L1313" s="299"/>
      <c r="M1313" s="299"/>
      <c r="N1313" s="299"/>
      <c r="O1313" s="299"/>
      <c r="P1313" s="300"/>
      <c r="Q1313" s="299"/>
      <c r="R1313" s="48"/>
    </row>
    <row r="1314" spans="1:19" s="13" customFormat="1" ht="24" customHeight="1">
      <c r="A1314" s="2">
        <v>2</v>
      </c>
      <c r="B1314" s="272" t="s">
        <v>172</v>
      </c>
      <c r="C1314" s="156">
        <f t="shared" si="143"/>
        <v>284012</v>
      </c>
      <c r="D1314" s="12">
        <v>284012</v>
      </c>
      <c r="E1314" s="298"/>
      <c r="F1314" s="299"/>
      <c r="G1314" s="299"/>
      <c r="H1314" s="299"/>
      <c r="I1314" s="299"/>
      <c r="J1314" s="299"/>
      <c r="K1314" s="299"/>
      <c r="L1314" s="299"/>
      <c r="M1314" s="299"/>
      <c r="N1314" s="299"/>
      <c r="O1314" s="299"/>
      <c r="P1314" s="300"/>
      <c r="Q1314" s="299"/>
      <c r="R1314" s="48"/>
    </row>
    <row r="1315" spans="1:19" s="13" customFormat="1" ht="24" customHeight="1">
      <c r="A1315" s="2">
        <v>3</v>
      </c>
      <c r="B1315" s="272" t="s">
        <v>173</v>
      </c>
      <c r="C1315" s="156">
        <f t="shared" si="143"/>
        <v>347737</v>
      </c>
      <c r="D1315" s="12">
        <v>347737</v>
      </c>
      <c r="E1315" s="298"/>
      <c r="F1315" s="299"/>
      <c r="G1315" s="299"/>
      <c r="H1315" s="299"/>
      <c r="I1315" s="299"/>
      <c r="J1315" s="299"/>
      <c r="K1315" s="299"/>
      <c r="L1315" s="299"/>
      <c r="M1315" s="299"/>
      <c r="N1315" s="299"/>
      <c r="O1315" s="299"/>
      <c r="P1315" s="300"/>
      <c r="Q1315" s="299"/>
      <c r="R1315" s="48"/>
    </row>
    <row r="1316" spans="1:19" s="13" customFormat="1" ht="23.25" customHeight="1">
      <c r="A1316" s="2">
        <v>4</v>
      </c>
      <c r="B1316" s="272" t="s">
        <v>174</v>
      </c>
      <c r="C1316" s="156">
        <f t="shared" si="143"/>
        <v>273078</v>
      </c>
      <c r="D1316" s="12">
        <v>273078</v>
      </c>
      <c r="E1316" s="298"/>
      <c r="F1316" s="299"/>
      <c r="G1316" s="299"/>
      <c r="H1316" s="299"/>
      <c r="I1316" s="299"/>
      <c r="J1316" s="299"/>
      <c r="K1316" s="299"/>
      <c r="L1316" s="299"/>
      <c r="M1316" s="299"/>
      <c r="N1316" s="299"/>
      <c r="O1316" s="299"/>
      <c r="P1316" s="300"/>
      <c r="Q1316" s="299"/>
      <c r="R1316" s="48"/>
    </row>
    <row r="1317" spans="1:19" s="13" customFormat="1" ht="23.25" customHeight="1">
      <c r="A1317" s="2">
        <v>5</v>
      </c>
      <c r="B1317" s="272" t="s">
        <v>1458</v>
      </c>
      <c r="C1317" s="156">
        <f t="shared" si="143"/>
        <v>262842</v>
      </c>
      <c r="D1317" s="12">
        <v>262842</v>
      </c>
      <c r="E1317" s="298"/>
      <c r="F1317" s="299"/>
      <c r="G1317" s="299"/>
      <c r="H1317" s="299"/>
      <c r="I1317" s="299"/>
      <c r="J1317" s="299"/>
      <c r="K1317" s="299"/>
      <c r="L1317" s="299"/>
      <c r="M1317" s="299"/>
      <c r="N1317" s="299"/>
      <c r="O1317" s="299"/>
      <c r="P1317" s="300"/>
      <c r="Q1317" s="299"/>
      <c r="R1317" s="48"/>
    </row>
    <row r="1318" spans="1:19" s="13" customFormat="1" ht="23.25" customHeight="1">
      <c r="A1318" s="2">
        <v>6</v>
      </c>
      <c r="B1318" s="272" t="s">
        <v>1457</v>
      </c>
      <c r="C1318" s="156">
        <f t="shared" si="143"/>
        <v>296731</v>
      </c>
      <c r="D1318" s="12">
        <v>296731</v>
      </c>
      <c r="E1318" s="298"/>
      <c r="F1318" s="299"/>
      <c r="G1318" s="299"/>
      <c r="H1318" s="299"/>
      <c r="I1318" s="299"/>
      <c r="J1318" s="299"/>
      <c r="K1318" s="299"/>
      <c r="L1318" s="299"/>
      <c r="M1318" s="299"/>
      <c r="N1318" s="299"/>
      <c r="O1318" s="299"/>
      <c r="P1318" s="300"/>
      <c r="Q1318" s="299"/>
      <c r="R1318" s="48"/>
    </row>
    <row r="1319" spans="1:19" s="13" customFormat="1" ht="23.25" customHeight="1">
      <c r="A1319" s="2">
        <v>7</v>
      </c>
      <c r="B1319" s="272" t="s">
        <v>1456</v>
      </c>
      <c r="C1319" s="156">
        <f t="shared" si="143"/>
        <v>270134</v>
      </c>
      <c r="D1319" s="12">
        <v>270134</v>
      </c>
      <c r="E1319" s="298"/>
      <c r="F1319" s="299"/>
      <c r="G1319" s="299"/>
      <c r="H1319" s="299"/>
      <c r="I1319" s="299"/>
      <c r="J1319" s="299"/>
      <c r="K1319" s="299"/>
      <c r="L1319" s="299"/>
      <c r="M1319" s="299"/>
      <c r="N1319" s="299"/>
      <c r="O1319" s="299"/>
      <c r="P1319" s="300"/>
      <c r="Q1319" s="299"/>
      <c r="R1319" s="48"/>
    </row>
    <row r="1320" spans="1:19" s="19" customFormat="1">
      <c r="A1320" s="4">
        <v>18</v>
      </c>
      <c r="B1320" s="269" t="s">
        <v>63</v>
      </c>
      <c r="C1320" s="39">
        <f>C1321</f>
        <v>4472747</v>
      </c>
      <c r="D1320" s="20">
        <f t="shared" ref="D1320:Q1321" si="144">D1321</f>
        <v>0</v>
      </c>
      <c r="E1320" s="126">
        <f t="shared" si="144"/>
        <v>0</v>
      </c>
      <c r="F1320" s="20">
        <f t="shared" si="144"/>
        <v>0</v>
      </c>
      <c r="G1320" s="20">
        <f t="shared" si="144"/>
        <v>0</v>
      </c>
      <c r="H1320" s="20">
        <f t="shared" si="144"/>
        <v>0</v>
      </c>
      <c r="I1320" s="20">
        <f t="shared" si="144"/>
        <v>0</v>
      </c>
      <c r="J1320" s="20">
        <f t="shared" si="144"/>
        <v>0</v>
      </c>
      <c r="K1320" s="20">
        <f t="shared" si="144"/>
        <v>0</v>
      </c>
      <c r="L1320" s="20">
        <f t="shared" si="144"/>
        <v>0</v>
      </c>
      <c r="M1320" s="20">
        <f t="shared" si="144"/>
        <v>0</v>
      </c>
      <c r="N1320" s="20">
        <f t="shared" si="144"/>
        <v>0</v>
      </c>
      <c r="O1320" s="20">
        <f t="shared" si="144"/>
        <v>0</v>
      </c>
      <c r="P1320" s="39">
        <f t="shared" si="144"/>
        <v>0</v>
      </c>
      <c r="Q1320" s="20">
        <f t="shared" si="144"/>
        <v>4472747</v>
      </c>
    </row>
    <row r="1321" spans="1:19" s="19" customFormat="1">
      <c r="A1321" s="447" t="s">
        <v>1927</v>
      </c>
      <c r="B1321" s="453"/>
      <c r="C1321" s="39">
        <f>C1322</f>
        <v>4472747</v>
      </c>
      <c r="D1321" s="39">
        <f t="shared" si="144"/>
        <v>0</v>
      </c>
      <c r="E1321" s="127">
        <f t="shared" si="144"/>
        <v>0</v>
      </c>
      <c r="F1321" s="39">
        <f t="shared" si="144"/>
        <v>0</v>
      </c>
      <c r="G1321" s="39">
        <f t="shared" si="144"/>
        <v>0</v>
      </c>
      <c r="H1321" s="39">
        <f t="shared" si="144"/>
        <v>0</v>
      </c>
      <c r="I1321" s="39">
        <f t="shared" si="144"/>
        <v>0</v>
      </c>
      <c r="J1321" s="39">
        <f t="shared" si="144"/>
        <v>0</v>
      </c>
      <c r="K1321" s="39">
        <f t="shared" si="144"/>
        <v>0</v>
      </c>
      <c r="L1321" s="39">
        <f t="shared" si="144"/>
        <v>0</v>
      </c>
      <c r="M1321" s="39">
        <f t="shared" si="144"/>
        <v>0</v>
      </c>
      <c r="N1321" s="39">
        <f t="shared" si="144"/>
        <v>0</v>
      </c>
      <c r="O1321" s="39">
        <f t="shared" si="144"/>
        <v>0</v>
      </c>
      <c r="P1321" s="39">
        <f t="shared" si="144"/>
        <v>0</v>
      </c>
      <c r="Q1321" s="20">
        <f t="shared" si="144"/>
        <v>4472747</v>
      </c>
    </row>
    <row r="1322" spans="1:19" s="19" customFormat="1">
      <c r="A1322" s="2">
        <v>1</v>
      </c>
      <c r="B1322" s="301" t="s">
        <v>1034</v>
      </c>
      <c r="C1322" s="35">
        <f>D1322+F1322+H1322+J1322+L1322+N1322+P1322+Q1322</f>
        <v>4472747</v>
      </c>
      <c r="D1322" s="21"/>
      <c r="E1322" s="282"/>
      <c r="F1322" s="21"/>
      <c r="G1322" s="21"/>
      <c r="H1322" s="21"/>
      <c r="I1322" s="21"/>
      <c r="J1322" s="21"/>
      <c r="K1322" s="21"/>
      <c r="L1322" s="21"/>
      <c r="M1322" s="21"/>
      <c r="N1322" s="21"/>
      <c r="O1322" s="21"/>
      <c r="P1322" s="254"/>
      <c r="Q1322" s="5">
        <v>4472747</v>
      </c>
    </row>
    <row r="1323" spans="1:19" s="30" customFormat="1">
      <c r="A1323" s="4">
        <v>19</v>
      </c>
      <c r="B1323" s="269" t="s">
        <v>64</v>
      </c>
      <c r="C1323" s="39">
        <f t="shared" ref="C1323:Q1323" si="145">C1324+C1326</f>
        <v>39619351</v>
      </c>
      <c r="D1323" s="20">
        <f t="shared" si="145"/>
        <v>22373189</v>
      </c>
      <c r="E1323" s="126">
        <f t="shared" si="145"/>
        <v>0</v>
      </c>
      <c r="F1323" s="20">
        <f t="shared" si="145"/>
        <v>0</v>
      </c>
      <c r="G1323" s="20">
        <f t="shared" si="145"/>
        <v>5274</v>
      </c>
      <c r="H1323" s="20">
        <f t="shared" si="145"/>
        <v>16049252</v>
      </c>
      <c r="I1323" s="20">
        <f t="shared" si="145"/>
        <v>3005.5</v>
      </c>
      <c r="J1323" s="20">
        <f t="shared" si="145"/>
        <v>1196910</v>
      </c>
      <c r="K1323" s="20">
        <f t="shared" si="145"/>
        <v>0</v>
      </c>
      <c r="L1323" s="20">
        <f t="shared" si="145"/>
        <v>0</v>
      </c>
      <c r="M1323" s="20">
        <f t="shared" si="145"/>
        <v>0</v>
      </c>
      <c r="N1323" s="20">
        <f t="shared" si="145"/>
        <v>0</v>
      </c>
      <c r="O1323" s="20">
        <f t="shared" si="145"/>
        <v>0</v>
      </c>
      <c r="P1323" s="39">
        <f t="shared" si="145"/>
        <v>0</v>
      </c>
      <c r="Q1323" s="20">
        <f t="shared" si="145"/>
        <v>0</v>
      </c>
    </row>
    <row r="1324" spans="1:19" s="113" customFormat="1" ht="19.5" customHeight="1">
      <c r="A1324" s="302" t="s">
        <v>1201</v>
      </c>
      <c r="B1324" s="269"/>
      <c r="C1324" s="303">
        <f>C1325</f>
        <v>881452</v>
      </c>
      <c r="D1324" s="303">
        <f t="shared" ref="D1324:Q1324" si="146">D1325</f>
        <v>881452</v>
      </c>
      <c r="E1324" s="304">
        <f t="shared" si="146"/>
        <v>0</v>
      </c>
      <c r="F1324" s="303">
        <f t="shared" si="146"/>
        <v>0</v>
      </c>
      <c r="G1324" s="303">
        <f t="shared" si="146"/>
        <v>0</v>
      </c>
      <c r="H1324" s="303">
        <f t="shared" si="146"/>
        <v>0</v>
      </c>
      <c r="I1324" s="303">
        <f t="shared" si="146"/>
        <v>0</v>
      </c>
      <c r="J1324" s="303">
        <f t="shared" si="146"/>
        <v>0</v>
      </c>
      <c r="K1324" s="303">
        <f t="shared" si="146"/>
        <v>0</v>
      </c>
      <c r="L1324" s="303">
        <f t="shared" si="146"/>
        <v>0</v>
      </c>
      <c r="M1324" s="303">
        <f t="shared" si="146"/>
        <v>0</v>
      </c>
      <c r="N1324" s="303">
        <f t="shared" si="146"/>
        <v>0</v>
      </c>
      <c r="O1324" s="303">
        <f t="shared" si="146"/>
        <v>0</v>
      </c>
      <c r="P1324" s="303">
        <f t="shared" si="146"/>
        <v>0</v>
      </c>
      <c r="Q1324" s="259">
        <f t="shared" si="146"/>
        <v>0</v>
      </c>
      <c r="R1324" s="52"/>
    </row>
    <row r="1325" spans="1:19" s="71" customFormat="1" ht="24" customHeight="1">
      <c r="A1325" s="305">
        <v>1</v>
      </c>
      <c r="B1325" s="306" t="s">
        <v>203</v>
      </c>
      <c r="C1325" s="307">
        <f>D1325+F1325+H1325+J1325+L1325+N1325+P1325+Q1325</f>
        <v>881452</v>
      </c>
      <c r="D1325" s="5">
        <v>881452</v>
      </c>
      <c r="E1325" s="125"/>
      <c r="F1325" s="5"/>
      <c r="G1325" s="5"/>
      <c r="H1325" s="5"/>
      <c r="I1325" s="5"/>
      <c r="J1325" s="5"/>
      <c r="K1325" s="5"/>
      <c r="L1325" s="5"/>
      <c r="M1325" s="49"/>
      <c r="N1325" s="49"/>
      <c r="O1325" s="49"/>
      <c r="P1325" s="182"/>
      <c r="Q1325" s="49"/>
      <c r="R1325" s="53"/>
    </row>
    <row r="1326" spans="1:19" s="113" customFormat="1" ht="21" customHeight="1">
      <c r="A1326" s="302" t="s">
        <v>1202</v>
      </c>
      <c r="B1326" s="269"/>
      <c r="C1326" s="303">
        <f>SUM(C1327:C1352)</f>
        <v>38737899</v>
      </c>
      <c r="D1326" s="303">
        <f t="shared" ref="D1326:Q1326" si="147">SUM(D1327:D1352)</f>
        <v>21491737</v>
      </c>
      <c r="E1326" s="304">
        <f t="shared" si="147"/>
        <v>0</v>
      </c>
      <c r="F1326" s="303">
        <f t="shared" si="147"/>
        <v>0</v>
      </c>
      <c r="G1326" s="303">
        <f t="shared" si="147"/>
        <v>5274</v>
      </c>
      <c r="H1326" s="303">
        <f t="shared" si="147"/>
        <v>16049252</v>
      </c>
      <c r="I1326" s="303">
        <f t="shared" si="147"/>
        <v>3005.5</v>
      </c>
      <c r="J1326" s="303">
        <f t="shared" si="147"/>
        <v>1196910</v>
      </c>
      <c r="K1326" s="303">
        <f t="shared" si="147"/>
        <v>0</v>
      </c>
      <c r="L1326" s="303">
        <f t="shared" si="147"/>
        <v>0</v>
      </c>
      <c r="M1326" s="303">
        <f t="shared" si="147"/>
        <v>0</v>
      </c>
      <c r="N1326" s="303">
        <f t="shared" si="147"/>
        <v>0</v>
      </c>
      <c r="O1326" s="303">
        <f t="shared" si="147"/>
        <v>0</v>
      </c>
      <c r="P1326" s="303">
        <f t="shared" si="147"/>
        <v>0</v>
      </c>
      <c r="Q1326" s="259">
        <f t="shared" si="147"/>
        <v>0</v>
      </c>
      <c r="R1326" s="52"/>
    </row>
    <row r="1327" spans="1:19" s="71" customFormat="1" ht="22.5" customHeight="1">
      <c r="A1327" s="305">
        <v>1</v>
      </c>
      <c r="B1327" s="308" t="s">
        <v>1455</v>
      </c>
      <c r="C1327" s="309">
        <f t="shared" ref="C1327:C1352" si="148">D1327+F1327+H1327+J1327+L1327+N1327+P1327+Q1327</f>
        <v>883170</v>
      </c>
      <c r="D1327" s="5">
        <v>883170</v>
      </c>
      <c r="E1327" s="125"/>
      <c r="F1327" s="5"/>
      <c r="G1327" s="5"/>
      <c r="H1327" s="5"/>
      <c r="I1327" s="5"/>
      <c r="J1327" s="5"/>
      <c r="K1327" s="5"/>
      <c r="L1327" s="5"/>
      <c r="M1327" s="5"/>
      <c r="N1327" s="5"/>
      <c r="O1327" s="5"/>
      <c r="P1327" s="35"/>
      <c r="Q1327" s="5"/>
      <c r="R1327" s="53"/>
      <c r="S1327" s="13"/>
    </row>
    <row r="1328" spans="1:19" s="263" customFormat="1" ht="22.5" customHeight="1">
      <c r="A1328" s="310">
        <v>2</v>
      </c>
      <c r="B1328" s="306" t="s">
        <v>1454</v>
      </c>
      <c r="C1328" s="309">
        <f t="shared" si="148"/>
        <v>1204929</v>
      </c>
      <c r="D1328" s="5">
        <v>1204929</v>
      </c>
      <c r="E1328" s="125"/>
      <c r="F1328" s="5"/>
      <c r="G1328" s="5"/>
      <c r="H1328" s="5"/>
      <c r="I1328" s="5"/>
      <c r="J1328" s="5"/>
      <c r="K1328" s="5"/>
      <c r="L1328" s="5"/>
      <c r="M1328" s="5"/>
      <c r="N1328" s="5"/>
      <c r="O1328" s="5"/>
      <c r="P1328" s="35"/>
      <c r="Q1328" s="5"/>
      <c r="R1328" s="53"/>
      <c r="S1328" s="114"/>
    </row>
    <row r="1329" spans="1:19" s="263" customFormat="1" ht="22.5" customHeight="1">
      <c r="A1329" s="305">
        <v>3</v>
      </c>
      <c r="B1329" s="306" t="s">
        <v>1453</v>
      </c>
      <c r="C1329" s="309">
        <f t="shared" si="148"/>
        <v>2060100</v>
      </c>
      <c r="D1329" s="5">
        <v>2060100</v>
      </c>
      <c r="E1329" s="125"/>
      <c r="F1329" s="5"/>
      <c r="G1329" s="5"/>
      <c r="H1329" s="5"/>
      <c r="I1329" s="5"/>
      <c r="J1329" s="5"/>
      <c r="K1329" s="5"/>
      <c r="L1329" s="5"/>
      <c r="M1329" s="5"/>
      <c r="N1329" s="5"/>
      <c r="O1329" s="5"/>
      <c r="P1329" s="35"/>
      <c r="Q1329" s="5"/>
      <c r="R1329" s="53"/>
      <c r="S1329" s="115"/>
    </row>
    <row r="1330" spans="1:19" s="263" customFormat="1" ht="22.5" customHeight="1">
      <c r="A1330" s="310">
        <v>4</v>
      </c>
      <c r="B1330" s="306" t="s">
        <v>1452</v>
      </c>
      <c r="C1330" s="309">
        <f t="shared" si="148"/>
        <v>2418718</v>
      </c>
      <c r="D1330" s="16">
        <v>1908254</v>
      </c>
      <c r="E1330" s="125"/>
      <c r="F1330" s="5"/>
      <c r="G1330" s="5"/>
      <c r="H1330" s="5"/>
      <c r="I1330" s="5">
        <v>1281.8</v>
      </c>
      <c r="J1330" s="5">
        <v>510464</v>
      </c>
      <c r="K1330" s="5"/>
      <c r="L1330" s="5"/>
      <c r="M1330" s="5"/>
      <c r="N1330" s="5"/>
      <c r="O1330" s="5"/>
      <c r="P1330" s="35"/>
      <c r="Q1330" s="5"/>
      <c r="R1330" s="53"/>
      <c r="S1330" s="115"/>
    </row>
    <row r="1331" spans="1:19" s="263" customFormat="1" ht="22.5" customHeight="1">
      <c r="A1331" s="305">
        <v>5</v>
      </c>
      <c r="B1331" s="306" t="s">
        <v>197</v>
      </c>
      <c r="C1331" s="309">
        <f t="shared" si="148"/>
        <v>1759467</v>
      </c>
      <c r="D1331" s="5">
        <v>1759467</v>
      </c>
      <c r="E1331" s="125"/>
      <c r="F1331" s="5"/>
      <c r="G1331" s="5"/>
      <c r="H1331" s="5"/>
      <c r="I1331" s="5"/>
      <c r="J1331" s="5"/>
      <c r="K1331" s="5"/>
      <c r="L1331" s="5"/>
      <c r="M1331" s="5"/>
      <c r="N1331" s="5"/>
      <c r="O1331" s="5"/>
      <c r="P1331" s="35"/>
      <c r="Q1331" s="5"/>
      <c r="R1331" s="53"/>
      <c r="S1331" s="115"/>
    </row>
    <row r="1332" spans="1:19" s="263" customFormat="1" ht="22.5" customHeight="1">
      <c r="A1332" s="310">
        <v>6</v>
      </c>
      <c r="B1332" s="306" t="s">
        <v>1707</v>
      </c>
      <c r="C1332" s="309">
        <f t="shared" si="148"/>
        <v>1905574</v>
      </c>
      <c r="D1332" s="5">
        <v>1905574</v>
      </c>
      <c r="E1332" s="125"/>
      <c r="F1332" s="5"/>
      <c r="G1332" s="5"/>
      <c r="H1332" s="5"/>
      <c r="I1332" s="5"/>
      <c r="J1332" s="5"/>
      <c r="K1332" s="5"/>
      <c r="L1332" s="5"/>
      <c r="M1332" s="5"/>
      <c r="N1332" s="5"/>
      <c r="O1332" s="5"/>
      <c r="P1332" s="35"/>
      <c r="Q1332" s="5"/>
      <c r="R1332" s="53"/>
      <c r="S1332" s="115"/>
    </row>
    <row r="1333" spans="1:19" s="263" customFormat="1" ht="22.5" customHeight="1">
      <c r="A1333" s="305">
        <v>7</v>
      </c>
      <c r="B1333" s="306" t="s">
        <v>1164</v>
      </c>
      <c r="C1333" s="309">
        <f t="shared" si="148"/>
        <v>1662753</v>
      </c>
      <c r="D1333" s="5">
        <v>1421300</v>
      </c>
      <c r="E1333" s="125"/>
      <c r="F1333" s="5"/>
      <c r="G1333" s="5"/>
      <c r="H1333" s="5"/>
      <c r="I1333" s="5">
        <v>606.29999999999995</v>
      </c>
      <c r="J1333" s="5">
        <v>241453</v>
      </c>
      <c r="K1333" s="5"/>
      <c r="L1333" s="5"/>
      <c r="M1333" s="5"/>
      <c r="N1333" s="5"/>
      <c r="O1333" s="5"/>
      <c r="P1333" s="35"/>
      <c r="Q1333" s="5"/>
      <c r="R1333" s="53"/>
      <c r="S1333" s="115"/>
    </row>
    <row r="1334" spans="1:19" s="66" customFormat="1" ht="22.5" customHeight="1">
      <c r="A1334" s="310">
        <v>8</v>
      </c>
      <c r="B1334" s="306" t="s">
        <v>1708</v>
      </c>
      <c r="C1334" s="309">
        <f t="shared" si="148"/>
        <v>1576267</v>
      </c>
      <c r="D1334" s="311">
        <v>1576267</v>
      </c>
      <c r="E1334" s="312"/>
      <c r="F1334" s="311"/>
      <c r="G1334" s="311"/>
      <c r="H1334" s="311"/>
      <c r="I1334" s="311"/>
      <c r="J1334" s="311"/>
      <c r="K1334" s="5"/>
      <c r="L1334" s="5"/>
      <c r="M1334" s="5"/>
      <c r="N1334" s="5"/>
      <c r="O1334" s="5"/>
      <c r="P1334" s="35"/>
      <c r="Q1334" s="5"/>
      <c r="R1334" s="53"/>
      <c r="S1334" s="115"/>
    </row>
    <row r="1335" spans="1:19" s="66" customFormat="1" ht="22.5" customHeight="1">
      <c r="A1335" s="305">
        <v>9</v>
      </c>
      <c r="B1335" s="313" t="s">
        <v>198</v>
      </c>
      <c r="C1335" s="309">
        <f t="shared" si="148"/>
        <v>1041591</v>
      </c>
      <c r="D1335" s="311">
        <v>1041591</v>
      </c>
      <c r="E1335" s="312"/>
      <c r="F1335" s="311"/>
      <c r="G1335" s="311"/>
      <c r="H1335" s="311"/>
      <c r="I1335" s="311"/>
      <c r="J1335" s="311"/>
      <c r="K1335" s="311"/>
      <c r="L1335" s="311"/>
      <c r="M1335" s="311"/>
      <c r="N1335" s="311"/>
      <c r="O1335" s="311"/>
      <c r="P1335" s="314"/>
      <c r="Q1335" s="315"/>
      <c r="R1335" s="54"/>
      <c r="S1335" s="114"/>
    </row>
    <row r="1336" spans="1:19" s="66" customFormat="1" ht="22.5" customHeight="1">
      <c r="A1336" s="310">
        <v>10</v>
      </c>
      <c r="B1336" s="306" t="s">
        <v>199</v>
      </c>
      <c r="C1336" s="309">
        <f t="shared" si="148"/>
        <v>881452</v>
      </c>
      <c r="D1336" s="311">
        <v>881452</v>
      </c>
      <c r="E1336" s="312"/>
      <c r="F1336" s="311"/>
      <c r="G1336" s="311"/>
      <c r="H1336" s="311"/>
      <c r="I1336" s="311"/>
      <c r="J1336" s="311"/>
      <c r="K1336" s="5"/>
      <c r="L1336" s="5"/>
      <c r="M1336" s="5"/>
      <c r="N1336" s="5"/>
      <c r="O1336" s="5"/>
      <c r="P1336" s="35"/>
      <c r="Q1336" s="5"/>
      <c r="R1336" s="53"/>
      <c r="S1336" s="114"/>
    </row>
    <row r="1337" spans="1:19" s="66" customFormat="1" ht="22.5" customHeight="1">
      <c r="A1337" s="305">
        <v>11</v>
      </c>
      <c r="B1337" s="306" t="s">
        <v>200</v>
      </c>
      <c r="C1337" s="309">
        <f t="shared" si="148"/>
        <v>881452</v>
      </c>
      <c r="D1337" s="311">
        <v>881452</v>
      </c>
      <c r="E1337" s="312"/>
      <c r="F1337" s="311"/>
      <c r="G1337" s="311"/>
      <c r="H1337" s="311"/>
      <c r="I1337" s="311"/>
      <c r="J1337" s="311"/>
      <c r="K1337" s="5"/>
      <c r="L1337" s="5"/>
      <c r="M1337" s="5"/>
      <c r="N1337" s="5"/>
      <c r="O1337" s="5"/>
      <c r="P1337" s="35"/>
      <c r="Q1337" s="5"/>
      <c r="R1337" s="53"/>
      <c r="S1337" s="114"/>
    </row>
    <row r="1338" spans="1:19" s="66" customFormat="1" ht="22.5" customHeight="1">
      <c r="A1338" s="310">
        <v>12</v>
      </c>
      <c r="B1338" s="306" t="s">
        <v>201</v>
      </c>
      <c r="C1338" s="309">
        <f t="shared" si="148"/>
        <v>898290</v>
      </c>
      <c r="D1338" s="311">
        <v>898290</v>
      </c>
      <c r="E1338" s="312"/>
      <c r="F1338" s="311"/>
      <c r="G1338" s="311"/>
      <c r="H1338" s="311"/>
      <c r="I1338" s="311"/>
      <c r="J1338" s="311"/>
      <c r="K1338" s="5"/>
      <c r="L1338" s="5"/>
      <c r="M1338" s="5"/>
      <c r="N1338" s="5"/>
      <c r="O1338" s="5"/>
      <c r="P1338" s="35"/>
      <c r="Q1338" s="5"/>
      <c r="R1338" s="53"/>
      <c r="S1338" s="114"/>
    </row>
    <row r="1339" spans="1:19" s="66" customFormat="1" ht="22.5" customHeight="1">
      <c r="A1339" s="305">
        <v>13</v>
      </c>
      <c r="B1339" s="306" t="s">
        <v>1451</v>
      </c>
      <c r="C1339" s="309">
        <f t="shared" si="148"/>
        <v>1144474</v>
      </c>
      <c r="D1339" s="311">
        <v>699481</v>
      </c>
      <c r="E1339" s="312"/>
      <c r="F1339" s="311"/>
      <c r="G1339" s="311"/>
      <c r="H1339" s="311"/>
      <c r="I1339" s="311">
        <v>1117.4000000000001</v>
      </c>
      <c r="J1339" s="311">
        <v>444993</v>
      </c>
      <c r="K1339" s="5"/>
      <c r="L1339" s="5"/>
      <c r="M1339" s="5"/>
      <c r="N1339" s="5"/>
      <c r="O1339" s="5"/>
      <c r="P1339" s="35"/>
      <c r="Q1339" s="5"/>
      <c r="R1339" s="53"/>
      <c r="S1339" s="114"/>
    </row>
    <row r="1340" spans="1:19" s="66" customFormat="1" ht="36" customHeight="1">
      <c r="A1340" s="310">
        <v>14</v>
      </c>
      <c r="B1340" s="306" t="s">
        <v>1203</v>
      </c>
      <c r="C1340" s="309">
        <f t="shared" si="148"/>
        <v>318003</v>
      </c>
      <c r="D1340" s="311">
        <v>318003</v>
      </c>
      <c r="E1340" s="312"/>
      <c r="F1340" s="311"/>
      <c r="G1340" s="311"/>
      <c r="H1340" s="311"/>
      <c r="I1340" s="311"/>
      <c r="J1340" s="311"/>
      <c r="K1340" s="5"/>
      <c r="L1340" s="5"/>
      <c r="M1340" s="5"/>
      <c r="N1340" s="5"/>
      <c r="O1340" s="5"/>
      <c r="P1340" s="35"/>
      <c r="Q1340" s="5"/>
      <c r="R1340" s="53"/>
      <c r="S1340" s="114"/>
    </row>
    <row r="1341" spans="1:19" s="66" customFormat="1" ht="22.5" customHeight="1">
      <c r="A1341" s="305">
        <v>15</v>
      </c>
      <c r="B1341" s="306" t="s">
        <v>202</v>
      </c>
      <c r="C1341" s="309">
        <f t="shared" si="148"/>
        <v>1953627</v>
      </c>
      <c r="D1341" s="311">
        <v>1953627</v>
      </c>
      <c r="E1341" s="312"/>
      <c r="F1341" s="311"/>
      <c r="G1341" s="311"/>
      <c r="H1341" s="311"/>
      <c r="I1341" s="311"/>
      <c r="J1341" s="311"/>
      <c r="K1341" s="5"/>
      <c r="L1341" s="5"/>
      <c r="M1341" s="5"/>
      <c r="N1341" s="5"/>
      <c r="O1341" s="5"/>
      <c r="P1341" s="35"/>
      <c r="Q1341" s="5"/>
      <c r="R1341" s="53"/>
      <c r="S1341" s="114"/>
    </row>
    <row r="1342" spans="1:19" s="66" customFormat="1">
      <c r="A1342" s="310">
        <v>16</v>
      </c>
      <c r="B1342" s="306" t="s">
        <v>204</v>
      </c>
      <c r="C1342" s="309">
        <f t="shared" si="148"/>
        <v>1332873</v>
      </c>
      <c r="D1342" s="311"/>
      <c r="E1342" s="312"/>
      <c r="F1342" s="311"/>
      <c r="G1342" s="311">
        <v>438</v>
      </c>
      <c r="H1342" s="311">
        <v>1332873</v>
      </c>
      <c r="I1342" s="311"/>
      <c r="J1342" s="311"/>
      <c r="K1342" s="5"/>
      <c r="L1342" s="5"/>
      <c r="M1342" s="5"/>
      <c r="N1342" s="5"/>
      <c r="O1342" s="5"/>
      <c r="P1342" s="35"/>
      <c r="Q1342" s="5"/>
      <c r="R1342" s="53"/>
      <c r="S1342" s="114"/>
    </row>
    <row r="1343" spans="1:19" s="66" customFormat="1">
      <c r="A1343" s="305">
        <v>17</v>
      </c>
      <c r="B1343" s="306" t="s">
        <v>205</v>
      </c>
      <c r="C1343" s="309">
        <f t="shared" si="148"/>
        <v>1332873</v>
      </c>
      <c r="D1343" s="311"/>
      <c r="E1343" s="312"/>
      <c r="F1343" s="311"/>
      <c r="G1343" s="311">
        <v>438</v>
      </c>
      <c r="H1343" s="311">
        <v>1332873</v>
      </c>
      <c r="I1343" s="311"/>
      <c r="J1343" s="311"/>
      <c r="K1343" s="5"/>
      <c r="L1343" s="5"/>
      <c r="M1343" s="5"/>
      <c r="N1343" s="5"/>
      <c r="O1343" s="5"/>
      <c r="P1343" s="35"/>
      <c r="Q1343" s="5"/>
      <c r="R1343" s="53"/>
      <c r="S1343" s="114"/>
    </row>
    <row r="1344" spans="1:19" s="66" customFormat="1">
      <c r="A1344" s="310">
        <v>18</v>
      </c>
      <c r="B1344" s="306" t="s">
        <v>206</v>
      </c>
      <c r="C1344" s="309">
        <f t="shared" si="148"/>
        <v>1332873</v>
      </c>
      <c r="D1344" s="311"/>
      <c r="E1344" s="312"/>
      <c r="F1344" s="311"/>
      <c r="G1344" s="311">
        <v>438</v>
      </c>
      <c r="H1344" s="311">
        <v>1332873</v>
      </c>
      <c r="I1344" s="311"/>
      <c r="J1344" s="311"/>
      <c r="K1344" s="5"/>
      <c r="L1344" s="5"/>
      <c r="M1344" s="5"/>
      <c r="N1344" s="5"/>
      <c r="O1344" s="5"/>
      <c r="P1344" s="35"/>
      <c r="Q1344" s="5"/>
      <c r="R1344" s="53"/>
      <c r="S1344" s="114"/>
    </row>
    <row r="1345" spans="1:19" s="66" customFormat="1">
      <c r="A1345" s="305">
        <v>19</v>
      </c>
      <c r="B1345" s="306" t="s">
        <v>207</v>
      </c>
      <c r="C1345" s="309">
        <f t="shared" si="148"/>
        <v>1128986</v>
      </c>
      <c r="D1345" s="311"/>
      <c r="E1345" s="312"/>
      <c r="F1345" s="311"/>
      <c r="G1345" s="311">
        <v>371</v>
      </c>
      <c r="H1345" s="311">
        <v>1128986</v>
      </c>
      <c r="I1345" s="311"/>
      <c r="J1345" s="311"/>
      <c r="K1345" s="5"/>
      <c r="L1345" s="5"/>
      <c r="M1345" s="5"/>
      <c r="N1345" s="5"/>
      <c r="O1345" s="5"/>
      <c r="P1345" s="35"/>
      <c r="Q1345" s="5"/>
      <c r="R1345" s="53"/>
      <c r="S1345" s="114"/>
    </row>
    <row r="1346" spans="1:19" s="66" customFormat="1">
      <c r="A1346" s="310">
        <v>20</v>
      </c>
      <c r="B1346" s="306" t="s">
        <v>208</v>
      </c>
      <c r="C1346" s="309">
        <f t="shared" si="148"/>
        <v>657307</v>
      </c>
      <c r="D1346" s="311"/>
      <c r="E1346" s="312"/>
      <c r="F1346" s="311"/>
      <c r="G1346" s="311">
        <v>216</v>
      </c>
      <c r="H1346" s="311">
        <v>657307</v>
      </c>
      <c r="I1346" s="311"/>
      <c r="J1346" s="311"/>
      <c r="K1346" s="5"/>
      <c r="L1346" s="5"/>
      <c r="M1346" s="5"/>
      <c r="N1346" s="5"/>
      <c r="O1346" s="5"/>
      <c r="P1346" s="35"/>
      <c r="Q1346" s="5"/>
      <c r="R1346" s="53"/>
      <c r="S1346" s="114"/>
    </row>
    <row r="1347" spans="1:19" s="66" customFormat="1">
      <c r="A1347" s="305">
        <v>21</v>
      </c>
      <c r="B1347" s="306" t="s">
        <v>1450</v>
      </c>
      <c r="C1347" s="309">
        <f t="shared" si="148"/>
        <v>1302442</v>
      </c>
      <c r="D1347" s="311"/>
      <c r="E1347" s="312"/>
      <c r="F1347" s="311"/>
      <c r="G1347" s="311">
        <v>428</v>
      </c>
      <c r="H1347" s="311">
        <v>1302442</v>
      </c>
      <c r="I1347" s="311"/>
      <c r="J1347" s="311"/>
      <c r="K1347" s="5"/>
      <c r="L1347" s="5"/>
      <c r="M1347" s="5"/>
      <c r="N1347" s="5"/>
      <c r="O1347" s="5"/>
      <c r="P1347" s="35"/>
      <c r="Q1347" s="5"/>
      <c r="R1347" s="53"/>
      <c r="S1347" s="114"/>
    </row>
    <row r="1348" spans="1:19" s="66" customFormat="1">
      <c r="A1348" s="310">
        <v>22</v>
      </c>
      <c r="B1348" s="306" t="s">
        <v>1449</v>
      </c>
      <c r="C1348" s="309">
        <f t="shared" si="148"/>
        <v>1342003</v>
      </c>
      <c r="D1348" s="311"/>
      <c r="E1348" s="312"/>
      <c r="F1348" s="311"/>
      <c r="G1348" s="311">
        <v>441</v>
      </c>
      <c r="H1348" s="311">
        <v>1342003</v>
      </c>
      <c r="I1348" s="311"/>
      <c r="J1348" s="311"/>
      <c r="K1348" s="5"/>
      <c r="L1348" s="5"/>
      <c r="M1348" s="5"/>
      <c r="N1348" s="5"/>
      <c r="O1348" s="5"/>
      <c r="P1348" s="35"/>
      <c r="Q1348" s="5"/>
      <c r="R1348" s="53"/>
      <c r="S1348" s="114"/>
    </row>
    <row r="1349" spans="1:19" s="66" customFormat="1" ht="19.5" customHeight="1">
      <c r="A1349" s="305">
        <v>23</v>
      </c>
      <c r="B1349" s="306" t="s">
        <v>209</v>
      </c>
      <c r="C1349" s="309">
        <f t="shared" si="148"/>
        <v>1418079</v>
      </c>
      <c r="D1349" s="311"/>
      <c r="E1349" s="312"/>
      <c r="F1349" s="311"/>
      <c r="G1349" s="311">
        <v>466</v>
      </c>
      <c r="H1349" s="311">
        <v>1418079</v>
      </c>
      <c r="I1349" s="311"/>
      <c r="J1349" s="311"/>
      <c r="K1349" s="5"/>
      <c r="L1349" s="5"/>
      <c r="M1349" s="5"/>
      <c r="N1349" s="5"/>
      <c r="O1349" s="5"/>
      <c r="P1349" s="35"/>
      <c r="Q1349" s="5"/>
      <c r="R1349" s="53"/>
      <c r="S1349" s="114"/>
    </row>
    <row r="1350" spans="1:19" s="66" customFormat="1" ht="24" customHeight="1">
      <c r="A1350" s="310">
        <v>24</v>
      </c>
      <c r="B1350" s="306" t="s">
        <v>210</v>
      </c>
      <c r="C1350" s="309">
        <f t="shared" si="148"/>
        <v>1268968</v>
      </c>
      <c r="D1350" s="311"/>
      <c r="E1350" s="312"/>
      <c r="F1350" s="311"/>
      <c r="G1350" s="311">
        <v>417</v>
      </c>
      <c r="H1350" s="311">
        <v>1268968</v>
      </c>
      <c r="I1350" s="311"/>
      <c r="J1350" s="311"/>
      <c r="K1350" s="5"/>
      <c r="L1350" s="5"/>
      <c r="M1350" s="5"/>
      <c r="N1350" s="5"/>
      <c r="O1350" s="5"/>
      <c r="P1350" s="35"/>
      <c r="Q1350" s="5"/>
      <c r="R1350" s="53"/>
      <c r="S1350" s="114"/>
    </row>
    <row r="1351" spans="1:19" s="66" customFormat="1">
      <c r="A1351" s="305">
        <v>25</v>
      </c>
      <c r="B1351" s="306" t="s">
        <v>211</v>
      </c>
      <c r="C1351" s="309">
        <f t="shared" si="148"/>
        <v>4682363</v>
      </c>
      <c r="D1351" s="311">
        <v>2098780</v>
      </c>
      <c r="E1351" s="312"/>
      <c r="F1351" s="311"/>
      <c r="G1351" s="311">
        <v>849</v>
      </c>
      <c r="H1351" s="311">
        <v>2583583</v>
      </c>
      <c r="I1351" s="311"/>
      <c r="J1351" s="311"/>
      <c r="K1351" s="5"/>
      <c r="L1351" s="5"/>
      <c r="M1351" s="5"/>
      <c r="N1351" s="5"/>
      <c r="O1351" s="5"/>
      <c r="P1351" s="35"/>
      <c r="Q1351" s="5"/>
      <c r="R1351" s="53"/>
      <c r="S1351" s="114"/>
    </row>
    <row r="1352" spans="1:19" s="66" customFormat="1">
      <c r="A1352" s="310">
        <v>26</v>
      </c>
      <c r="B1352" s="316" t="s">
        <v>212</v>
      </c>
      <c r="C1352" s="309">
        <f t="shared" si="148"/>
        <v>2349265</v>
      </c>
      <c r="D1352" s="311"/>
      <c r="E1352" s="312"/>
      <c r="F1352" s="311"/>
      <c r="G1352" s="311">
        <v>772</v>
      </c>
      <c r="H1352" s="311">
        <v>2349265</v>
      </c>
      <c r="I1352" s="311"/>
      <c r="J1352" s="311"/>
      <c r="K1352" s="5"/>
      <c r="L1352" s="5"/>
      <c r="M1352" s="5"/>
      <c r="N1352" s="5"/>
      <c r="O1352" s="5"/>
      <c r="P1352" s="35"/>
      <c r="Q1352" s="5"/>
      <c r="R1352" s="53"/>
      <c r="S1352" s="114"/>
    </row>
    <row r="1353" spans="1:19" s="30" customFormat="1">
      <c r="A1353" s="4">
        <v>20</v>
      </c>
      <c r="B1353" s="269" t="s">
        <v>65</v>
      </c>
      <c r="C1353" s="39">
        <f>C1354+C1356+C1358</f>
        <v>7320323.8400000008</v>
      </c>
      <c r="D1353" s="20">
        <f t="shared" ref="D1353:Q1353" si="149">D1354+D1356+D1358</f>
        <v>1100660.1399999999</v>
      </c>
      <c r="E1353" s="126">
        <f t="shared" si="149"/>
        <v>0</v>
      </c>
      <c r="F1353" s="20">
        <f t="shared" si="149"/>
        <v>0</v>
      </c>
      <c r="G1353" s="20">
        <f t="shared" si="149"/>
        <v>854</v>
      </c>
      <c r="H1353" s="20">
        <f t="shared" si="149"/>
        <v>4258374.92</v>
      </c>
      <c r="I1353" s="20">
        <f t="shared" si="149"/>
        <v>0</v>
      </c>
      <c r="J1353" s="20">
        <f t="shared" si="149"/>
        <v>0</v>
      </c>
      <c r="K1353" s="20">
        <f t="shared" si="149"/>
        <v>500</v>
      </c>
      <c r="L1353" s="20">
        <f t="shared" si="149"/>
        <v>560258.59</v>
      </c>
      <c r="M1353" s="20">
        <f t="shared" si="149"/>
        <v>0</v>
      </c>
      <c r="N1353" s="20">
        <f t="shared" si="149"/>
        <v>0</v>
      </c>
      <c r="O1353" s="20">
        <f t="shared" si="149"/>
        <v>500</v>
      </c>
      <c r="P1353" s="39">
        <f t="shared" si="149"/>
        <v>1401030.19</v>
      </c>
      <c r="Q1353" s="20">
        <f t="shared" si="149"/>
        <v>0</v>
      </c>
    </row>
    <row r="1354" spans="1:19" s="55" customFormat="1" ht="24" customHeight="1">
      <c r="A1354" s="255" t="s">
        <v>1222</v>
      </c>
      <c r="B1354" s="269"/>
      <c r="C1354" s="83">
        <f>C1355</f>
        <v>516169.98</v>
      </c>
      <c r="D1354" s="33">
        <f t="shared" ref="D1354:Q1354" si="150">D1355</f>
        <v>516169.98</v>
      </c>
      <c r="E1354" s="317">
        <f t="shared" si="150"/>
        <v>0</v>
      </c>
      <c r="F1354" s="33">
        <f t="shared" si="150"/>
        <v>0</v>
      </c>
      <c r="G1354" s="33">
        <f t="shared" si="150"/>
        <v>0</v>
      </c>
      <c r="H1354" s="33">
        <f t="shared" si="150"/>
        <v>0</v>
      </c>
      <c r="I1354" s="33">
        <f t="shared" si="150"/>
        <v>0</v>
      </c>
      <c r="J1354" s="33">
        <f t="shared" si="150"/>
        <v>0</v>
      </c>
      <c r="K1354" s="33">
        <f t="shared" si="150"/>
        <v>0</v>
      </c>
      <c r="L1354" s="33">
        <f t="shared" si="150"/>
        <v>0</v>
      </c>
      <c r="M1354" s="33">
        <f t="shared" si="150"/>
        <v>0</v>
      </c>
      <c r="N1354" s="33">
        <f t="shared" si="150"/>
        <v>0</v>
      </c>
      <c r="O1354" s="33">
        <f t="shared" si="150"/>
        <v>0</v>
      </c>
      <c r="P1354" s="83">
        <f t="shared" si="150"/>
        <v>0</v>
      </c>
      <c r="Q1354" s="33">
        <f t="shared" si="150"/>
        <v>0</v>
      </c>
    </row>
    <row r="1355" spans="1:19" s="56" customFormat="1" ht="22.5" customHeight="1">
      <c r="A1355" s="2">
        <v>1</v>
      </c>
      <c r="B1355" s="272" t="s">
        <v>1224</v>
      </c>
      <c r="C1355" s="84">
        <f>D1355+F1355+H1355+J1355+L1355+N1355+P1355+Q1355</f>
        <v>516169.98</v>
      </c>
      <c r="D1355" s="11">
        <v>516169.98</v>
      </c>
      <c r="E1355" s="282"/>
      <c r="F1355" s="21"/>
      <c r="G1355" s="21"/>
      <c r="H1355" s="21"/>
      <c r="I1355" s="21"/>
      <c r="J1355" s="21"/>
      <c r="K1355" s="21"/>
      <c r="L1355" s="21"/>
      <c r="M1355" s="21"/>
      <c r="N1355" s="21"/>
      <c r="O1355" s="21"/>
      <c r="P1355" s="254"/>
      <c r="Q1355" s="21"/>
    </row>
    <row r="1356" spans="1:19" s="57" customFormat="1" ht="24" customHeight="1">
      <c r="A1356" s="255" t="s">
        <v>1223</v>
      </c>
      <c r="B1356" s="269"/>
      <c r="C1356" s="83">
        <f>C1357</f>
        <v>255438.98</v>
      </c>
      <c r="D1356" s="83">
        <f t="shared" ref="D1356:Q1356" si="151">D1357</f>
        <v>255438.98</v>
      </c>
      <c r="E1356" s="200">
        <f t="shared" si="151"/>
        <v>0</v>
      </c>
      <c r="F1356" s="83">
        <f t="shared" si="151"/>
        <v>0</v>
      </c>
      <c r="G1356" s="83">
        <f t="shared" si="151"/>
        <v>0</v>
      </c>
      <c r="H1356" s="83">
        <f t="shared" si="151"/>
        <v>0</v>
      </c>
      <c r="I1356" s="83">
        <f t="shared" si="151"/>
        <v>0</v>
      </c>
      <c r="J1356" s="83">
        <f t="shared" si="151"/>
        <v>0</v>
      </c>
      <c r="K1356" s="83">
        <f t="shared" si="151"/>
        <v>0</v>
      </c>
      <c r="L1356" s="83">
        <f t="shared" si="151"/>
        <v>0</v>
      </c>
      <c r="M1356" s="83">
        <f t="shared" si="151"/>
        <v>0</v>
      </c>
      <c r="N1356" s="83">
        <f t="shared" si="151"/>
        <v>0</v>
      </c>
      <c r="O1356" s="83">
        <f t="shared" si="151"/>
        <v>0</v>
      </c>
      <c r="P1356" s="83">
        <f t="shared" si="151"/>
        <v>0</v>
      </c>
      <c r="Q1356" s="33">
        <f t="shared" si="151"/>
        <v>0</v>
      </c>
    </row>
    <row r="1357" spans="1:19" s="56" customFormat="1" ht="24" customHeight="1">
      <c r="A1357" s="2">
        <v>1</v>
      </c>
      <c r="B1357" s="272" t="s">
        <v>213</v>
      </c>
      <c r="C1357" s="84">
        <f>D1357+F1357+H1357+J1357+L1357+N1357+P1357+Q1357</f>
        <v>255438.98</v>
      </c>
      <c r="D1357" s="11">
        <v>255438.98</v>
      </c>
      <c r="E1357" s="282"/>
      <c r="F1357" s="21"/>
      <c r="G1357" s="21"/>
      <c r="H1357" s="21"/>
      <c r="I1357" s="21"/>
      <c r="J1357" s="21"/>
      <c r="K1357" s="21"/>
      <c r="L1357" s="21"/>
      <c r="M1357" s="21"/>
      <c r="N1357" s="21"/>
      <c r="O1357" s="21"/>
      <c r="P1357" s="254"/>
      <c r="Q1357" s="21"/>
    </row>
    <row r="1358" spans="1:19" s="13" customFormat="1" ht="24" customHeight="1">
      <c r="A1358" s="255" t="s">
        <v>1565</v>
      </c>
      <c r="B1358" s="269"/>
      <c r="C1358" s="39">
        <f>SUM(C1359:C1361)</f>
        <v>6548714.8800000008</v>
      </c>
      <c r="D1358" s="39">
        <f t="shared" ref="D1358:Q1358" si="152">SUM(D1359:D1361)</f>
        <v>329051.18</v>
      </c>
      <c r="E1358" s="127">
        <f t="shared" si="152"/>
        <v>0</v>
      </c>
      <c r="F1358" s="39">
        <f t="shared" si="152"/>
        <v>0</v>
      </c>
      <c r="G1358" s="39">
        <f t="shared" si="152"/>
        <v>854</v>
      </c>
      <c r="H1358" s="39">
        <f t="shared" si="152"/>
        <v>4258374.92</v>
      </c>
      <c r="I1358" s="39">
        <f t="shared" si="152"/>
        <v>0</v>
      </c>
      <c r="J1358" s="39">
        <f t="shared" si="152"/>
        <v>0</v>
      </c>
      <c r="K1358" s="39">
        <f t="shared" si="152"/>
        <v>500</v>
      </c>
      <c r="L1358" s="39">
        <f t="shared" si="152"/>
        <v>560258.59</v>
      </c>
      <c r="M1358" s="39">
        <f t="shared" si="152"/>
        <v>0</v>
      </c>
      <c r="N1358" s="39">
        <f t="shared" si="152"/>
        <v>0</v>
      </c>
      <c r="O1358" s="39">
        <f t="shared" si="152"/>
        <v>500</v>
      </c>
      <c r="P1358" s="39">
        <f t="shared" si="152"/>
        <v>1401030.19</v>
      </c>
      <c r="Q1358" s="20">
        <f t="shared" si="152"/>
        <v>0</v>
      </c>
    </row>
    <row r="1359" spans="1:19" s="56" customFormat="1" ht="27.75" customHeight="1">
      <c r="A1359" s="2">
        <v>1</v>
      </c>
      <c r="B1359" s="272" t="s">
        <v>214</v>
      </c>
      <c r="C1359" s="84">
        <f>D1359+F1359+H1359+J1359+L1359+N1359+P1359+Q1359</f>
        <v>3757716.1</v>
      </c>
      <c r="D1359" s="16"/>
      <c r="E1359" s="123"/>
      <c r="F1359" s="16"/>
      <c r="G1359" s="16">
        <v>354</v>
      </c>
      <c r="H1359" s="16">
        <v>1796427.32</v>
      </c>
      <c r="I1359" s="16"/>
      <c r="J1359" s="16"/>
      <c r="K1359" s="16">
        <v>500</v>
      </c>
      <c r="L1359" s="16">
        <v>560258.59</v>
      </c>
      <c r="M1359" s="16"/>
      <c r="N1359" s="16"/>
      <c r="O1359" s="16">
        <v>500</v>
      </c>
      <c r="P1359" s="50">
        <v>1401030.19</v>
      </c>
      <c r="Q1359" s="16"/>
    </row>
    <row r="1360" spans="1:19" s="56" customFormat="1" ht="27.75" customHeight="1">
      <c r="A1360" s="2">
        <v>2</v>
      </c>
      <c r="B1360" s="272" t="s">
        <v>215</v>
      </c>
      <c r="C1360" s="84">
        <f>D1360+F1360+H1360+J1360+L1360+N1360+P1360+Q1360</f>
        <v>329051.18</v>
      </c>
      <c r="D1360" s="16">
        <v>329051.18</v>
      </c>
      <c r="E1360" s="123"/>
      <c r="F1360" s="16"/>
      <c r="G1360" s="16"/>
      <c r="H1360" s="16"/>
      <c r="I1360" s="16"/>
      <c r="J1360" s="16"/>
      <c r="K1360" s="16"/>
      <c r="L1360" s="16"/>
      <c r="M1360" s="16"/>
      <c r="N1360" s="16"/>
      <c r="O1360" s="16"/>
      <c r="P1360" s="50"/>
      <c r="Q1360" s="16"/>
    </row>
    <row r="1361" spans="1:17" s="56" customFormat="1" ht="27.75" customHeight="1">
      <c r="A1361" s="2">
        <v>3</v>
      </c>
      <c r="B1361" s="272" t="s">
        <v>1224</v>
      </c>
      <c r="C1361" s="84">
        <f>D1361+F1361+H1361+J1361+L1361+N1361+P1361+Q1361</f>
        <v>2461947.6</v>
      </c>
      <c r="D1361" s="16"/>
      <c r="E1361" s="123"/>
      <c r="F1361" s="16"/>
      <c r="G1361" s="16">
        <v>500</v>
      </c>
      <c r="H1361" s="11">
        <v>2461947.6</v>
      </c>
      <c r="I1361" s="16"/>
      <c r="J1361" s="16"/>
      <c r="K1361" s="16"/>
      <c r="L1361" s="16"/>
      <c r="M1361" s="16"/>
      <c r="N1361" s="16"/>
      <c r="O1361" s="16"/>
      <c r="P1361" s="50"/>
      <c r="Q1361" s="16"/>
    </row>
    <row r="1362" spans="1:17" s="19" customFormat="1">
      <c r="A1362" s="4">
        <v>21</v>
      </c>
      <c r="B1362" s="269" t="s">
        <v>66</v>
      </c>
      <c r="C1362" s="39">
        <f>C1363+C1365</f>
        <v>4423136.1500000004</v>
      </c>
      <c r="D1362" s="39">
        <f t="shared" ref="D1362:Q1362" si="153">D1363+D1365</f>
        <v>0</v>
      </c>
      <c r="E1362" s="127">
        <f t="shared" si="153"/>
        <v>0</v>
      </c>
      <c r="F1362" s="39">
        <f t="shared" si="153"/>
        <v>0</v>
      </c>
      <c r="G1362" s="39">
        <f t="shared" si="153"/>
        <v>1743.62</v>
      </c>
      <c r="H1362" s="39">
        <f t="shared" si="153"/>
        <v>4423136.1500000004</v>
      </c>
      <c r="I1362" s="39">
        <f t="shared" si="153"/>
        <v>0</v>
      </c>
      <c r="J1362" s="39">
        <f t="shared" si="153"/>
        <v>0</v>
      </c>
      <c r="K1362" s="39">
        <f t="shared" si="153"/>
        <v>0</v>
      </c>
      <c r="L1362" s="39">
        <f t="shared" si="153"/>
        <v>0</v>
      </c>
      <c r="M1362" s="39">
        <f t="shared" si="153"/>
        <v>0</v>
      </c>
      <c r="N1362" s="39">
        <f t="shared" si="153"/>
        <v>0</v>
      </c>
      <c r="O1362" s="39">
        <f t="shared" si="153"/>
        <v>0</v>
      </c>
      <c r="P1362" s="39">
        <f t="shared" si="153"/>
        <v>0</v>
      </c>
      <c r="Q1362" s="20">
        <f t="shared" si="153"/>
        <v>0</v>
      </c>
    </row>
    <row r="1363" spans="1:17" s="13" customFormat="1" ht="24" customHeight="1">
      <c r="A1363" s="449" t="s">
        <v>352</v>
      </c>
      <c r="B1363" s="450"/>
      <c r="C1363" s="257">
        <f>C1364</f>
        <v>600306.15</v>
      </c>
      <c r="D1363" s="257">
        <f t="shared" ref="D1363:P1363" si="154">D1364</f>
        <v>0</v>
      </c>
      <c r="E1363" s="258">
        <f t="shared" si="154"/>
        <v>0</v>
      </c>
      <c r="F1363" s="257">
        <f t="shared" si="154"/>
        <v>0</v>
      </c>
      <c r="G1363" s="257">
        <f t="shared" si="154"/>
        <v>232.62</v>
      </c>
      <c r="H1363" s="257">
        <f t="shared" si="154"/>
        <v>600306.15</v>
      </c>
      <c r="I1363" s="257">
        <f t="shared" si="154"/>
        <v>0</v>
      </c>
      <c r="J1363" s="257">
        <f t="shared" si="154"/>
        <v>0</v>
      </c>
      <c r="K1363" s="257">
        <f t="shared" si="154"/>
        <v>0</v>
      </c>
      <c r="L1363" s="257">
        <f t="shared" si="154"/>
        <v>0</v>
      </c>
      <c r="M1363" s="257">
        <f t="shared" si="154"/>
        <v>0</v>
      </c>
      <c r="N1363" s="257">
        <f t="shared" si="154"/>
        <v>0</v>
      </c>
      <c r="O1363" s="257">
        <f t="shared" si="154"/>
        <v>0</v>
      </c>
      <c r="P1363" s="257">
        <f t="shared" si="154"/>
        <v>0</v>
      </c>
      <c r="Q1363" s="259">
        <f>Q1364</f>
        <v>0</v>
      </c>
    </row>
    <row r="1364" spans="1:17" s="13" customFormat="1" ht="24" customHeight="1">
      <c r="A1364" s="2">
        <v>1</v>
      </c>
      <c r="B1364" s="3" t="s">
        <v>1033</v>
      </c>
      <c r="C1364" s="35">
        <f>D1364+F1364+H1364+J1364+L1364+N1364+P1364+Q1364</f>
        <v>600306.15</v>
      </c>
      <c r="D1364" s="5"/>
      <c r="E1364" s="125"/>
      <c r="F1364" s="5"/>
      <c r="G1364" s="5">
        <v>232.62</v>
      </c>
      <c r="H1364" s="5">
        <v>600306.15</v>
      </c>
      <c r="I1364" s="5"/>
      <c r="J1364" s="5"/>
      <c r="K1364" s="5"/>
      <c r="L1364" s="5"/>
      <c r="M1364" s="5"/>
      <c r="N1364" s="5"/>
      <c r="O1364" s="5"/>
      <c r="P1364" s="35"/>
      <c r="Q1364" s="5"/>
    </row>
    <row r="1365" spans="1:17" s="13" customFormat="1" ht="24" customHeight="1">
      <c r="A1365" s="449" t="s">
        <v>353</v>
      </c>
      <c r="B1365" s="450"/>
      <c r="C1365" s="257">
        <f>SUM(C1366:C1368)</f>
        <v>3822830</v>
      </c>
      <c r="D1365" s="257">
        <f t="shared" ref="D1365:Q1365" si="155">SUM(D1366:D1368)</f>
        <v>0</v>
      </c>
      <c r="E1365" s="258">
        <f t="shared" si="155"/>
        <v>0</v>
      </c>
      <c r="F1365" s="257">
        <f t="shared" si="155"/>
        <v>0</v>
      </c>
      <c r="G1365" s="257">
        <f t="shared" si="155"/>
        <v>1511</v>
      </c>
      <c r="H1365" s="257">
        <f t="shared" si="155"/>
        <v>3822830</v>
      </c>
      <c r="I1365" s="257">
        <f t="shared" si="155"/>
        <v>0</v>
      </c>
      <c r="J1365" s="257">
        <f t="shared" si="155"/>
        <v>0</v>
      </c>
      <c r="K1365" s="257">
        <f t="shared" si="155"/>
        <v>0</v>
      </c>
      <c r="L1365" s="257">
        <f t="shared" si="155"/>
        <v>0</v>
      </c>
      <c r="M1365" s="257">
        <f t="shared" si="155"/>
        <v>0</v>
      </c>
      <c r="N1365" s="257">
        <f t="shared" si="155"/>
        <v>0</v>
      </c>
      <c r="O1365" s="257">
        <f t="shared" si="155"/>
        <v>0</v>
      </c>
      <c r="P1365" s="257">
        <f t="shared" si="155"/>
        <v>0</v>
      </c>
      <c r="Q1365" s="259">
        <f t="shared" si="155"/>
        <v>0</v>
      </c>
    </row>
    <row r="1366" spans="1:17" s="13" customFormat="1" ht="24" customHeight="1">
      <c r="A1366" s="2">
        <v>1</v>
      </c>
      <c r="B1366" s="3" t="s">
        <v>1031</v>
      </c>
      <c r="C1366" s="35">
        <f>D1366+F1366+H1366+J1366+L1366+N1366+P1366+Q1366</f>
        <v>1356080</v>
      </c>
      <c r="D1366" s="5"/>
      <c r="E1366" s="125"/>
      <c r="F1366" s="5"/>
      <c r="G1366" s="5">
        <v>536</v>
      </c>
      <c r="H1366" s="5">
        <v>1356080</v>
      </c>
      <c r="I1366" s="5"/>
      <c r="J1366" s="5"/>
      <c r="K1366" s="5"/>
      <c r="L1366" s="5"/>
      <c r="M1366" s="5"/>
      <c r="N1366" s="5"/>
      <c r="O1366" s="5"/>
      <c r="P1366" s="35"/>
      <c r="Q1366" s="5"/>
    </row>
    <row r="1367" spans="1:17" s="13" customFormat="1" ht="24" customHeight="1">
      <c r="A1367" s="2">
        <v>2</v>
      </c>
      <c r="B1367" s="3" t="s">
        <v>1032</v>
      </c>
      <c r="C1367" s="35">
        <f>D1367+F1367+H1367+J1367+L1367+N1367+P1367+Q1367</f>
        <v>1110670</v>
      </c>
      <c r="D1367" s="5"/>
      <c r="E1367" s="125"/>
      <c r="F1367" s="5"/>
      <c r="G1367" s="5">
        <v>439</v>
      </c>
      <c r="H1367" s="5">
        <v>1110670</v>
      </c>
      <c r="I1367" s="5"/>
      <c r="J1367" s="5"/>
      <c r="K1367" s="5"/>
      <c r="L1367" s="5"/>
      <c r="M1367" s="5"/>
      <c r="N1367" s="5"/>
      <c r="O1367" s="5"/>
      <c r="P1367" s="35"/>
      <c r="Q1367" s="5"/>
    </row>
    <row r="1368" spans="1:17" s="13" customFormat="1" ht="24" customHeight="1">
      <c r="A1368" s="2">
        <v>3</v>
      </c>
      <c r="B1368" s="3" t="s">
        <v>1030</v>
      </c>
      <c r="C1368" s="35">
        <f>D1368+F1368+H1368+J1368+L1368+N1368+P1368+Q1368</f>
        <v>1356080</v>
      </c>
      <c r="D1368" s="5"/>
      <c r="E1368" s="125"/>
      <c r="F1368" s="5"/>
      <c r="G1368" s="5">
        <v>536</v>
      </c>
      <c r="H1368" s="5">
        <v>1356080</v>
      </c>
      <c r="I1368" s="5"/>
      <c r="J1368" s="5"/>
      <c r="K1368" s="5"/>
      <c r="L1368" s="5"/>
      <c r="M1368" s="5"/>
      <c r="N1368" s="5"/>
      <c r="O1368" s="5"/>
      <c r="P1368" s="35"/>
      <c r="Q1368" s="5"/>
    </row>
    <row r="1369" spans="1:17" s="13" customFormat="1" ht="24" customHeight="1">
      <c r="A1369" s="4">
        <v>22</v>
      </c>
      <c r="B1369" s="269" t="s">
        <v>67</v>
      </c>
      <c r="C1369" s="39">
        <f>C1370+C1372</f>
        <v>15272316.5</v>
      </c>
      <c r="D1369" s="39">
        <f t="shared" ref="D1369:Q1369" si="156">D1370+D1372</f>
        <v>3600000</v>
      </c>
      <c r="E1369" s="127">
        <f t="shared" si="156"/>
        <v>0</v>
      </c>
      <c r="F1369" s="39">
        <f t="shared" si="156"/>
        <v>0</v>
      </c>
      <c r="G1369" s="39">
        <f t="shared" si="156"/>
        <v>0</v>
      </c>
      <c r="H1369" s="39">
        <f t="shared" si="156"/>
        <v>0</v>
      </c>
      <c r="I1369" s="39">
        <f t="shared" si="156"/>
        <v>0</v>
      </c>
      <c r="J1369" s="39">
        <f t="shared" si="156"/>
        <v>0</v>
      </c>
      <c r="K1369" s="39">
        <f t="shared" si="156"/>
        <v>4688</v>
      </c>
      <c r="L1369" s="39">
        <f t="shared" si="156"/>
        <v>1891207.43</v>
      </c>
      <c r="M1369" s="39">
        <f t="shared" si="156"/>
        <v>0</v>
      </c>
      <c r="N1369" s="39">
        <f t="shared" si="156"/>
        <v>0</v>
      </c>
      <c r="O1369" s="39">
        <f t="shared" si="156"/>
        <v>4688</v>
      </c>
      <c r="P1369" s="39">
        <f t="shared" si="156"/>
        <v>9781109.0700000003</v>
      </c>
      <c r="Q1369" s="20">
        <f t="shared" si="156"/>
        <v>0</v>
      </c>
    </row>
    <row r="1370" spans="1:17" s="13" customFormat="1" ht="24" customHeight="1">
      <c r="A1370" s="318" t="s">
        <v>1318</v>
      </c>
      <c r="B1370" s="89"/>
      <c r="C1370" s="33">
        <f>C1371</f>
        <v>2121852.5</v>
      </c>
      <c r="D1370" s="33">
        <f t="shared" ref="D1370:Q1370" si="157">D1371</f>
        <v>0</v>
      </c>
      <c r="E1370" s="317">
        <f t="shared" si="157"/>
        <v>0</v>
      </c>
      <c r="F1370" s="33">
        <f t="shared" si="157"/>
        <v>0</v>
      </c>
      <c r="G1370" s="33">
        <f t="shared" si="157"/>
        <v>0</v>
      </c>
      <c r="H1370" s="33">
        <f t="shared" si="157"/>
        <v>0</v>
      </c>
      <c r="I1370" s="33">
        <f t="shared" si="157"/>
        <v>0</v>
      </c>
      <c r="J1370" s="33">
        <f t="shared" si="157"/>
        <v>0</v>
      </c>
      <c r="K1370" s="33">
        <f t="shared" si="157"/>
        <v>812</v>
      </c>
      <c r="L1370" s="33">
        <f t="shared" si="157"/>
        <v>340807.43</v>
      </c>
      <c r="M1370" s="33">
        <f t="shared" si="157"/>
        <v>0</v>
      </c>
      <c r="N1370" s="33">
        <f t="shared" si="157"/>
        <v>0</v>
      </c>
      <c r="O1370" s="33">
        <f t="shared" si="157"/>
        <v>812</v>
      </c>
      <c r="P1370" s="83">
        <f t="shared" si="157"/>
        <v>1781045.07</v>
      </c>
      <c r="Q1370" s="33">
        <f t="shared" si="157"/>
        <v>0</v>
      </c>
    </row>
    <row r="1371" spans="1:17" s="13" customFormat="1" ht="24" customHeight="1">
      <c r="A1371" s="319">
        <v>1</v>
      </c>
      <c r="B1371" s="296" t="s">
        <v>374</v>
      </c>
      <c r="C1371" s="84">
        <f>D1371+F1371+H1371+J1371+L1371+N1371+P1371+Q1371</f>
        <v>2121852.5</v>
      </c>
      <c r="D1371" s="320"/>
      <c r="E1371" s="282"/>
      <c r="F1371" s="21"/>
      <c r="G1371" s="21"/>
      <c r="H1371" s="21"/>
      <c r="I1371" s="21"/>
      <c r="J1371" s="21"/>
      <c r="K1371" s="21">
        <v>812</v>
      </c>
      <c r="L1371" s="21">
        <v>340807.43</v>
      </c>
      <c r="M1371" s="21"/>
      <c r="N1371" s="21"/>
      <c r="O1371" s="21">
        <v>812</v>
      </c>
      <c r="P1371" s="254">
        <v>1781045.07</v>
      </c>
      <c r="Q1371" s="21"/>
    </row>
    <row r="1372" spans="1:17" s="28" customFormat="1" ht="24" customHeight="1">
      <c r="A1372" s="318" t="s">
        <v>1319</v>
      </c>
      <c r="B1372" s="89"/>
      <c r="C1372" s="83">
        <f>SUM(C1373:C1385)</f>
        <v>13150464</v>
      </c>
      <c r="D1372" s="83">
        <f t="shared" ref="D1372:Q1372" si="158">SUM(D1373:D1385)</f>
        <v>3600000</v>
      </c>
      <c r="E1372" s="200">
        <f t="shared" si="158"/>
        <v>0</v>
      </c>
      <c r="F1372" s="83">
        <f t="shared" si="158"/>
        <v>0</v>
      </c>
      <c r="G1372" s="83">
        <f t="shared" si="158"/>
        <v>0</v>
      </c>
      <c r="H1372" s="83">
        <f t="shared" si="158"/>
        <v>0</v>
      </c>
      <c r="I1372" s="83">
        <f t="shared" si="158"/>
        <v>0</v>
      </c>
      <c r="J1372" s="83">
        <f t="shared" si="158"/>
        <v>0</v>
      </c>
      <c r="K1372" s="83">
        <f t="shared" si="158"/>
        <v>3876</v>
      </c>
      <c r="L1372" s="83">
        <f t="shared" si="158"/>
        <v>1550400</v>
      </c>
      <c r="M1372" s="83">
        <f t="shared" si="158"/>
        <v>0</v>
      </c>
      <c r="N1372" s="83">
        <f t="shared" si="158"/>
        <v>0</v>
      </c>
      <c r="O1372" s="83">
        <f t="shared" si="158"/>
        <v>3876</v>
      </c>
      <c r="P1372" s="83">
        <f t="shared" si="158"/>
        <v>8000064</v>
      </c>
      <c r="Q1372" s="33">
        <f t="shared" si="158"/>
        <v>0</v>
      </c>
    </row>
    <row r="1373" spans="1:17" s="13" customFormat="1" ht="23.25" customHeight="1">
      <c r="A1373" s="321">
        <v>1</v>
      </c>
      <c r="B1373" s="296" t="s">
        <v>366</v>
      </c>
      <c r="C1373" s="84">
        <f t="shared" ref="C1373:C1385" si="159">D1373+F1373+H1373+J1373+L1373+N1373+P1373+Q1373</f>
        <v>720000</v>
      </c>
      <c r="D1373" s="16">
        <v>720000</v>
      </c>
      <c r="E1373" s="123"/>
      <c r="F1373" s="16"/>
      <c r="G1373" s="16"/>
      <c r="H1373" s="16"/>
      <c r="I1373" s="16"/>
      <c r="J1373" s="16"/>
      <c r="K1373" s="16"/>
      <c r="L1373" s="16"/>
      <c r="M1373" s="16"/>
      <c r="N1373" s="16"/>
      <c r="O1373" s="16"/>
      <c r="P1373" s="50"/>
      <c r="Q1373" s="16"/>
    </row>
    <row r="1374" spans="1:17" s="13" customFormat="1" ht="23.25" customHeight="1">
      <c r="A1374" s="319">
        <v>2</v>
      </c>
      <c r="B1374" s="296" t="s">
        <v>367</v>
      </c>
      <c r="C1374" s="50">
        <f t="shared" si="159"/>
        <v>1020096</v>
      </c>
      <c r="D1374" s="273"/>
      <c r="E1374" s="123"/>
      <c r="F1374" s="16"/>
      <c r="G1374" s="16"/>
      <c r="H1374" s="16"/>
      <c r="I1374" s="16"/>
      <c r="J1374" s="16"/>
      <c r="K1374" s="16">
        <f>O1374</f>
        <v>414</v>
      </c>
      <c r="L1374" s="16">
        <f>K1374*400</f>
        <v>165600</v>
      </c>
      <c r="M1374" s="16"/>
      <c r="N1374" s="16"/>
      <c r="O1374" s="16">
        <v>414</v>
      </c>
      <c r="P1374" s="50">
        <v>854496</v>
      </c>
      <c r="Q1374" s="16"/>
    </row>
    <row r="1375" spans="1:17" s="29" customFormat="1" ht="25.5" customHeight="1">
      <c r="A1375" s="321">
        <v>3</v>
      </c>
      <c r="B1375" s="296" t="s">
        <v>368</v>
      </c>
      <c r="C1375" s="84">
        <f t="shared" si="159"/>
        <v>1020096</v>
      </c>
      <c r="D1375" s="16"/>
      <c r="E1375" s="123"/>
      <c r="F1375" s="16"/>
      <c r="G1375" s="16"/>
      <c r="H1375" s="16"/>
      <c r="I1375" s="16"/>
      <c r="J1375" s="16"/>
      <c r="K1375" s="16">
        <f>O1375</f>
        <v>414</v>
      </c>
      <c r="L1375" s="16">
        <f>K1375*400</f>
        <v>165600</v>
      </c>
      <c r="M1375" s="16"/>
      <c r="N1375" s="16"/>
      <c r="O1375" s="16">
        <v>414</v>
      </c>
      <c r="P1375" s="50">
        <v>854496</v>
      </c>
      <c r="Q1375" s="16"/>
    </row>
    <row r="1376" spans="1:17" s="29" customFormat="1" ht="25.5" customHeight="1">
      <c r="A1376" s="319">
        <v>4</v>
      </c>
      <c r="B1376" s="296" t="s">
        <v>369</v>
      </c>
      <c r="C1376" s="84">
        <f t="shared" si="159"/>
        <v>1020096</v>
      </c>
      <c r="D1376" s="16"/>
      <c r="E1376" s="123"/>
      <c r="F1376" s="16"/>
      <c r="G1376" s="16"/>
      <c r="H1376" s="16"/>
      <c r="I1376" s="16"/>
      <c r="J1376" s="16"/>
      <c r="K1376" s="16">
        <f>O1376</f>
        <v>414</v>
      </c>
      <c r="L1376" s="16">
        <f>K1376*400</f>
        <v>165600</v>
      </c>
      <c r="M1376" s="16"/>
      <c r="N1376" s="16"/>
      <c r="O1376" s="16">
        <v>414</v>
      </c>
      <c r="P1376" s="50">
        <v>854496</v>
      </c>
      <c r="Q1376" s="16"/>
    </row>
    <row r="1377" spans="1:17" s="29" customFormat="1" ht="25.5" customHeight="1">
      <c r="A1377" s="321">
        <v>5</v>
      </c>
      <c r="B1377" s="296" t="s">
        <v>370</v>
      </c>
      <c r="C1377" s="84">
        <f t="shared" si="159"/>
        <v>2000768</v>
      </c>
      <c r="D1377" s="16"/>
      <c r="E1377" s="123"/>
      <c r="F1377" s="16"/>
      <c r="G1377" s="16"/>
      <c r="H1377" s="16"/>
      <c r="I1377" s="16"/>
      <c r="J1377" s="16"/>
      <c r="K1377" s="16">
        <f>O1377</f>
        <v>812</v>
      </c>
      <c r="L1377" s="16">
        <f>K1377*400</f>
        <v>324800</v>
      </c>
      <c r="M1377" s="16"/>
      <c r="N1377" s="16"/>
      <c r="O1377" s="16">
        <v>812</v>
      </c>
      <c r="P1377" s="50">
        <v>1675968</v>
      </c>
      <c r="Q1377" s="16"/>
    </row>
    <row r="1378" spans="1:17" s="29" customFormat="1" ht="25.5" customHeight="1">
      <c r="A1378" s="319">
        <v>6</v>
      </c>
      <c r="B1378" s="296" t="s">
        <v>371</v>
      </c>
      <c r="C1378" s="84">
        <f t="shared" si="159"/>
        <v>720000</v>
      </c>
      <c r="D1378" s="16">
        <v>720000</v>
      </c>
      <c r="E1378" s="123"/>
      <c r="F1378" s="16"/>
      <c r="G1378" s="16"/>
      <c r="H1378" s="16"/>
      <c r="I1378" s="16"/>
      <c r="J1378" s="16"/>
      <c r="K1378" s="16"/>
      <c r="L1378" s="16"/>
      <c r="M1378" s="16"/>
      <c r="N1378" s="16"/>
      <c r="O1378" s="16"/>
      <c r="P1378" s="50"/>
      <c r="Q1378" s="16"/>
    </row>
    <row r="1379" spans="1:17" s="29" customFormat="1" ht="25.5" customHeight="1">
      <c r="A1379" s="321">
        <v>7</v>
      </c>
      <c r="B1379" s="296" t="s">
        <v>372</v>
      </c>
      <c r="C1379" s="84">
        <f t="shared" si="159"/>
        <v>720000</v>
      </c>
      <c r="D1379" s="16">
        <v>720000</v>
      </c>
      <c r="E1379" s="123"/>
      <c r="F1379" s="16"/>
      <c r="G1379" s="16"/>
      <c r="H1379" s="16"/>
      <c r="I1379" s="16"/>
      <c r="J1379" s="16"/>
      <c r="K1379" s="16"/>
      <c r="L1379" s="16"/>
      <c r="M1379" s="16"/>
      <c r="N1379" s="16"/>
      <c r="O1379" s="16"/>
      <c r="P1379" s="50"/>
      <c r="Q1379" s="16"/>
    </row>
    <row r="1380" spans="1:17" s="29" customFormat="1" ht="25.5" customHeight="1">
      <c r="A1380" s="319">
        <v>8</v>
      </c>
      <c r="B1380" s="296" t="s">
        <v>373</v>
      </c>
      <c r="C1380" s="84">
        <f t="shared" si="159"/>
        <v>1020096</v>
      </c>
      <c r="D1380" s="16"/>
      <c r="E1380" s="123"/>
      <c r="F1380" s="16"/>
      <c r="G1380" s="16"/>
      <c r="H1380" s="16"/>
      <c r="I1380" s="16"/>
      <c r="J1380" s="16"/>
      <c r="K1380" s="16">
        <f>O1380</f>
        <v>414</v>
      </c>
      <c r="L1380" s="16">
        <f>K1380*400</f>
        <v>165600</v>
      </c>
      <c r="M1380" s="16"/>
      <c r="N1380" s="16"/>
      <c r="O1380" s="16">
        <v>414</v>
      </c>
      <c r="P1380" s="50">
        <v>854496</v>
      </c>
      <c r="Q1380" s="16"/>
    </row>
    <row r="1381" spans="1:17" s="29" customFormat="1" ht="25.5" customHeight="1">
      <c r="A1381" s="321">
        <v>9</v>
      </c>
      <c r="B1381" s="296" t="s">
        <v>1750</v>
      </c>
      <c r="C1381" s="84">
        <f t="shared" si="159"/>
        <v>1005312</v>
      </c>
      <c r="D1381" s="16"/>
      <c r="E1381" s="123"/>
      <c r="F1381" s="16"/>
      <c r="G1381" s="16"/>
      <c r="H1381" s="16"/>
      <c r="I1381" s="16"/>
      <c r="J1381" s="16"/>
      <c r="K1381" s="16">
        <f>O1381</f>
        <v>408</v>
      </c>
      <c r="L1381" s="16">
        <f>K1381*400</f>
        <v>163200</v>
      </c>
      <c r="M1381" s="16"/>
      <c r="N1381" s="16"/>
      <c r="O1381" s="16">
        <v>408</v>
      </c>
      <c r="P1381" s="50">
        <v>842112</v>
      </c>
      <c r="Q1381" s="16"/>
    </row>
    <row r="1382" spans="1:17" s="29" customFormat="1" ht="25.5" customHeight="1">
      <c r="A1382" s="319">
        <v>10</v>
      </c>
      <c r="B1382" s="296" t="s">
        <v>375</v>
      </c>
      <c r="C1382" s="84">
        <f t="shared" si="159"/>
        <v>1478400</v>
      </c>
      <c r="D1382" s="16"/>
      <c r="E1382" s="123"/>
      <c r="F1382" s="16"/>
      <c r="G1382" s="16"/>
      <c r="H1382" s="16"/>
      <c r="I1382" s="16"/>
      <c r="J1382" s="16"/>
      <c r="K1382" s="16">
        <f>O1382</f>
        <v>600</v>
      </c>
      <c r="L1382" s="16">
        <f>K1382*400</f>
        <v>240000</v>
      </c>
      <c r="M1382" s="16"/>
      <c r="N1382" s="16"/>
      <c r="O1382" s="16">
        <v>600</v>
      </c>
      <c r="P1382" s="50">
        <v>1238400</v>
      </c>
      <c r="Q1382" s="16"/>
    </row>
    <row r="1383" spans="1:17" s="29" customFormat="1" ht="25.5" customHeight="1">
      <c r="A1383" s="321">
        <v>11</v>
      </c>
      <c r="B1383" s="296" t="s">
        <v>376</v>
      </c>
      <c r="C1383" s="50">
        <f t="shared" si="159"/>
        <v>985600</v>
      </c>
      <c r="D1383" s="273"/>
      <c r="E1383" s="123"/>
      <c r="F1383" s="16"/>
      <c r="G1383" s="16"/>
      <c r="H1383" s="16"/>
      <c r="I1383" s="16"/>
      <c r="J1383" s="16"/>
      <c r="K1383" s="16">
        <f>O1383</f>
        <v>400</v>
      </c>
      <c r="L1383" s="16">
        <f>K1383*400</f>
        <v>160000</v>
      </c>
      <c r="M1383" s="16"/>
      <c r="N1383" s="16"/>
      <c r="O1383" s="16">
        <v>400</v>
      </c>
      <c r="P1383" s="50">
        <v>825600</v>
      </c>
      <c r="Q1383" s="16"/>
    </row>
    <row r="1384" spans="1:17" s="29" customFormat="1" ht="25.5" customHeight="1">
      <c r="A1384" s="319">
        <v>12</v>
      </c>
      <c r="B1384" s="296" t="s">
        <v>377</v>
      </c>
      <c r="C1384" s="84">
        <f t="shared" si="159"/>
        <v>720000</v>
      </c>
      <c r="D1384" s="16">
        <v>720000</v>
      </c>
      <c r="E1384" s="123"/>
      <c r="F1384" s="16"/>
      <c r="G1384" s="16"/>
      <c r="H1384" s="16"/>
      <c r="I1384" s="16"/>
      <c r="J1384" s="16"/>
      <c r="K1384" s="16"/>
      <c r="L1384" s="16"/>
      <c r="M1384" s="16"/>
      <c r="N1384" s="16"/>
      <c r="O1384" s="16"/>
      <c r="P1384" s="50"/>
      <c r="Q1384" s="16"/>
    </row>
    <row r="1385" spans="1:17" s="29" customFormat="1" ht="25.5" customHeight="1">
      <c r="A1385" s="321">
        <v>13</v>
      </c>
      <c r="B1385" s="296" t="s">
        <v>378</v>
      </c>
      <c r="C1385" s="84">
        <f t="shared" si="159"/>
        <v>720000</v>
      </c>
      <c r="D1385" s="16">
        <v>720000</v>
      </c>
      <c r="E1385" s="123"/>
      <c r="F1385" s="16"/>
      <c r="G1385" s="16"/>
      <c r="H1385" s="16"/>
      <c r="I1385" s="16"/>
      <c r="J1385" s="16"/>
      <c r="K1385" s="16"/>
      <c r="L1385" s="16"/>
      <c r="M1385" s="16"/>
      <c r="N1385" s="16"/>
      <c r="O1385" s="16"/>
      <c r="P1385" s="50"/>
      <c r="Q1385" s="16"/>
    </row>
    <row r="1386" spans="1:17" s="28" customFormat="1" ht="23.25" customHeight="1">
      <c r="A1386" s="4">
        <v>23</v>
      </c>
      <c r="B1386" s="269" t="s">
        <v>68</v>
      </c>
      <c r="C1386" s="39">
        <f>C1387</f>
        <v>4738184.3000000007</v>
      </c>
      <c r="D1386" s="20">
        <f t="shared" ref="D1386:Q1386" si="160">D1387</f>
        <v>176095</v>
      </c>
      <c r="E1386" s="126">
        <f t="shared" si="160"/>
        <v>0</v>
      </c>
      <c r="F1386" s="20">
        <f t="shared" si="160"/>
        <v>0</v>
      </c>
      <c r="G1386" s="20">
        <f t="shared" si="160"/>
        <v>435</v>
      </c>
      <c r="H1386" s="20">
        <f t="shared" si="160"/>
        <v>1556430</v>
      </c>
      <c r="I1386" s="20">
        <f t="shared" si="160"/>
        <v>0</v>
      </c>
      <c r="J1386" s="20">
        <f t="shared" si="160"/>
        <v>0</v>
      </c>
      <c r="K1386" s="20">
        <f t="shared" si="160"/>
        <v>1529.3</v>
      </c>
      <c r="L1386" s="20">
        <f t="shared" si="160"/>
        <v>437379.8</v>
      </c>
      <c r="M1386" s="20">
        <f t="shared" si="160"/>
        <v>236.8</v>
      </c>
      <c r="N1386" s="20">
        <f t="shared" si="160"/>
        <v>245201.65999999997</v>
      </c>
      <c r="O1386" s="20">
        <f t="shared" si="160"/>
        <v>1529.3</v>
      </c>
      <c r="P1386" s="39">
        <f t="shared" si="160"/>
        <v>437379.8</v>
      </c>
      <c r="Q1386" s="20">
        <f t="shared" si="160"/>
        <v>1885698.04</v>
      </c>
    </row>
    <row r="1387" spans="1:17" s="28" customFormat="1" ht="23.25" customHeight="1">
      <c r="A1387" s="255" t="s">
        <v>1486</v>
      </c>
      <c r="B1387" s="89"/>
      <c r="C1387" s="33">
        <f>SUM(C1388:C1392)</f>
        <v>4738184.3000000007</v>
      </c>
      <c r="D1387" s="33">
        <f t="shared" ref="D1387:Q1387" si="161">SUM(D1388:D1392)</f>
        <v>176095</v>
      </c>
      <c r="E1387" s="317">
        <f t="shared" si="161"/>
        <v>0</v>
      </c>
      <c r="F1387" s="33">
        <f t="shared" si="161"/>
        <v>0</v>
      </c>
      <c r="G1387" s="33">
        <f t="shared" si="161"/>
        <v>435</v>
      </c>
      <c r="H1387" s="33">
        <f t="shared" si="161"/>
        <v>1556430</v>
      </c>
      <c r="I1387" s="33">
        <f t="shared" si="161"/>
        <v>0</v>
      </c>
      <c r="J1387" s="33">
        <f t="shared" si="161"/>
        <v>0</v>
      </c>
      <c r="K1387" s="33">
        <f t="shared" si="161"/>
        <v>1529.3</v>
      </c>
      <c r="L1387" s="33">
        <f t="shared" si="161"/>
        <v>437379.8</v>
      </c>
      <c r="M1387" s="33">
        <f t="shared" si="161"/>
        <v>236.8</v>
      </c>
      <c r="N1387" s="33">
        <f t="shared" si="161"/>
        <v>245201.65999999997</v>
      </c>
      <c r="O1387" s="33">
        <f t="shared" si="161"/>
        <v>1529.3</v>
      </c>
      <c r="P1387" s="83">
        <f t="shared" si="161"/>
        <v>437379.8</v>
      </c>
      <c r="Q1387" s="33">
        <f t="shared" si="161"/>
        <v>1885698.04</v>
      </c>
    </row>
    <row r="1388" spans="1:17" s="13" customFormat="1" ht="23.25" customHeight="1">
      <c r="A1388" s="322">
        <v>1</v>
      </c>
      <c r="B1388" s="272" t="s">
        <v>217</v>
      </c>
      <c r="C1388" s="84">
        <f>D1388+F1388+H1388+J1388+L1388+N1388+P1388+Q1388</f>
        <v>1780751.84</v>
      </c>
      <c r="D1388" s="16">
        <v>99050.6</v>
      </c>
      <c r="E1388" s="123"/>
      <c r="F1388" s="16"/>
      <c r="G1388" s="16"/>
      <c r="H1388" s="16"/>
      <c r="I1388" s="16"/>
      <c r="J1388" s="16"/>
      <c r="K1388" s="16">
        <v>450</v>
      </c>
      <c r="L1388" s="16">
        <v>128700</v>
      </c>
      <c r="M1388" s="16">
        <v>90</v>
      </c>
      <c r="N1388" s="11">
        <v>93193.2</v>
      </c>
      <c r="O1388" s="16">
        <v>450</v>
      </c>
      <c r="P1388" s="50">
        <v>128700</v>
      </c>
      <c r="Q1388" s="16">
        <v>1331108.04</v>
      </c>
    </row>
    <row r="1389" spans="1:17" s="13" customFormat="1" ht="23.25" customHeight="1">
      <c r="A1389" s="322">
        <v>2</v>
      </c>
      <c r="B1389" s="272" t="s">
        <v>1219</v>
      </c>
      <c r="C1389" s="84">
        <f>D1389+F1389+H1389+J1389+L1389+N1389+P1389+Q1389</f>
        <v>630594.23</v>
      </c>
      <c r="D1389" s="16"/>
      <c r="E1389" s="123"/>
      <c r="F1389" s="16"/>
      <c r="G1389" s="16">
        <v>155</v>
      </c>
      <c r="H1389" s="16">
        <v>554590</v>
      </c>
      <c r="I1389" s="16"/>
      <c r="J1389" s="16"/>
      <c r="K1389" s="16"/>
      <c r="L1389" s="16"/>
      <c r="M1389" s="16">
        <v>73.400000000000006</v>
      </c>
      <c r="N1389" s="11">
        <v>76004.23</v>
      </c>
      <c r="O1389" s="16"/>
      <c r="P1389" s="50"/>
      <c r="Q1389" s="16"/>
    </row>
    <row r="1390" spans="1:17" s="13" customFormat="1" ht="23.25" customHeight="1">
      <c r="A1390" s="322">
        <v>3</v>
      </c>
      <c r="B1390" s="272" t="s">
        <v>216</v>
      </c>
      <c r="C1390" s="84">
        <f>D1390+F1390+H1390+J1390+L1390+N1390+P1390+Q1390</f>
        <v>796470.23</v>
      </c>
      <c r="D1390" s="16">
        <v>77044.399999999994</v>
      </c>
      <c r="E1390" s="123"/>
      <c r="F1390" s="16"/>
      <c r="G1390" s="16"/>
      <c r="H1390" s="16"/>
      <c r="I1390" s="16"/>
      <c r="J1390" s="16"/>
      <c r="K1390" s="16">
        <v>155.30000000000001</v>
      </c>
      <c r="L1390" s="16">
        <v>44415.8</v>
      </c>
      <c r="M1390" s="16">
        <v>73.400000000000006</v>
      </c>
      <c r="N1390" s="16">
        <v>76004.23</v>
      </c>
      <c r="O1390" s="16">
        <v>155.30000000000001</v>
      </c>
      <c r="P1390" s="50">
        <v>44415.8</v>
      </c>
      <c r="Q1390" s="16">
        <v>554590</v>
      </c>
    </row>
    <row r="1391" spans="1:17" s="13" customFormat="1" ht="21.75" customHeight="1">
      <c r="A1391" s="322">
        <v>4</v>
      </c>
      <c r="B1391" s="272" t="s">
        <v>1218</v>
      </c>
      <c r="C1391" s="84">
        <f>D1391+F1391+H1391+J1391+L1391+N1391+P1391+Q1391</f>
        <v>765184</v>
      </c>
      <c r="D1391" s="16"/>
      <c r="E1391" s="123"/>
      <c r="F1391" s="16"/>
      <c r="G1391" s="16">
        <v>140</v>
      </c>
      <c r="H1391" s="16">
        <v>500920</v>
      </c>
      <c r="I1391" s="16"/>
      <c r="J1391" s="16"/>
      <c r="K1391" s="16">
        <v>462</v>
      </c>
      <c r="L1391" s="16">
        <v>132132</v>
      </c>
      <c r="M1391" s="16"/>
      <c r="N1391" s="16"/>
      <c r="O1391" s="16">
        <v>462</v>
      </c>
      <c r="P1391" s="50">
        <v>132132</v>
      </c>
      <c r="Q1391" s="16"/>
    </row>
    <row r="1392" spans="1:17" s="13" customFormat="1" ht="23.25" customHeight="1">
      <c r="A1392" s="322">
        <v>5</v>
      </c>
      <c r="B1392" s="272" t="s">
        <v>1217</v>
      </c>
      <c r="C1392" s="84">
        <f>D1392+F1392+H1392+J1392+L1392+N1392+P1392+Q1392</f>
        <v>765184</v>
      </c>
      <c r="D1392" s="16"/>
      <c r="E1392" s="123"/>
      <c r="F1392" s="16"/>
      <c r="G1392" s="16">
        <v>140</v>
      </c>
      <c r="H1392" s="16">
        <v>500920</v>
      </c>
      <c r="I1392" s="16"/>
      <c r="J1392" s="16"/>
      <c r="K1392" s="16">
        <v>462</v>
      </c>
      <c r="L1392" s="16">
        <v>132132</v>
      </c>
      <c r="M1392" s="16"/>
      <c r="N1392" s="16"/>
      <c r="O1392" s="16">
        <v>462</v>
      </c>
      <c r="P1392" s="50">
        <v>132132</v>
      </c>
      <c r="Q1392" s="16"/>
    </row>
    <row r="1393" spans="1:17" s="13" customFormat="1" ht="23.25" customHeight="1">
      <c r="A1393" s="4">
        <v>24</v>
      </c>
      <c r="B1393" s="269" t="s">
        <v>69</v>
      </c>
      <c r="C1393" s="39">
        <f t="shared" ref="C1393:Q1393" si="162">C1394+C1396+C1399</f>
        <v>40309711.530000001</v>
      </c>
      <c r="D1393" s="20">
        <f t="shared" si="162"/>
        <v>9829116</v>
      </c>
      <c r="E1393" s="126">
        <f t="shared" si="162"/>
        <v>0</v>
      </c>
      <c r="F1393" s="20">
        <f t="shared" si="162"/>
        <v>0</v>
      </c>
      <c r="G1393" s="20">
        <f t="shared" si="162"/>
        <v>8709.83</v>
      </c>
      <c r="H1393" s="20">
        <f t="shared" si="162"/>
        <v>26797854.530000001</v>
      </c>
      <c r="I1393" s="20">
        <f t="shared" si="162"/>
        <v>933.2</v>
      </c>
      <c r="J1393" s="20">
        <f t="shared" si="162"/>
        <v>371638</v>
      </c>
      <c r="K1393" s="20">
        <f t="shared" si="162"/>
        <v>720.3</v>
      </c>
      <c r="L1393" s="20">
        <f t="shared" si="162"/>
        <v>709488</v>
      </c>
      <c r="M1393" s="20">
        <f t="shared" si="162"/>
        <v>1405.9</v>
      </c>
      <c r="N1393" s="20">
        <f t="shared" si="162"/>
        <v>1455781</v>
      </c>
      <c r="O1393" s="20">
        <f t="shared" si="162"/>
        <v>465</v>
      </c>
      <c r="P1393" s="39">
        <f t="shared" si="162"/>
        <v>1145834</v>
      </c>
      <c r="Q1393" s="20">
        <f t="shared" si="162"/>
        <v>0</v>
      </c>
    </row>
    <row r="1394" spans="1:17" s="13" customFormat="1" ht="23.25" customHeight="1">
      <c r="A1394" s="269" t="s">
        <v>1090</v>
      </c>
      <c r="B1394" s="58"/>
      <c r="C1394" s="88">
        <f>SUM(C1395)</f>
        <v>1745833.06</v>
      </c>
      <c r="D1394" s="88">
        <f t="shared" ref="D1394:Q1394" si="163">SUM(D1395)</f>
        <v>0</v>
      </c>
      <c r="E1394" s="132">
        <f t="shared" si="163"/>
        <v>0</v>
      </c>
      <c r="F1394" s="88">
        <f t="shared" si="163"/>
        <v>0</v>
      </c>
      <c r="G1394" s="88">
        <f t="shared" si="163"/>
        <v>476.4</v>
      </c>
      <c r="H1394" s="88">
        <f t="shared" si="163"/>
        <v>1745833.06</v>
      </c>
      <c r="I1394" s="88">
        <f t="shared" si="163"/>
        <v>0</v>
      </c>
      <c r="J1394" s="88">
        <f t="shared" si="163"/>
        <v>0</v>
      </c>
      <c r="K1394" s="88">
        <f t="shared" si="163"/>
        <v>0</v>
      </c>
      <c r="L1394" s="88">
        <f t="shared" si="163"/>
        <v>0</v>
      </c>
      <c r="M1394" s="88">
        <f t="shared" si="163"/>
        <v>0</v>
      </c>
      <c r="N1394" s="88">
        <f t="shared" si="163"/>
        <v>0</v>
      </c>
      <c r="O1394" s="88">
        <f t="shared" si="163"/>
        <v>0</v>
      </c>
      <c r="P1394" s="88">
        <f t="shared" si="163"/>
        <v>0</v>
      </c>
      <c r="Q1394" s="37">
        <f t="shared" si="163"/>
        <v>0</v>
      </c>
    </row>
    <row r="1395" spans="1:17" s="13" customFormat="1" ht="24.75" customHeight="1">
      <c r="A1395" s="2">
        <v>1</v>
      </c>
      <c r="B1395" s="272" t="s">
        <v>219</v>
      </c>
      <c r="C1395" s="86">
        <f>D1395+F1395+H1395+J1395+L1395+N1395+P1395+Q1395</f>
        <v>1745833.06</v>
      </c>
      <c r="D1395" s="12"/>
      <c r="E1395" s="124"/>
      <c r="F1395" s="12"/>
      <c r="G1395" s="12">
        <v>476.4</v>
      </c>
      <c r="H1395" s="12">
        <v>1745833.06</v>
      </c>
      <c r="I1395" s="12"/>
      <c r="J1395" s="12"/>
      <c r="K1395" s="12"/>
      <c r="L1395" s="12"/>
      <c r="M1395" s="12"/>
      <c r="N1395" s="12"/>
      <c r="O1395" s="12"/>
      <c r="P1395" s="156"/>
      <c r="Q1395" s="12"/>
    </row>
    <row r="1396" spans="1:17" s="13" customFormat="1" ht="23.25" customHeight="1">
      <c r="A1396" s="269" t="s">
        <v>1091</v>
      </c>
      <c r="B1396" s="58"/>
      <c r="C1396" s="88">
        <f>SUM(C1397:C1398)</f>
        <v>1744390.47</v>
      </c>
      <c r="D1396" s="88">
        <f t="shared" ref="D1396:Q1396" si="164">SUM(D1397:D1398)</f>
        <v>0</v>
      </c>
      <c r="E1396" s="132">
        <f t="shared" si="164"/>
        <v>0</v>
      </c>
      <c r="F1396" s="88">
        <f t="shared" si="164"/>
        <v>0</v>
      </c>
      <c r="G1396" s="88">
        <f t="shared" si="164"/>
        <v>573.23</v>
      </c>
      <c r="H1396" s="88">
        <f t="shared" si="164"/>
        <v>1744390.47</v>
      </c>
      <c r="I1396" s="88">
        <f t="shared" si="164"/>
        <v>0</v>
      </c>
      <c r="J1396" s="88">
        <f t="shared" si="164"/>
        <v>0</v>
      </c>
      <c r="K1396" s="88">
        <f t="shared" si="164"/>
        <v>0</v>
      </c>
      <c r="L1396" s="88">
        <f t="shared" si="164"/>
        <v>0</v>
      </c>
      <c r="M1396" s="88">
        <f t="shared" si="164"/>
        <v>0</v>
      </c>
      <c r="N1396" s="88">
        <f t="shared" si="164"/>
        <v>0</v>
      </c>
      <c r="O1396" s="88">
        <f t="shared" si="164"/>
        <v>0</v>
      </c>
      <c r="P1396" s="88">
        <f t="shared" si="164"/>
        <v>0</v>
      </c>
      <c r="Q1396" s="37">
        <f t="shared" si="164"/>
        <v>0</v>
      </c>
    </row>
    <row r="1397" spans="1:17" s="13" customFormat="1" ht="24.75" customHeight="1">
      <c r="A1397" s="2">
        <v>1</v>
      </c>
      <c r="B1397" s="272" t="s">
        <v>1447</v>
      </c>
      <c r="C1397" s="86">
        <f>H1397</f>
        <v>520611.83</v>
      </c>
      <c r="D1397" s="12"/>
      <c r="E1397" s="124"/>
      <c r="F1397" s="12"/>
      <c r="G1397" s="12">
        <v>171.08</v>
      </c>
      <c r="H1397" s="12">
        <v>520611.83</v>
      </c>
      <c r="I1397" s="12"/>
      <c r="J1397" s="12"/>
      <c r="K1397" s="12"/>
      <c r="L1397" s="12"/>
      <c r="M1397" s="12"/>
      <c r="N1397" s="12"/>
      <c r="O1397" s="12"/>
      <c r="P1397" s="156"/>
      <c r="Q1397" s="12"/>
    </row>
    <row r="1398" spans="1:17" s="13" customFormat="1" ht="24.75" customHeight="1">
      <c r="A1398" s="2">
        <v>2</v>
      </c>
      <c r="B1398" s="272" t="s">
        <v>1448</v>
      </c>
      <c r="C1398" s="86">
        <f>H1398</f>
        <v>1223778.6399999999</v>
      </c>
      <c r="D1398" s="12"/>
      <c r="E1398" s="124"/>
      <c r="F1398" s="12"/>
      <c r="G1398" s="12">
        <v>402.15</v>
      </c>
      <c r="H1398" s="12">
        <v>1223778.6399999999</v>
      </c>
      <c r="I1398" s="12"/>
      <c r="J1398" s="12"/>
      <c r="K1398" s="12"/>
      <c r="L1398" s="12"/>
      <c r="M1398" s="12"/>
      <c r="N1398" s="12"/>
      <c r="O1398" s="12"/>
      <c r="P1398" s="156"/>
      <c r="Q1398" s="12"/>
    </row>
    <row r="1399" spans="1:17" s="13" customFormat="1" ht="23.25" customHeight="1">
      <c r="A1399" s="269" t="s">
        <v>1092</v>
      </c>
      <c r="B1399" s="58"/>
      <c r="C1399" s="88">
        <f>SUM(C1400:C1417)</f>
        <v>36819488</v>
      </c>
      <c r="D1399" s="88">
        <f t="shared" ref="D1399:Q1399" si="165">SUM(D1400:D1417)</f>
        <v>9829116</v>
      </c>
      <c r="E1399" s="132">
        <f t="shared" si="165"/>
        <v>0</v>
      </c>
      <c r="F1399" s="88">
        <f t="shared" si="165"/>
        <v>0</v>
      </c>
      <c r="G1399" s="88">
        <f t="shared" si="165"/>
        <v>7660.2</v>
      </c>
      <c r="H1399" s="88">
        <f t="shared" si="165"/>
        <v>23307631</v>
      </c>
      <c r="I1399" s="88">
        <f t="shared" si="165"/>
        <v>933.2</v>
      </c>
      <c r="J1399" s="88">
        <f t="shared" si="165"/>
        <v>371638</v>
      </c>
      <c r="K1399" s="88">
        <f t="shared" si="165"/>
        <v>720.3</v>
      </c>
      <c r="L1399" s="88">
        <f t="shared" si="165"/>
        <v>709488</v>
      </c>
      <c r="M1399" s="88">
        <f t="shared" si="165"/>
        <v>1405.9</v>
      </c>
      <c r="N1399" s="88">
        <f t="shared" si="165"/>
        <v>1455781</v>
      </c>
      <c r="O1399" s="88">
        <f t="shared" si="165"/>
        <v>465</v>
      </c>
      <c r="P1399" s="88">
        <f t="shared" si="165"/>
        <v>1145834</v>
      </c>
      <c r="Q1399" s="37">
        <f t="shared" si="165"/>
        <v>0</v>
      </c>
    </row>
    <row r="1400" spans="1:17" s="13" customFormat="1" ht="24" customHeight="1">
      <c r="A1400" s="2">
        <v>1</v>
      </c>
      <c r="B1400" s="272" t="s">
        <v>218</v>
      </c>
      <c r="C1400" s="86">
        <f>D1400+F1400+H1400+J1400+L1400+N1400+P1400+Q1400</f>
        <v>1492022</v>
      </c>
      <c r="D1400" s="12"/>
      <c r="E1400" s="124"/>
      <c r="F1400" s="12"/>
      <c r="G1400" s="12">
        <v>490.3</v>
      </c>
      <c r="H1400" s="12">
        <v>1492022</v>
      </c>
      <c r="I1400" s="12"/>
      <c r="J1400" s="12"/>
      <c r="K1400" s="12"/>
      <c r="L1400" s="12"/>
      <c r="M1400" s="12"/>
      <c r="N1400" s="12"/>
      <c r="O1400" s="12"/>
      <c r="P1400" s="156"/>
      <c r="Q1400" s="12"/>
    </row>
    <row r="1401" spans="1:17" s="13" customFormat="1" ht="24" customHeight="1">
      <c r="A1401" s="2">
        <v>2</v>
      </c>
      <c r="B1401" s="272" t="s">
        <v>1446</v>
      </c>
      <c r="C1401" s="86">
        <f>D1401+F1401+H1401+J1401+L1401+N1401+P1401+Q1401</f>
        <v>2069301</v>
      </c>
      <c r="D1401" s="12"/>
      <c r="E1401" s="124"/>
      <c r="F1401" s="12"/>
      <c r="G1401" s="12">
        <v>680</v>
      </c>
      <c r="H1401" s="12">
        <v>2069301</v>
      </c>
      <c r="I1401" s="12"/>
      <c r="J1401" s="12"/>
      <c r="K1401" s="12"/>
      <c r="L1401" s="12"/>
      <c r="M1401" s="12"/>
      <c r="N1401" s="12"/>
      <c r="O1401" s="12"/>
      <c r="P1401" s="156"/>
      <c r="Q1401" s="12"/>
    </row>
    <row r="1402" spans="1:17" s="13" customFormat="1" ht="24" customHeight="1">
      <c r="A1402" s="2">
        <v>3</v>
      </c>
      <c r="B1402" s="272" t="s">
        <v>1445</v>
      </c>
      <c r="C1402" s="86">
        <f>H1402</f>
        <v>2070823</v>
      </c>
      <c r="D1402" s="12"/>
      <c r="E1402" s="124"/>
      <c r="F1402" s="12"/>
      <c r="G1402" s="12">
        <v>680.5</v>
      </c>
      <c r="H1402" s="12">
        <v>2070823</v>
      </c>
      <c r="I1402" s="12"/>
      <c r="J1402" s="12"/>
      <c r="K1402" s="12"/>
      <c r="L1402" s="12"/>
      <c r="M1402" s="12"/>
      <c r="N1402" s="12"/>
      <c r="O1402" s="12"/>
      <c r="P1402" s="156"/>
      <c r="Q1402" s="12"/>
    </row>
    <row r="1403" spans="1:17" s="19" customFormat="1" ht="24" customHeight="1">
      <c r="A1403" s="2">
        <v>4</v>
      </c>
      <c r="B1403" s="272" t="s">
        <v>1443</v>
      </c>
      <c r="C1403" s="86">
        <f>D1403+H1403+J1403+L1403+N1403+P1403</f>
        <v>1771686</v>
      </c>
      <c r="D1403" s="12"/>
      <c r="E1403" s="124"/>
      <c r="F1403" s="12"/>
      <c r="G1403" s="12">
        <v>582.20000000000005</v>
      </c>
      <c r="H1403" s="12">
        <v>1771686</v>
      </c>
      <c r="I1403" s="12"/>
      <c r="J1403" s="12"/>
      <c r="K1403" s="12"/>
      <c r="L1403" s="12"/>
      <c r="M1403" s="12"/>
      <c r="N1403" s="12"/>
      <c r="O1403" s="12"/>
      <c r="P1403" s="156"/>
      <c r="Q1403" s="12"/>
    </row>
    <row r="1404" spans="1:17" s="13" customFormat="1" ht="22.5" customHeight="1">
      <c r="A1404" s="2">
        <v>5</v>
      </c>
      <c r="B1404" s="272" t="s">
        <v>220</v>
      </c>
      <c r="C1404" s="86">
        <f>H1404</f>
        <v>986874</v>
      </c>
      <c r="D1404" s="12"/>
      <c r="E1404" s="124"/>
      <c r="F1404" s="12"/>
      <c r="G1404" s="12">
        <v>324.3</v>
      </c>
      <c r="H1404" s="12">
        <v>986874</v>
      </c>
      <c r="I1404" s="12"/>
      <c r="J1404" s="12"/>
      <c r="K1404" s="12"/>
      <c r="L1404" s="12"/>
      <c r="M1404" s="12"/>
      <c r="N1404" s="12"/>
      <c r="O1404" s="12"/>
      <c r="P1404" s="156"/>
      <c r="Q1404" s="12"/>
    </row>
    <row r="1405" spans="1:17" s="13" customFormat="1" ht="22.5" customHeight="1">
      <c r="A1405" s="2">
        <v>6</v>
      </c>
      <c r="B1405" s="272" t="s">
        <v>221</v>
      </c>
      <c r="C1405" s="86">
        <f>D1405+H1405+J1405+L1405+N1405+P1405</f>
        <v>1195021</v>
      </c>
      <c r="D1405" s="12"/>
      <c r="E1405" s="124"/>
      <c r="F1405" s="12"/>
      <c r="G1405" s="12">
        <v>392.7</v>
      </c>
      <c r="H1405" s="12">
        <v>1195021</v>
      </c>
      <c r="I1405" s="12"/>
      <c r="J1405" s="12"/>
      <c r="K1405" s="12"/>
      <c r="L1405" s="12"/>
      <c r="M1405" s="12"/>
      <c r="N1405" s="12"/>
      <c r="O1405" s="12"/>
      <c r="P1405" s="156"/>
      <c r="Q1405" s="12"/>
    </row>
    <row r="1406" spans="1:17" s="13" customFormat="1" ht="22.5" customHeight="1">
      <c r="A1406" s="2">
        <v>7</v>
      </c>
      <c r="B1406" s="272" t="s">
        <v>1444</v>
      </c>
      <c r="C1406" s="86">
        <f>H1406</f>
        <v>1115901</v>
      </c>
      <c r="D1406" s="12"/>
      <c r="E1406" s="124"/>
      <c r="F1406" s="12"/>
      <c r="G1406" s="12">
        <v>366.7</v>
      </c>
      <c r="H1406" s="12">
        <v>1115901</v>
      </c>
      <c r="I1406" s="12"/>
      <c r="J1406" s="12"/>
      <c r="K1406" s="12"/>
      <c r="L1406" s="12"/>
      <c r="M1406" s="12"/>
      <c r="N1406" s="12"/>
      <c r="O1406" s="12"/>
      <c r="P1406" s="156"/>
      <c r="Q1406" s="12"/>
    </row>
    <row r="1407" spans="1:17" s="19" customFormat="1" ht="22.5" customHeight="1">
      <c r="A1407" s="2">
        <v>8</v>
      </c>
      <c r="B1407" s="272" t="s">
        <v>1579</v>
      </c>
      <c r="C1407" s="86">
        <f t="shared" ref="C1407:C1417" si="166">D1407+H1407+J1407+L1407+N1407+P1407</f>
        <v>1349610</v>
      </c>
      <c r="D1407" s="12"/>
      <c r="E1407" s="124"/>
      <c r="F1407" s="12"/>
      <c r="G1407" s="12">
        <v>443.5</v>
      </c>
      <c r="H1407" s="12">
        <v>1349610</v>
      </c>
      <c r="I1407" s="12"/>
      <c r="J1407" s="12"/>
      <c r="K1407" s="12"/>
      <c r="L1407" s="12"/>
      <c r="M1407" s="12"/>
      <c r="N1407" s="12"/>
      <c r="O1407" s="12"/>
      <c r="P1407" s="156"/>
      <c r="Q1407" s="12"/>
    </row>
    <row r="1408" spans="1:17" s="19" customFormat="1" ht="22.5" customHeight="1">
      <c r="A1408" s="2">
        <v>9</v>
      </c>
      <c r="B1408" s="272" t="s">
        <v>1439</v>
      </c>
      <c r="C1408" s="86">
        <f t="shared" si="166"/>
        <v>1405908</v>
      </c>
      <c r="D1408" s="12"/>
      <c r="E1408" s="124"/>
      <c r="F1408" s="12"/>
      <c r="G1408" s="12">
        <v>462</v>
      </c>
      <c r="H1408" s="12">
        <v>1405908</v>
      </c>
      <c r="I1408" s="12"/>
      <c r="J1408" s="12"/>
      <c r="K1408" s="12"/>
      <c r="L1408" s="12"/>
      <c r="M1408" s="12"/>
      <c r="N1408" s="12"/>
      <c r="O1408" s="12"/>
      <c r="P1408" s="156"/>
      <c r="Q1408" s="12"/>
    </row>
    <row r="1409" spans="1:18" s="19" customFormat="1" ht="22.5" customHeight="1">
      <c r="A1409" s="2">
        <v>10</v>
      </c>
      <c r="B1409" s="272" t="s">
        <v>1438</v>
      </c>
      <c r="C1409" s="86">
        <f t="shared" si="166"/>
        <v>1405909</v>
      </c>
      <c r="D1409" s="12"/>
      <c r="E1409" s="124"/>
      <c r="F1409" s="12"/>
      <c r="G1409" s="12">
        <v>462</v>
      </c>
      <c r="H1409" s="12">
        <v>1405909</v>
      </c>
      <c r="I1409" s="12"/>
      <c r="J1409" s="12"/>
      <c r="K1409" s="12"/>
      <c r="L1409" s="12"/>
      <c r="M1409" s="12"/>
      <c r="N1409" s="12"/>
      <c r="O1409" s="12"/>
      <c r="P1409" s="156"/>
      <c r="Q1409" s="12"/>
    </row>
    <row r="1410" spans="1:18" s="19" customFormat="1" ht="22.5" customHeight="1">
      <c r="A1410" s="2">
        <v>11</v>
      </c>
      <c r="B1410" s="272" t="s">
        <v>1437</v>
      </c>
      <c r="C1410" s="86">
        <f t="shared" si="166"/>
        <v>1405908</v>
      </c>
      <c r="D1410" s="12"/>
      <c r="E1410" s="124"/>
      <c r="F1410" s="12"/>
      <c r="G1410" s="12">
        <v>462</v>
      </c>
      <c r="H1410" s="12">
        <v>1405908</v>
      </c>
      <c r="I1410" s="12"/>
      <c r="J1410" s="12"/>
      <c r="K1410" s="12"/>
      <c r="L1410" s="12"/>
      <c r="M1410" s="12"/>
      <c r="N1410" s="12"/>
      <c r="O1410" s="12"/>
      <c r="P1410" s="156"/>
      <c r="Q1410" s="12"/>
    </row>
    <row r="1411" spans="1:18" s="19" customFormat="1" ht="22.5" customHeight="1">
      <c r="A1411" s="2">
        <v>12</v>
      </c>
      <c r="B1411" s="272" t="s">
        <v>225</v>
      </c>
      <c r="C1411" s="86">
        <f t="shared" si="166"/>
        <v>2085352</v>
      </c>
      <c r="D1411" s="12"/>
      <c r="E1411" s="124"/>
      <c r="F1411" s="12"/>
      <c r="G1411" s="12"/>
      <c r="H1411" s="12"/>
      <c r="I1411" s="12"/>
      <c r="J1411" s="12"/>
      <c r="K1411" s="12">
        <v>465</v>
      </c>
      <c r="L1411" s="12">
        <v>458020</v>
      </c>
      <c r="M1411" s="12">
        <v>465</v>
      </c>
      <c r="N1411" s="12">
        <v>481498</v>
      </c>
      <c r="O1411" s="12">
        <v>465</v>
      </c>
      <c r="P1411" s="156">
        <v>1145834</v>
      </c>
      <c r="Q1411" s="12"/>
    </row>
    <row r="1412" spans="1:18" s="19" customFormat="1" ht="22.5" customHeight="1">
      <c r="A1412" s="2">
        <v>13</v>
      </c>
      <c r="B1412" s="272" t="s">
        <v>223</v>
      </c>
      <c r="C1412" s="86">
        <f t="shared" si="166"/>
        <v>6504746</v>
      </c>
      <c r="D1412" s="12">
        <v>2764788</v>
      </c>
      <c r="E1412" s="124"/>
      <c r="F1412" s="12"/>
      <c r="G1412" s="12">
        <v>1229</v>
      </c>
      <c r="H1412" s="12">
        <v>3739958</v>
      </c>
      <c r="I1412" s="12"/>
      <c r="J1412" s="12"/>
      <c r="K1412" s="12"/>
      <c r="L1412" s="12"/>
      <c r="M1412" s="12"/>
      <c r="N1412" s="12"/>
      <c r="O1412" s="12"/>
      <c r="P1412" s="156"/>
      <c r="Q1412" s="12"/>
    </row>
    <row r="1413" spans="1:18" s="19" customFormat="1" ht="22.5" customHeight="1">
      <c r="A1413" s="2">
        <v>14</v>
      </c>
      <c r="B1413" s="272" t="s">
        <v>222</v>
      </c>
      <c r="C1413" s="86">
        <f t="shared" si="166"/>
        <v>2764788</v>
      </c>
      <c r="D1413" s="12">
        <v>2764788</v>
      </c>
      <c r="E1413" s="124"/>
      <c r="F1413" s="12"/>
      <c r="G1413" s="12"/>
      <c r="H1413" s="12"/>
      <c r="I1413" s="12"/>
      <c r="J1413" s="12"/>
      <c r="K1413" s="12"/>
      <c r="L1413" s="12"/>
      <c r="M1413" s="12"/>
      <c r="N1413" s="12"/>
      <c r="O1413" s="12"/>
      <c r="P1413" s="156"/>
      <c r="Q1413" s="12"/>
    </row>
    <row r="1414" spans="1:18" s="19" customFormat="1" ht="22.5" customHeight="1">
      <c r="A1414" s="2">
        <v>15</v>
      </c>
      <c r="B1414" s="272" t="s">
        <v>224</v>
      </c>
      <c r="C1414" s="86">
        <f t="shared" si="166"/>
        <v>3739071</v>
      </c>
      <c r="D1414" s="12">
        <v>2764788</v>
      </c>
      <c r="E1414" s="124"/>
      <c r="F1414" s="12"/>
      <c r="G1414" s="12"/>
      <c r="H1414" s="12"/>
      <c r="I1414" s="12"/>
      <c r="J1414" s="12"/>
      <c r="K1414" s="12"/>
      <c r="L1414" s="12"/>
      <c r="M1414" s="12">
        <v>940.9</v>
      </c>
      <c r="N1414" s="12">
        <v>974283</v>
      </c>
      <c r="O1414" s="12"/>
      <c r="P1414" s="156"/>
      <c r="Q1414" s="12"/>
    </row>
    <row r="1415" spans="1:18" s="19" customFormat="1" ht="22.5" customHeight="1">
      <c r="A1415" s="2">
        <v>16</v>
      </c>
      <c r="B1415" s="272" t="s">
        <v>1441</v>
      </c>
      <c r="C1415" s="86">
        <f t="shared" si="166"/>
        <v>2433921</v>
      </c>
      <c r="D1415" s="12">
        <v>784566</v>
      </c>
      <c r="E1415" s="124"/>
      <c r="F1415" s="12"/>
      <c r="G1415" s="12">
        <v>542</v>
      </c>
      <c r="H1415" s="12">
        <v>1649355</v>
      </c>
      <c r="I1415" s="12"/>
      <c r="J1415" s="12"/>
      <c r="K1415" s="12"/>
      <c r="L1415" s="12"/>
      <c r="M1415" s="12"/>
      <c r="N1415" s="12"/>
      <c r="O1415" s="12"/>
      <c r="P1415" s="156"/>
      <c r="Q1415" s="12"/>
    </row>
    <row r="1416" spans="1:18" s="19" customFormat="1" ht="22.5" customHeight="1">
      <c r="A1416" s="2">
        <v>17</v>
      </c>
      <c r="B1416" s="272" t="s">
        <v>1440</v>
      </c>
      <c r="C1416" s="86">
        <f t="shared" si="166"/>
        <v>2651009</v>
      </c>
      <c r="D1416" s="12">
        <v>750186</v>
      </c>
      <c r="E1416" s="124"/>
      <c r="F1416" s="12"/>
      <c r="G1416" s="12">
        <v>543</v>
      </c>
      <c r="H1416" s="12">
        <v>1649355</v>
      </c>
      <c r="I1416" s="12"/>
      <c r="J1416" s="12"/>
      <c r="K1416" s="12">
        <v>255.3</v>
      </c>
      <c r="L1416" s="12">
        <v>251468</v>
      </c>
      <c r="M1416" s="12"/>
      <c r="N1416" s="12"/>
      <c r="O1416" s="12"/>
      <c r="P1416" s="156"/>
      <c r="Q1416" s="12"/>
    </row>
    <row r="1417" spans="1:18" s="19" customFormat="1" ht="22.5" customHeight="1">
      <c r="A1417" s="2">
        <v>18</v>
      </c>
      <c r="B1417" s="272" t="s">
        <v>1442</v>
      </c>
      <c r="C1417" s="86">
        <f t="shared" si="166"/>
        <v>371638</v>
      </c>
      <c r="D1417" s="12"/>
      <c r="E1417" s="124"/>
      <c r="F1417" s="12"/>
      <c r="G1417" s="12"/>
      <c r="H1417" s="12"/>
      <c r="I1417" s="12">
        <v>933.2</v>
      </c>
      <c r="J1417" s="12">
        <v>371638</v>
      </c>
      <c r="K1417" s="12"/>
      <c r="L1417" s="12"/>
      <c r="M1417" s="12"/>
      <c r="N1417" s="12"/>
      <c r="O1417" s="12"/>
      <c r="P1417" s="156"/>
      <c r="Q1417" s="12"/>
    </row>
    <row r="1418" spans="1:18" s="19" customFormat="1">
      <c r="A1418" s="4">
        <v>25</v>
      </c>
      <c r="B1418" s="269" t="s">
        <v>70</v>
      </c>
      <c r="C1418" s="39">
        <f>C1419+C1421+C1423</f>
        <v>39670152.109999999</v>
      </c>
      <c r="D1418" s="39">
        <f t="shared" ref="D1418:Q1418" si="167">D1419+D1421+D1423</f>
        <v>15898822.470000001</v>
      </c>
      <c r="E1418" s="127">
        <f t="shared" si="167"/>
        <v>0</v>
      </c>
      <c r="F1418" s="39">
        <f t="shared" si="167"/>
        <v>0</v>
      </c>
      <c r="G1418" s="39">
        <f t="shared" si="167"/>
        <v>2511.73</v>
      </c>
      <c r="H1418" s="39">
        <f t="shared" si="167"/>
        <v>7678125.6399999997</v>
      </c>
      <c r="I1418" s="39">
        <f t="shared" si="167"/>
        <v>470</v>
      </c>
      <c r="J1418" s="39">
        <f t="shared" si="167"/>
        <v>187172</v>
      </c>
      <c r="K1418" s="39">
        <f t="shared" si="167"/>
        <v>4901.8999999999996</v>
      </c>
      <c r="L1418" s="39">
        <f t="shared" si="167"/>
        <v>4828321</v>
      </c>
      <c r="M1418" s="39">
        <f t="shared" si="167"/>
        <v>500</v>
      </c>
      <c r="N1418" s="39">
        <f t="shared" si="167"/>
        <v>517740</v>
      </c>
      <c r="O1418" s="39">
        <f t="shared" si="167"/>
        <v>4901.8999999999996</v>
      </c>
      <c r="P1418" s="39">
        <f t="shared" si="167"/>
        <v>10559971</v>
      </c>
      <c r="Q1418" s="20">
        <f t="shared" si="167"/>
        <v>0</v>
      </c>
    </row>
    <row r="1419" spans="1:18" s="19" customFormat="1">
      <c r="A1419" s="447" t="s">
        <v>71</v>
      </c>
      <c r="B1419" s="448"/>
      <c r="C1419" s="39">
        <f>C1420</f>
        <v>2398257.92</v>
      </c>
      <c r="D1419" s="20">
        <f t="shared" ref="D1419:Q1419" si="168">D1420</f>
        <v>0</v>
      </c>
      <c r="E1419" s="126">
        <f t="shared" si="168"/>
        <v>0</v>
      </c>
      <c r="F1419" s="20">
        <f t="shared" si="168"/>
        <v>0</v>
      </c>
      <c r="G1419" s="20">
        <f t="shared" si="168"/>
        <v>720</v>
      </c>
      <c r="H1419" s="20">
        <f t="shared" si="168"/>
        <v>2398257.92</v>
      </c>
      <c r="I1419" s="20">
        <f t="shared" si="168"/>
        <v>0</v>
      </c>
      <c r="J1419" s="20">
        <f t="shared" si="168"/>
        <v>0</v>
      </c>
      <c r="K1419" s="20">
        <f t="shared" si="168"/>
        <v>0</v>
      </c>
      <c r="L1419" s="20">
        <f t="shared" si="168"/>
        <v>0</v>
      </c>
      <c r="M1419" s="20">
        <f t="shared" si="168"/>
        <v>0</v>
      </c>
      <c r="N1419" s="20">
        <f t="shared" si="168"/>
        <v>0</v>
      </c>
      <c r="O1419" s="20">
        <f t="shared" si="168"/>
        <v>0</v>
      </c>
      <c r="P1419" s="39">
        <f t="shared" si="168"/>
        <v>0</v>
      </c>
      <c r="Q1419" s="20">
        <f t="shared" si="168"/>
        <v>0</v>
      </c>
    </row>
    <row r="1420" spans="1:18" s="19" customFormat="1" ht="24" customHeight="1">
      <c r="A1420" s="2">
        <v>1</v>
      </c>
      <c r="B1420" s="3" t="s">
        <v>1078</v>
      </c>
      <c r="C1420" s="238">
        <f>D1420+F1420+H1420+J1420+L1420+N1420+P1420+Q1420</f>
        <v>2398257.92</v>
      </c>
      <c r="D1420" s="5"/>
      <c r="E1420" s="125"/>
      <c r="F1420" s="5"/>
      <c r="G1420" s="5">
        <v>720</v>
      </c>
      <c r="H1420" s="5">
        <v>2398257.92</v>
      </c>
      <c r="I1420" s="5"/>
      <c r="J1420" s="5"/>
      <c r="K1420" s="5"/>
      <c r="L1420" s="5"/>
      <c r="M1420" s="5"/>
      <c r="N1420" s="5"/>
      <c r="O1420" s="5"/>
      <c r="P1420" s="35"/>
      <c r="Q1420" s="21"/>
    </row>
    <row r="1421" spans="1:18" s="13" customFormat="1" ht="25.5" customHeight="1">
      <c r="A1421" s="447" t="s">
        <v>72</v>
      </c>
      <c r="B1421" s="448"/>
      <c r="C1421" s="257">
        <f>SUM(C1422:C1422)</f>
        <v>1207802.72</v>
      </c>
      <c r="D1421" s="257">
        <f t="shared" ref="D1421:Q1421" si="169">SUM(D1422:D1422)</f>
        <v>0</v>
      </c>
      <c r="E1421" s="258">
        <f t="shared" si="169"/>
        <v>0</v>
      </c>
      <c r="F1421" s="257">
        <f t="shared" si="169"/>
        <v>0</v>
      </c>
      <c r="G1421" s="257">
        <f t="shared" si="169"/>
        <v>396.9</v>
      </c>
      <c r="H1421" s="257">
        <f t="shared" si="169"/>
        <v>1207802.72</v>
      </c>
      <c r="I1421" s="257">
        <f t="shared" si="169"/>
        <v>0</v>
      </c>
      <c r="J1421" s="257">
        <f t="shared" si="169"/>
        <v>0</v>
      </c>
      <c r="K1421" s="257">
        <f t="shared" si="169"/>
        <v>0</v>
      </c>
      <c r="L1421" s="257">
        <f t="shared" si="169"/>
        <v>0</v>
      </c>
      <c r="M1421" s="257">
        <f t="shared" si="169"/>
        <v>0</v>
      </c>
      <c r="N1421" s="257">
        <f t="shared" si="169"/>
        <v>0</v>
      </c>
      <c r="O1421" s="257">
        <f t="shared" si="169"/>
        <v>0</v>
      </c>
      <c r="P1421" s="257">
        <f t="shared" si="169"/>
        <v>0</v>
      </c>
      <c r="Q1421" s="259">
        <f t="shared" si="169"/>
        <v>0</v>
      </c>
      <c r="R1421" s="91"/>
    </row>
    <row r="1422" spans="1:18" s="13" customFormat="1" ht="22.5" customHeight="1">
      <c r="A1422" s="2">
        <v>1</v>
      </c>
      <c r="B1422" s="3" t="s">
        <v>1082</v>
      </c>
      <c r="C1422" s="238">
        <f>D1422+H1422+J1422+L1422+N1422+P1422</f>
        <v>1207802.72</v>
      </c>
      <c r="D1422" s="5"/>
      <c r="E1422" s="125"/>
      <c r="F1422" s="5"/>
      <c r="G1422" s="5">
        <v>396.9</v>
      </c>
      <c r="H1422" s="5">
        <v>1207802.72</v>
      </c>
      <c r="I1422" s="5"/>
      <c r="J1422" s="5"/>
      <c r="K1422" s="5"/>
      <c r="L1422" s="5"/>
      <c r="M1422" s="5"/>
      <c r="N1422" s="5"/>
      <c r="O1422" s="5"/>
      <c r="P1422" s="35"/>
      <c r="Q1422" s="21"/>
      <c r="R1422" s="48"/>
    </row>
    <row r="1423" spans="1:18" s="13" customFormat="1" ht="25.5" customHeight="1">
      <c r="A1423" s="279" t="s">
        <v>1973</v>
      </c>
      <c r="B1423" s="3"/>
      <c r="C1423" s="257">
        <f>SUM(C1424:C1434)</f>
        <v>36064091.469999999</v>
      </c>
      <c r="D1423" s="257">
        <f t="shared" ref="D1423:Q1423" si="170">SUM(D1424:D1434)</f>
        <v>15898822.470000001</v>
      </c>
      <c r="E1423" s="258">
        <f t="shared" si="170"/>
        <v>0</v>
      </c>
      <c r="F1423" s="257">
        <f t="shared" si="170"/>
        <v>0</v>
      </c>
      <c r="G1423" s="257">
        <f t="shared" si="170"/>
        <v>1394.83</v>
      </c>
      <c r="H1423" s="257">
        <f t="shared" si="170"/>
        <v>4072065</v>
      </c>
      <c r="I1423" s="257">
        <f t="shared" si="170"/>
        <v>470</v>
      </c>
      <c r="J1423" s="257">
        <f t="shared" si="170"/>
        <v>187172</v>
      </c>
      <c r="K1423" s="257">
        <f t="shared" si="170"/>
        <v>4901.8999999999996</v>
      </c>
      <c r="L1423" s="257">
        <f t="shared" si="170"/>
        <v>4828321</v>
      </c>
      <c r="M1423" s="257">
        <f t="shared" si="170"/>
        <v>500</v>
      </c>
      <c r="N1423" s="257">
        <f t="shared" si="170"/>
        <v>517740</v>
      </c>
      <c r="O1423" s="257">
        <f t="shared" si="170"/>
        <v>4901.8999999999996</v>
      </c>
      <c r="P1423" s="257">
        <f t="shared" si="170"/>
        <v>10559971</v>
      </c>
      <c r="Q1423" s="259">
        <f t="shared" si="170"/>
        <v>0</v>
      </c>
      <c r="R1423" s="91"/>
    </row>
    <row r="1424" spans="1:18" s="13" customFormat="1" ht="25.5" customHeight="1">
      <c r="A1424" s="2">
        <v>1</v>
      </c>
      <c r="B1424" s="323" t="s">
        <v>1083</v>
      </c>
      <c r="C1424" s="238">
        <f>D1424+F1424+H1424+J1424+L1424+N1424+P1424+Q1424</f>
        <v>5531239</v>
      </c>
      <c r="D1424" s="5">
        <v>1527340</v>
      </c>
      <c r="E1424" s="125"/>
      <c r="F1424" s="5"/>
      <c r="G1424" s="5">
        <v>512.9</v>
      </c>
      <c r="H1424" s="5">
        <v>1806790</v>
      </c>
      <c r="I1424" s="5"/>
      <c r="J1424" s="5"/>
      <c r="K1424" s="5">
        <v>637</v>
      </c>
      <c r="L1424" s="5">
        <v>627439</v>
      </c>
      <c r="M1424" s="5"/>
      <c r="N1424" s="5"/>
      <c r="O1424" s="5">
        <v>637</v>
      </c>
      <c r="P1424" s="35">
        <v>1569670</v>
      </c>
      <c r="Q1424" s="5"/>
      <c r="R1424" s="91"/>
    </row>
    <row r="1425" spans="1:18" s="13" customFormat="1" ht="21.75" customHeight="1">
      <c r="A1425" s="2">
        <v>2</v>
      </c>
      <c r="B1425" s="3" t="s">
        <v>1084</v>
      </c>
      <c r="C1425" s="238">
        <f t="shared" ref="C1425" si="171">D1425+H1425+J1425+L1425+N1425+P1425</f>
        <v>2175663</v>
      </c>
      <c r="D1425" s="5">
        <v>321726</v>
      </c>
      <c r="E1425" s="125"/>
      <c r="F1425" s="5"/>
      <c r="G1425" s="5">
        <v>391.93</v>
      </c>
      <c r="H1425" s="5">
        <v>774161</v>
      </c>
      <c r="I1425" s="5"/>
      <c r="J1425" s="5"/>
      <c r="K1425" s="5">
        <v>606.9</v>
      </c>
      <c r="L1425" s="5">
        <v>597790</v>
      </c>
      <c r="M1425" s="5"/>
      <c r="N1425" s="5"/>
      <c r="O1425" s="5">
        <v>606.9</v>
      </c>
      <c r="P1425" s="35">
        <v>481986</v>
      </c>
      <c r="Q1425" s="5"/>
      <c r="R1425" s="91"/>
    </row>
    <row r="1426" spans="1:18" s="19" customFormat="1" ht="21" customHeight="1">
      <c r="A1426" s="2">
        <v>3</v>
      </c>
      <c r="B1426" s="3" t="s">
        <v>1078</v>
      </c>
      <c r="C1426" s="238">
        <f>D1426+H1426+J1426+L1426+N1426+P1426</f>
        <v>10274718</v>
      </c>
      <c r="D1426" s="5">
        <v>3826812</v>
      </c>
      <c r="E1426" s="125"/>
      <c r="F1426" s="5"/>
      <c r="G1426" s="5"/>
      <c r="H1426" s="5"/>
      <c r="I1426" s="5"/>
      <c r="J1426" s="5"/>
      <c r="K1426" s="5">
        <v>2016</v>
      </c>
      <c r="L1426" s="5">
        <v>1985740</v>
      </c>
      <c r="M1426" s="5"/>
      <c r="N1426" s="5"/>
      <c r="O1426" s="5">
        <v>2016</v>
      </c>
      <c r="P1426" s="35">
        <v>4462166</v>
      </c>
      <c r="Q1426" s="21"/>
    </row>
    <row r="1427" spans="1:18" s="13" customFormat="1" ht="23.25" customHeight="1">
      <c r="A1427" s="2">
        <v>4</v>
      </c>
      <c r="B1427" s="3" t="s">
        <v>1085</v>
      </c>
      <c r="C1427" s="238">
        <f t="shared" ref="C1427:C1432" si="172">D1427+H1427+J1427+L1427+N1427+P1427</f>
        <v>2693954</v>
      </c>
      <c r="D1427" s="5">
        <v>685100</v>
      </c>
      <c r="E1427" s="125"/>
      <c r="F1427" s="5"/>
      <c r="G1427" s="5">
        <v>490</v>
      </c>
      <c r="H1427" s="5">
        <v>1491114</v>
      </c>
      <c r="I1427" s="5"/>
      <c r="J1427" s="5"/>
      <c r="K1427" s="5"/>
      <c r="L1427" s="5"/>
      <c r="M1427" s="5">
        <v>500</v>
      </c>
      <c r="N1427" s="5">
        <v>517740</v>
      </c>
      <c r="O1427" s="5"/>
      <c r="P1427" s="35"/>
      <c r="Q1427" s="5"/>
      <c r="R1427" s="48"/>
    </row>
    <row r="1428" spans="1:18" s="13" customFormat="1" ht="21.75" customHeight="1">
      <c r="A1428" s="2">
        <v>5</v>
      </c>
      <c r="B1428" s="3" t="s">
        <v>1086</v>
      </c>
      <c r="C1428" s="238">
        <f t="shared" si="172"/>
        <v>532569</v>
      </c>
      <c r="D1428" s="5">
        <v>345397</v>
      </c>
      <c r="E1428" s="125"/>
      <c r="F1428" s="5"/>
      <c r="G1428" s="5"/>
      <c r="H1428" s="5"/>
      <c r="I1428" s="5">
        <v>470</v>
      </c>
      <c r="J1428" s="5">
        <v>187172</v>
      </c>
      <c r="K1428" s="5"/>
      <c r="L1428" s="5"/>
      <c r="M1428" s="5"/>
      <c r="N1428" s="5"/>
      <c r="O1428" s="5"/>
      <c r="P1428" s="35"/>
      <c r="Q1428" s="5"/>
      <c r="R1428" s="48"/>
    </row>
    <row r="1429" spans="1:18" s="13" customFormat="1" ht="23.25" customHeight="1">
      <c r="A1429" s="2">
        <v>6</v>
      </c>
      <c r="B1429" s="3" t="s">
        <v>1079</v>
      </c>
      <c r="C1429" s="238">
        <f t="shared" si="172"/>
        <v>1898121</v>
      </c>
      <c r="D1429" s="5">
        <v>1898121</v>
      </c>
      <c r="E1429" s="125"/>
      <c r="F1429" s="5"/>
      <c r="G1429" s="5"/>
      <c r="H1429" s="5"/>
      <c r="I1429" s="5"/>
      <c r="J1429" s="5"/>
      <c r="K1429" s="5"/>
      <c r="L1429" s="5"/>
      <c r="M1429" s="5"/>
      <c r="N1429" s="5"/>
      <c r="O1429" s="5"/>
      <c r="P1429" s="35"/>
      <c r="Q1429" s="21"/>
      <c r="R1429" s="48"/>
    </row>
    <row r="1430" spans="1:18" s="13" customFormat="1" ht="23.25" customHeight="1">
      <c r="A1430" s="2">
        <v>7</v>
      </c>
      <c r="B1430" s="3" t="s">
        <v>1080</v>
      </c>
      <c r="C1430" s="238">
        <f t="shared" si="172"/>
        <v>3611505</v>
      </c>
      <c r="D1430" s="5">
        <v>1748965</v>
      </c>
      <c r="E1430" s="125"/>
      <c r="F1430" s="5"/>
      <c r="G1430" s="5"/>
      <c r="H1430" s="5"/>
      <c r="I1430" s="5"/>
      <c r="J1430" s="5"/>
      <c r="K1430" s="5">
        <v>540</v>
      </c>
      <c r="L1430" s="5">
        <v>531894</v>
      </c>
      <c r="M1430" s="5"/>
      <c r="N1430" s="5"/>
      <c r="O1430" s="5">
        <v>540</v>
      </c>
      <c r="P1430" s="35">
        <v>1330646</v>
      </c>
      <c r="Q1430" s="21"/>
      <c r="R1430" s="58"/>
    </row>
    <row r="1431" spans="1:18" s="13" customFormat="1" ht="23.25" customHeight="1">
      <c r="A1431" s="2">
        <v>8</v>
      </c>
      <c r="B1431" s="3" t="s">
        <v>1081</v>
      </c>
      <c r="C1431" s="238">
        <f t="shared" si="172"/>
        <v>3182692</v>
      </c>
      <c r="D1431" s="5">
        <v>1803032</v>
      </c>
      <c r="E1431" s="125"/>
      <c r="F1431" s="5"/>
      <c r="G1431" s="5"/>
      <c r="H1431" s="5"/>
      <c r="I1431" s="5"/>
      <c r="J1431" s="5"/>
      <c r="K1431" s="5">
        <v>400</v>
      </c>
      <c r="L1431" s="5">
        <v>393996</v>
      </c>
      <c r="M1431" s="5"/>
      <c r="N1431" s="5"/>
      <c r="O1431" s="5">
        <v>400</v>
      </c>
      <c r="P1431" s="35">
        <v>985664</v>
      </c>
      <c r="Q1431" s="21"/>
      <c r="R1431" s="48"/>
    </row>
    <row r="1432" spans="1:18" s="19" customFormat="1" ht="22.5" customHeight="1">
      <c r="A1432" s="2">
        <v>9</v>
      </c>
      <c r="B1432" s="3" t="s">
        <v>1317</v>
      </c>
      <c r="C1432" s="238">
        <f t="shared" si="172"/>
        <v>1997093</v>
      </c>
      <c r="D1432" s="5">
        <v>941655</v>
      </c>
      <c r="E1432" s="125"/>
      <c r="F1432" s="5"/>
      <c r="G1432" s="5"/>
      <c r="H1432" s="5"/>
      <c r="I1432" s="5"/>
      <c r="J1432" s="5"/>
      <c r="K1432" s="5">
        <v>306</v>
      </c>
      <c r="L1432" s="5">
        <v>301406</v>
      </c>
      <c r="M1432" s="5"/>
      <c r="N1432" s="5"/>
      <c r="O1432" s="5">
        <v>306</v>
      </c>
      <c r="P1432" s="35">
        <v>754032</v>
      </c>
      <c r="Q1432" s="21"/>
    </row>
    <row r="1433" spans="1:18" s="13" customFormat="1" ht="23.25" customHeight="1">
      <c r="A1433" s="2">
        <v>10</v>
      </c>
      <c r="B1433" s="3" t="s">
        <v>1087</v>
      </c>
      <c r="C1433" s="238">
        <f>D1433+H1433+J1433+L1433+N1433+P1433</f>
        <v>3360250</v>
      </c>
      <c r="D1433" s="5">
        <v>1994387</v>
      </c>
      <c r="E1433" s="125"/>
      <c r="F1433" s="5"/>
      <c r="G1433" s="5"/>
      <c r="H1433" s="5"/>
      <c r="I1433" s="5"/>
      <c r="J1433" s="5"/>
      <c r="K1433" s="5">
        <v>396</v>
      </c>
      <c r="L1433" s="5">
        <v>390056</v>
      </c>
      <c r="M1433" s="5"/>
      <c r="N1433" s="5"/>
      <c r="O1433" s="5">
        <v>396</v>
      </c>
      <c r="P1433" s="35">
        <v>975807</v>
      </c>
      <c r="Q1433" s="5"/>
      <c r="R1433" s="48"/>
    </row>
    <row r="1434" spans="1:18" s="13" customFormat="1" ht="22.5" customHeight="1">
      <c r="A1434" s="2">
        <v>11</v>
      </c>
      <c r="B1434" s="3" t="s">
        <v>1082</v>
      </c>
      <c r="C1434" s="238">
        <f>D1434+H1434+J1434+L1434+N1434+P1434</f>
        <v>806287.47</v>
      </c>
      <c r="D1434" s="5">
        <v>806287.47</v>
      </c>
      <c r="E1434" s="125"/>
      <c r="F1434" s="5"/>
      <c r="G1434" s="5"/>
      <c r="H1434" s="5"/>
      <c r="I1434" s="5"/>
      <c r="J1434" s="5"/>
      <c r="K1434" s="5"/>
      <c r="L1434" s="5"/>
      <c r="M1434" s="5"/>
      <c r="N1434" s="5"/>
      <c r="O1434" s="5"/>
      <c r="P1434" s="35"/>
      <c r="Q1434" s="21"/>
      <c r="R1434" s="48"/>
    </row>
    <row r="1435" spans="1:18" s="13" customFormat="1" ht="25.5" customHeight="1">
      <c r="A1435" s="4">
        <v>26</v>
      </c>
      <c r="B1435" s="6" t="s">
        <v>73</v>
      </c>
      <c r="C1435" s="39">
        <f t="shared" ref="C1435:Q1435" si="173">C1436+C1439</f>
        <v>4794503.3339999998</v>
      </c>
      <c r="D1435" s="20">
        <f t="shared" si="173"/>
        <v>2061188.6540000001</v>
      </c>
      <c r="E1435" s="126">
        <f t="shared" si="173"/>
        <v>0</v>
      </c>
      <c r="F1435" s="20">
        <f t="shared" si="173"/>
        <v>0</v>
      </c>
      <c r="G1435" s="20">
        <f t="shared" si="173"/>
        <v>775.91</v>
      </c>
      <c r="H1435" s="20">
        <f t="shared" si="173"/>
        <v>2733314.68</v>
      </c>
      <c r="I1435" s="20">
        <f t="shared" si="173"/>
        <v>0</v>
      </c>
      <c r="J1435" s="20">
        <f t="shared" si="173"/>
        <v>0</v>
      </c>
      <c r="K1435" s="20">
        <f t="shared" si="173"/>
        <v>0</v>
      </c>
      <c r="L1435" s="20">
        <f t="shared" si="173"/>
        <v>0</v>
      </c>
      <c r="M1435" s="20">
        <f t="shared" si="173"/>
        <v>0</v>
      </c>
      <c r="N1435" s="20">
        <f t="shared" si="173"/>
        <v>0</v>
      </c>
      <c r="O1435" s="20">
        <f t="shared" si="173"/>
        <v>0</v>
      </c>
      <c r="P1435" s="39">
        <f t="shared" si="173"/>
        <v>0</v>
      </c>
      <c r="Q1435" s="20">
        <f t="shared" si="173"/>
        <v>0</v>
      </c>
      <c r="R1435" s="48"/>
    </row>
    <row r="1436" spans="1:18" s="13" customFormat="1" ht="25.5" customHeight="1">
      <c r="A1436" s="279" t="s">
        <v>1152</v>
      </c>
      <c r="B1436" s="324"/>
      <c r="C1436" s="39">
        <f>SUM(C1437:C1438)</f>
        <v>504323.8</v>
      </c>
      <c r="D1436" s="39">
        <f t="shared" ref="D1436:Q1436" si="174">SUM(D1437:D1438)</f>
        <v>504323.8</v>
      </c>
      <c r="E1436" s="127">
        <f t="shared" si="174"/>
        <v>0</v>
      </c>
      <c r="F1436" s="39">
        <f t="shared" si="174"/>
        <v>0</v>
      </c>
      <c r="G1436" s="39">
        <f t="shared" si="174"/>
        <v>0</v>
      </c>
      <c r="H1436" s="39">
        <f t="shared" si="174"/>
        <v>0</v>
      </c>
      <c r="I1436" s="39">
        <f t="shared" si="174"/>
        <v>0</v>
      </c>
      <c r="J1436" s="39">
        <f t="shared" si="174"/>
        <v>0</v>
      </c>
      <c r="K1436" s="39">
        <f t="shared" si="174"/>
        <v>0</v>
      </c>
      <c r="L1436" s="39">
        <f t="shared" si="174"/>
        <v>0</v>
      </c>
      <c r="M1436" s="39">
        <f t="shared" si="174"/>
        <v>0</v>
      </c>
      <c r="N1436" s="39">
        <f t="shared" si="174"/>
        <v>0</v>
      </c>
      <c r="O1436" s="39">
        <f t="shared" si="174"/>
        <v>0</v>
      </c>
      <c r="P1436" s="39">
        <f t="shared" si="174"/>
        <v>0</v>
      </c>
      <c r="Q1436" s="20">
        <f t="shared" si="174"/>
        <v>0</v>
      </c>
      <c r="R1436" s="48"/>
    </row>
    <row r="1437" spans="1:18" s="19" customFormat="1">
      <c r="A1437" s="325">
        <v>1</v>
      </c>
      <c r="B1437" s="43" t="s">
        <v>1751</v>
      </c>
      <c r="C1437" s="151">
        <f>D1437+F1437+H1437+J1437+L1437+N1437+P1437+Q1437</f>
        <v>298846.8</v>
      </c>
      <c r="D1437" s="326">
        <v>298846.8</v>
      </c>
      <c r="E1437" s="198"/>
      <c r="F1437" s="151"/>
      <c r="G1437" s="151"/>
      <c r="H1437" s="151"/>
      <c r="I1437" s="151"/>
      <c r="J1437" s="151"/>
      <c r="K1437" s="151"/>
      <c r="L1437" s="151"/>
      <c r="M1437" s="151"/>
      <c r="N1437" s="151"/>
      <c r="O1437" s="151"/>
      <c r="P1437" s="173"/>
      <c r="Q1437" s="151"/>
    </row>
    <row r="1438" spans="1:18" s="19" customFormat="1">
      <c r="A1438" s="325">
        <v>2</v>
      </c>
      <c r="B1438" s="43" t="s">
        <v>1752</v>
      </c>
      <c r="C1438" s="151">
        <f>D1438+F1438+H1438+J1438+L1438+N1438+P1438+Q1438</f>
        <v>205477</v>
      </c>
      <c r="D1438" s="326">
        <v>205477</v>
      </c>
      <c r="E1438" s="198"/>
      <c r="F1438" s="151"/>
      <c r="G1438" s="151"/>
      <c r="H1438" s="151"/>
      <c r="I1438" s="151"/>
      <c r="J1438" s="151"/>
      <c r="K1438" s="151"/>
      <c r="L1438" s="151"/>
      <c r="M1438" s="151"/>
      <c r="N1438" s="151"/>
      <c r="O1438" s="151"/>
      <c r="P1438" s="173"/>
      <c r="Q1438" s="151"/>
    </row>
    <row r="1439" spans="1:18" s="13" customFormat="1" ht="25.5" customHeight="1">
      <c r="A1439" s="279" t="s">
        <v>1153</v>
      </c>
      <c r="B1439" s="324"/>
      <c r="C1439" s="87">
        <f>SUM(C1440:C1442)</f>
        <v>4290179.534</v>
      </c>
      <c r="D1439" s="87">
        <f t="shared" ref="D1439:Q1439" si="175">SUM(D1440:D1442)</f>
        <v>1556864.8540000001</v>
      </c>
      <c r="E1439" s="131">
        <f t="shared" si="175"/>
        <v>0</v>
      </c>
      <c r="F1439" s="87">
        <f t="shared" si="175"/>
        <v>0</v>
      </c>
      <c r="G1439" s="87">
        <f t="shared" si="175"/>
        <v>775.91</v>
      </c>
      <c r="H1439" s="87">
        <f t="shared" si="175"/>
        <v>2733314.68</v>
      </c>
      <c r="I1439" s="87">
        <f t="shared" si="175"/>
        <v>0</v>
      </c>
      <c r="J1439" s="87">
        <f t="shared" si="175"/>
        <v>0</v>
      </c>
      <c r="K1439" s="87">
        <f t="shared" si="175"/>
        <v>0</v>
      </c>
      <c r="L1439" s="87">
        <f t="shared" si="175"/>
        <v>0</v>
      </c>
      <c r="M1439" s="87">
        <f t="shared" si="175"/>
        <v>0</v>
      </c>
      <c r="N1439" s="87">
        <f t="shared" si="175"/>
        <v>0</v>
      </c>
      <c r="O1439" s="87">
        <f t="shared" si="175"/>
        <v>0</v>
      </c>
      <c r="P1439" s="87">
        <f t="shared" si="175"/>
        <v>0</v>
      </c>
      <c r="Q1439" s="25">
        <f t="shared" si="175"/>
        <v>0</v>
      </c>
      <c r="R1439" s="48"/>
    </row>
    <row r="1440" spans="1:18" s="13" customFormat="1" ht="25.5" customHeight="1">
      <c r="A1440" s="319">
        <v>1</v>
      </c>
      <c r="B1440" s="272" t="s">
        <v>226</v>
      </c>
      <c r="C1440" s="327">
        <f>D1440+F1440+H1440+J1440+L1440+N1440+P1440+Q1440</f>
        <v>2733314.68</v>
      </c>
      <c r="D1440" s="328"/>
      <c r="E1440" s="329"/>
      <c r="F1440" s="330"/>
      <c r="G1440" s="331">
        <v>775.91</v>
      </c>
      <c r="H1440" s="331">
        <v>2733314.68</v>
      </c>
      <c r="I1440" s="330"/>
      <c r="J1440" s="330"/>
      <c r="K1440" s="330"/>
      <c r="L1440" s="330"/>
      <c r="M1440" s="330"/>
      <c r="N1440" s="330"/>
      <c r="O1440" s="330"/>
      <c r="P1440" s="332"/>
      <c r="Q1440" s="330"/>
      <c r="R1440" s="48"/>
    </row>
    <row r="1441" spans="1:18" s="13" customFormat="1" ht="25.5" customHeight="1">
      <c r="A1441" s="319">
        <v>2</v>
      </c>
      <c r="B1441" s="272" t="s">
        <v>227</v>
      </c>
      <c r="C1441" s="86">
        <f>D1441+F1441+H1441+J1441+L1441+N1441+P1441+Q1441</f>
        <v>386864.652</v>
      </c>
      <c r="D1441" s="12">
        <v>386864.652</v>
      </c>
      <c r="E1441" s="329"/>
      <c r="F1441" s="333"/>
      <c r="G1441" s="333"/>
      <c r="H1441" s="333"/>
      <c r="I1441" s="333"/>
      <c r="J1441" s="333"/>
      <c r="K1441" s="333"/>
      <c r="L1441" s="333"/>
      <c r="M1441" s="333"/>
      <c r="N1441" s="333"/>
      <c r="O1441" s="333"/>
      <c r="P1441" s="334"/>
      <c r="Q1441" s="333"/>
      <c r="R1441" s="48"/>
    </row>
    <row r="1442" spans="1:18" s="13" customFormat="1" ht="25.5" customHeight="1">
      <c r="A1442" s="319">
        <v>3</v>
      </c>
      <c r="B1442" s="272" t="s">
        <v>1220</v>
      </c>
      <c r="C1442" s="86">
        <v>1170000.202</v>
      </c>
      <c r="D1442" s="12">
        <v>1170000.202</v>
      </c>
      <c r="E1442" s="329"/>
      <c r="F1442" s="333"/>
      <c r="G1442" s="333"/>
      <c r="H1442" s="333"/>
      <c r="I1442" s="333"/>
      <c r="J1442" s="333"/>
      <c r="K1442" s="333"/>
      <c r="L1442" s="333"/>
      <c r="M1442" s="333"/>
      <c r="N1442" s="333"/>
      <c r="O1442" s="333"/>
      <c r="P1442" s="334"/>
      <c r="Q1442" s="333"/>
      <c r="R1442" s="48"/>
    </row>
    <row r="1443" spans="1:18" s="28" customFormat="1" ht="25.5" customHeight="1">
      <c r="A1443" s="4">
        <v>27</v>
      </c>
      <c r="B1443" s="6" t="s">
        <v>74</v>
      </c>
      <c r="C1443" s="39">
        <f t="shared" ref="C1443:Q1443" si="176">C1444+C1450+C1464</f>
        <v>101627586.18880001</v>
      </c>
      <c r="D1443" s="20">
        <f t="shared" si="176"/>
        <v>14665897.794999998</v>
      </c>
      <c r="E1443" s="126">
        <f t="shared" si="176"/>
        <v>0</v>
      </c>
      <c r="F1443" s="20">
        <f t="shared" si="176"/>
        <v>0</v>
      </c>
      <c r="G1443" s="20">
        <f t="shared" si="176"/>
        <v>18398.129999999997</v>
      </c>
      <c r="H1443" s="20">
        <f t="shared" si="176"/>
        <v>54187983.6708</v>
      </c>
      <c r="I1443" s="20">
        <f t="shared" si="176"/>
        <v>0</v>
      </c>
      <c r="J1443" s="20">
        <f t="shared" si="176"/>
        <v>0</v>
      </c>
      <c r="K1443" s="20">
        <f t="shared" si="176"/>
        <v>16537.100000000002</v>
      </c>
      <c r="L1443" s="20">
        <f t="shared" si="176"/>
        <v>16466332.822999999</v>
      </c>
      <c r="M1443" s="20">
        <f t="shared" si="176"/>
        <v>605.5</v>
      </c>
      <c r="N1443" s="20">
        <f t="shared" si="176"/>
        <v>626983.14</v>
      </c>
      <c r="O1443" s="20">
        <f t="shared" si="176"/>
        <v>0</v>
      </c>
      <c r="P1443" s="39">
        <f t="shared" si="176"/>
        <v>0</v>
      </c>
      <c r="Q1443" s="20">
        <f t="shared" si="176"/>
        <v>15680388.76</v>
      </c>
      <c r="R1443" s="89"/>
    </row>
    <row r="1444" spans="1:18" s="116" customFormat="1" ht="32.25" customHeight="1">
      <c r="A1444" s="255" t="s">
        <v>354</v>
      </c>
      <c r="B1444" s="6"/>
      <c r="C1444" s="259">
        <f>SUM(C1445:C1449)</f>
        <v>9379436.4000000004</v>
      </c>
      <c r="D1444" s="259">
        <f t="shared" ref="D1444:Q1444" si="177">SUM(D1445:D1449)</f>
        <v>0</v>
      </c>
      <c r="E1444" s="270">
        <f t="shared" si="177"/>
        <v>0</v>
      </c>
      <c r="F1444" s="259">
        <f t="shared" si="177"/>
        <v>0</v>
      </c>
      <c r="G1444" s="259">
        <f t="shared" si="177"/>
        <v>2001.1399999999999</v>
      </c>
      <c r="H1444" s="259">
        <f t="shared" si="177"/>
        <v>6562680.6400000006</v>
      </c>
      <c r="I1444" s="259">
        <f t="shared" si="177"/>
        <v>0</v>
      </c>
      <c r="J1444" s="259">
        <f t="shared" si="177"/>
        <v>0</v>
      </c>
      <c r="K1444" s="259">
        <f t="shared" si="177"/>
        <v>0</v>
      </c>
      <c r="L1444" s="259">
        <f t="shared" si="177"/>
        <v>0</v>
      </c>
      <c r="M1444" s="259">
        <f t="shared" si="177"/>
        <v>0</v>
      </c>
      <c r="N1444" s="259">
        <f t="shared" si="177"/>
        <v>0</v>
      </c>
      <c r="O1444" s="259">
        <f t="shared" si="177"/>
        <v>0</v>
      </c>
      <c r="P1444" s="259">
        <f t="shared" si="177"/>
        <v>0</v>
      </c>
      <c r="Q1444" s="259">
        <f t="shared" si="177"/>
        <v>2816755.76</v>
      </c>
      <c r="R1444" s="59"/>
    </row>
    <row r="1445" spans="1:18" s="66" customFormat="1" ht="20.25" customHeight="1">
      <c r="A1445" s="335">
        <v>1</v>
      </c>
      <c r="B1445" s="296" t="s">
        <v>236</v>
      </c>
      <c r="C1445" s="35">
        <f>D1445+F1445+H1445+J1445+L1445+N1445+P1445+Q1445</f>
        <v>1365405.17</v>
      </c>
      <c r="D1445" s="16"/>
      <c r="E1445" s="123"/>
      <c r="F1445" s="16"/>
      <c r="G1445" s="16">
        <f>410.1*1.4</f>
        <v>574.14</v>
      </c>
      <c r="H1445" s="16">
        <v>1365405.17</v>
      </c>
      <c r="I1445" s="16"/>
      <c r="J1445" s="16"/>
      <c r="K1445" s="16"/>
      <c r="L1445" s="16"/>
      <c r="M1445" s="16"/>
      <c r="N1445" s="16"/>
      <c r="O1445" s="16"/>
      <c r="P1445" s="50"/>
      <c r="Q1445" s="5"/>
      <c r="R1445" s="60"/>
    </row>
    <row r="1446" spans="1:18" s="66" customFormat="1" ht="20.25" customHeight="1">
      <c r="A1446" s="335">
        <v>2</v>
      </c>
      <c r="B1446" s="296" t="s">
        <v>240</v>
      </c>
      <c r="C1446" s="35">
        <f>D1446+F1446+H1446+J1446+L1446+N1446+P1446+Q1446</f>
        <v>1411456.91</v>
      </c>
      <c r="D1446" s="16"/>
      <c r="E1446" s="123"/>
      <c r="F1446" s="16"/>
      <c r="G1446" s="5"/>
      <c r="H1446" s="5"/>
      <c r="I1446" s="16"/>
      <c r="J1446" s="16"/>
      <c r="K1446" s="16"/>
      <c r="L1446" s="16"/>
      <c r="M1446" s="16"/>
      <c r="N1446" s="16"/>
      <c r="O1446" s="5"/>
      <c r="P1446" s="35"/>
      <c r="Q1446" s="5">
        <v>1411456.91</v>
      </c>
      <c r="R1446" s="60"/>
    </row>
    <row r="1447" spans="1:18" s="66" customFormat="1" ht="18.75" customHeight="1">
      <c r="A1447" s="335">
        <v>3</v>
      </c>
      <c r="B1447" s="296" t="s">
        <v>243</v>
      </c>
      <c r="C1447" s="35">
        <f>D1447+F1447+H1447+J1447+L1447+N1447+P1447+Q1447</f>
        <v>3127733.64</v>
      </c>
      <c r="D1447" s="16"/>
      <c r="E1447" s="123"/>
      <c r="F1447" s="16"/>
      <c r="G1447" s="5">
        <v>779</v>
      </c>
      <c r="H1447" s="5">
        <v>3127733.64</v>
      </c>
      <c r="I1447" s="16"/>
      <c r="J1447" s="16"/>
      <c r="K1447" s="16"/>
      <c r="L1447" s="16"/>
      <c r="M1447" s="16"/>
      <c r="N1447" s="16"/>
      <c r="O1447" s="5"/>
      <c r="P1447" s="35"/>
      <c r="Q1447" s="5"/>
      <c r="R1447" s="60"/>
    </row>
    <row r="1448" spans="1:18" s="66" customFormat="1" ht="20.25" customHeight="1">
      <c r="A1448" s="335">
        <v>4</v>
      </c>
      <c r="B1448" s="296" t="s">
        <v>245</v>
      </c>
      <c r="C1448" s="35">
        <f>D1448+F1448+H1448+J1448+L1448+N1448+P1448+Q1448</f>
        <v>1405298.85</v>
      </c>
      <c r="D1448" s="16"/>
      <c r="E1448" s="123"/>
      <c r="F1448" s="16"/>
      <c r="G1448" s="5"/>
      <c r="H1448" s="5"/>
      <c r="I1448" s="16"/>
      <c r="J1448" s="16"/>
      <c r="K1448" s="16"/>
      <c r="L1448" s="16"/>
      <c r="M1448" s="16"/>
      <c r="N1448" s="16"/>
      <c r="O1448" s="5"/>
      <c r="P1448" s="35"/>
      <c r="Q1448" s="5">
        <v>1405298.85</v>
      </c>
      <c r="R1448" s="60"/>
    </row>
    <row r="1449" spans="1:18" s="66" customFormat="1" ht="42.75" customHeight="1">
      <c r="A1449" s="335">
        <v>5</v>
      </c>
      <c r="B1449" s="296" t="s">
        <v>1197</v>
      </c>
      <c r="C1449" s="35">
        <f>D1449+F1449+H1449+J1449+L1449+N1449+P1449+Q1449</f>
        <v>2069541.83</v>
      </c>
      <c r="D1449" s="16"/>
      <c r="E1449" s="123"/>
      <c r="F1449" s="16"/>
      <c r="G1449" s="5">
        <v>648</v>
      </c>
      <c r="H1449" s="5">
        <v>2069541.83</v>
      </c>
      <c r="I1449" s="16"/>
      <c r="J1449" s="16"/>
      <c r="K1449" s="16"/>
      <c r="L1449" s="16"/>
      <c r="M1449" s="16"/>
      <c r="N1449" s="16"/>
      <c r="O1449" s="5"/>
      <c r="P1449" s="35"/>
      <c r="Q1449" s="5"/>
      <c r="R1449" s="60"/>
    </row>
    <row r="1450" spans="1:18" s="116" customFormat="1">
      <c r="A1450" s="255" t="s">
        <v>355</v>
      </c>
      <c r="B1450" s="6"/>
      <c r="C1450" s="257">
        <f>SUM(C1451:C1463)</f>
        <v>21173447.636000004</v>
      </c>
      <c r="D1450" s="257">
        <f t="shared" ref="D1450:Q1450" si="178">SUM(D1451:D1463)</f>
        <v>389330.78</v>
      </c>
      <c r="E1450" s="258">
        <f t="shared" si="178"/>
        <v>0</v>
      </c>
      <c r="F1450" s="257">
        <f t="shared" si="178"/>
        <v>0</v>
      </c>
      <c r="G1450" s="257">
        <f t="shared" si="178"/>
        <v>2266.9699999999998</v>
      </c>
      <c r="H1450" s="257">
        <f t="shared" si="178"/>
        <v>6469446.4399999995</v>
      </c>
      <c r="I1450" s="257">
        <f t="shared" si="178"/>
        <v>0</v>
      </c>
      <c r="J1450" s="257">
        <f t="shared" si="178"/>
        <v>0</v>
      </c>
      <c r="K1450" s="257">
        <f t="shared" si="178"/>
        <v>1304.4000000000001</v>
      </c>
      <c r="L1450" s="257">
        <f t="shared" si="178"/>
        <v>1451037.416</v>
      </c>
      <c r="M1450" s="257">
        <f t="shared" si="178"/>
        <v>0</v>
      </c>
      <c r="N1450" s="257">
        <f t="shared" si="178"/>
        <v>0</v>
      </c>
      <c r="O1450" s="257">
        <f t="shared" si="178"/>
        <v>0</v>
      </c>
      <c r="P1450" s="257">
        <f t="shared" si="178"/>
        <v>0</v>
      </c>
      <c r="Q1450" s="259">
        <f t="shared" si="178"/>
        <v>12863633</v>
      </c>
      <c r="R1450" s="61"/>
    </row>
    <row r="1451" spans="1:18" s="113" customFormat="1" ht="37.5">
      <c r="A1451" s="2">
        <v>1</v>
      </c>
      <c r="B1451" s="296" t="s">
        <v>1482</v>
      </c>
      <c r="C1451" s="35">
        <f t="shared" ref="C1451:C1463" si="179">D1451+F1451+H1451+J1451+L1451+N1451+P1451+Q1451</f>
        <v>2068762.22</v>
      </c>
      <c r="D1451" s="16"/>
      <c r="E1451" s="123"/>
      <c r="F1451" s="16"/>
      <c r="G1451" s="5"/>
      <c r="H1451" s="5"/>
      <c r="I1451" s="16"/>
      <c r="J1451" s="16"/>
      <c r="K1451" s="16"/>
      <c r="L1451" s="16"/>
      <c r="M1451" s="5"/>
      <c r="N1451" s="5"/>
      <c r="O1451" s="5"/>
      <c r="P1451" s="35"/>
      <c r="Q1451" s="5">
        <v>2068762.22</v>
      </c>
      <c r="R1451" s="60"/>
    </row>
    <row r="1452" spans="1:18" s="71" customFormat="1" ht="37.5">
      <c r="A1452" s="2">
        <v>2</v>
      </c>
      <c r="B1452" s="32" t="s">
        <v>1989</v>
      </c>
      <c r="C1452" s="35">
        <f t="shared" si="179"/>
        <v>178200</v>
      </c>
      <c r="D1452" s="16"/>
      <c r="E1452" s="123"/>
      <c r="F1452" s="16"/>
      <c r="G1452" s="5"/>
      <c r="H1452" s="5"/>
      <c r="I1452" s="16"/>
      <c r="J1452" s="16"/>
      <c r="K1452" s="16"/>
      <c r="L1452" s="16">
        <v>178200</v>
      </c>
      <c r="M1452" s="5"/>
      <c r="N1452" s="5"/>
      <c r="O1452" s="5"/>
      <c r="P1452" s="35"/>
      <c r="Q1452" s="5"/>
      <c r="R1452" s="60"/>
    </row>
    <row r="1453" spans="1:18" s="71" customFormat="1" ht="37.5">
      <c r="A1453" s="2">
        <v>3</v>
      </c>
      <c r="B1453" s="32" t="s">
        <v>1435</v>
      </c>
      <c r="C1453" s="35">
        <f>D1453+F1453+H1453+J1453+L1453+N1453+P1453+Q1453</f>
        <v>2398065.91</v>
      </c>
      <c r="D1453" s="16"/>
      <c r="E1453" s="123"/>
      <c r="F1453" s="16"/>
      <c r="G1453" s="5">
        <v>929.26</v>
      </c>
      <c r="H1453" s="5">
        <v>2398065.91</v>
      </c>
      <c r="I1453" s="16"/>
      <c r="J1453" s="16"/>
      <c r="K1453" s="16"/>
      <c r="L1453" s="16"/>
      <c r="M1453" s="5"/>
      <c r="N1453" s="5"/>
      <c r="O1453" s="5"/>
      <c r="P1453" s="35"/>
      <c r="Q1453" s="5"/>
      <c r="R1453" s="60"/>
    </row>
    <row r="1454" spans="1:18" s="66" customFormat="1" ht="20.25" customHeight="1">
      <c r="A1454" s="2">
        <v>4</v>
      </c>
      <c r="B1454" s="296" t="s">
        <v>1773</v>
      </c>
      <c r="C1454" s="35">
        <f>D1454+F1454+H1454+J1454+L1454+N1454+P1454+Q1454</f>
        <v>435201.92</v>
      </c>
      <c r="D1454" s="16"/>
      <c r="E1454" s="123"/>
      <c r="F1454" s="16"/>
      <c r="G1454" s="16"/>
      <c r="H1454" s="16"/>
      <c r="I1454" s="16"/>
      <c r="J1454" s="16"/>
      <c r="K1454" s="16">
        <v>454</v>
      </c>
      <c r="L1454" s="16">
        <v>435201.92</v>
      </c>
      <c r="M1454" s="16"/>
      <c r="N1454" s="16"/>
      <c r="O1454" s="16"/>
      <c r="P1454" s="50"/>
      <c r="Q1454" s="5"/>
      <c r="R1454" s="60"/>
    </row>
    <row r="1455" spans="1:18" s="66" customFormat="1" ht="20.25" customHeight="1">
      <c r="A1455" s="2">
        <v>5</v>
      </c>
      <c r="B1455" s="296" t="s">
        <v>1974</v>
      </c>
      <c r="C1455" s="35">
        <f t="shared" si="179"/>
        <v>1402499.31</v>
      </c>
      <c r="D1455" s="16"/>
      <c r="E1455" s="123"/>
      <c r="F1455" s="16"/>
      <c r="G1455" s="16">
        <v>460.88</v>
      </c>
      <c r="H1455" s="16">
        <v>1402499.31</v>
      </c>
      <c r="I1455" s="16"/>
      <c r="J1455" s="16"/>
      <c r="K1455" s="16"/>
      <c r="L1455" s="16"/>
      <c r="M1455" s="16"/>
      <c r="N1455" s="16"/>
      <c r="O1455" s="16"/>
      <c r="P1455" s="50"/>
      <c r="Q1455" s="5"/>
      <c r="R1455" s="60"/>
    </row>
    <row r="1456" spans="1:18" s="71" customFormat="1">
      <c r="A1456" s="2">
        <v>6</v>
      </c>
      <c r="B1456" s="296" t="s">
        <v>238</v>
      </c>
      <c r="C1456" s="35">
        <f t="shared" si="179"/>
        <v>5109789.3</v>
      </c>
      <c r="D1456" s="16"/>
      <c r="E1456" s="123"/>
      <c r="F1456" s="16"/>
      <c r="G1456" s="5"/>
      <c r="H1456" s="5"/>
      <c r="I1456" s="16"/>
      <c r="J1456" s="16"/>
      <c r="K1456" s="16"/>
      <c r="L1456" s="16"/>
      <c r="M1456" s="5"/>
      <c r="N1456" s="5"/>
      <c r="O1456" s="5"/>
      <c r="P1456" s="35"/>
      <c r="Q1456" s="5">
        <v>5109789.3</v>
      </c>
      <c r="R1456" s="60"/>
    </row>
    <row r="1457" spans="1:18" s="71" customFormat="1">
      <c r="A1457" s="2">
        <v>7</v>
      </c>
      <c r="B1457" s="296" t="s">
        <v>239</v>
      </c>
      <c r="C1457" s="35">
        <f t="shared" si="179"/>
        <v>1016332.08</v>
      </c>
      <c r="D1457" s="16"/>
      <c r="E1457" s="123"/>
      <c r="F1457" s="16"/>
      <c r="G1457" s="5"/>
      <c r="H1457" s="5"/>
      <c r="I1457" s="16"/>
      <c r="J1457" s="16"/>
      <c r="K1457" s="16"/>
      <c r="L1457" s="16"/>
      <c r="M1457" s="5"/>
      <c r="N1457" s="5"/>
      <c r="O1457" s="5"/>
      <c r="P1457" s="35"/>
      <c r="Q1457" s="5">
        <v>1016332.08</v>
      </c>
      <c r="R1457" s="60"/>
    </row>
    <row r="1458" spans="1:18" s="66" customFormat="1" ht="20.25" customHeight="1">
      <c r="A1458" s="2">
        <v>8</v>
      </c>
      <c r="B1458" s="296" t="s">
        <v>243</v>
      </c>
      <c r="C1458" s="35">
        <f t="shared" si="179"/>
        <v>837635.49600000004</v>
      </c>
      <c r="D1458" s="16"/>
      <c r="E1458" s="123"/>
      <c r="F1458" s="16"/>
      <c r="G1458" s="5"/>
      <c r="H1458" s="5"/>
      <c r="I1458" s="16"/>
      <c r="J1458" s="16"/>
      <c r="K1458" s="16">
        <v>850.4</v>
      </c>
      <c r="L1458" s="16">
        <f>K1458*984.99</f>
        <v>837635.49600000004</v>
      </c>
      <c r="M1458" s="16"/>
      <c r="N1458" s="16"/>
      <c r="O1458" s="5"/>
      <c r="P1458" s="35"/>
      <c r="Q1458" s="5"/>
      <c r="R1458" s="60"/>
    </row>
    <row r="1459" spans="1:18" s="66" customFormat="1" ht="18.75" customHeight="1">
      <c r="A1459" s="2">
        <v>9</v>
      </c>
      <c r="B1459" s="296" t="s">
        <v>244</v>
      </c>
      <c r="C1459" s="35">
        <f>D1459+F1459+H1459+J1459+L1459+N1459+P1459+Q1459</f>
        <v>2677833.14</v>
      </c>
      <c r="D1459" s="16"/>
      <c r="E1459" s="123"/>
      <c r="F1459" s="16"/>
      <c r="G1459" s="5"/>
      <c r="H1459" s="5"/>
      <c r="I1459" s="16"/>
      <c r="J1459" s="16"/>
      <c r="K1459" s="16"/>
      <c r="L1459" s="16"/>
      <c r="M1459" s="16"/>
      <c r="N1459" s="16"/>
      <c r="O1459" s="5"/>
      <c r="P1459" s="35"/>
      <c r="Q1459" s="5">
        <v>2677833.14</v>
      </c>
      <c r="R1459" s="60"/>
    </row>
    <row r="1460" spans="1:18" s="71" customFormat="1" ht="24" customHeight="1">
      <c r="A1460" s="2">
        <v>10</v>
      </c>
      <c r="B1460" s="296" t="s">
        <v>246</v>
      </c>
      <c r="C1460" s="35">
        <f t="shared" si="179"/>
        <v>1109175.8700000001</v>
      </c>
      <c r="D1460" s="16"/>
      <c r="E1460" s="123"/>
      <c r="F1460" s="16"/>
      <c r="G1460" s="5">
        <v>364.49</v>
      </c>
      <c r="H1460" s="5">
        <v>1109175.8700000001</v>
      </c>
      <c r="I1460" s="16"/>
      <c r="J1460" s="16"/>
      <c r="K1460" s="16"/>
      <c r="L1460" s="16"/>
      <c r="M1460" s="5"/>
      <c r="N1460" s="5"/>
      <c r="O1460" s="5"/>
      <c r="P1460" s="35"/>
      <c r="Q1460" s="5"/>
      <c r="R1460" s="60"/>
    </row>
    <row r="1461" spans="1:18" s="66" customFormat="1" ht="42.75" customHeight="1">
      <c r="A1461" s="2">
        <v>11</v>
      </c>
      <c r="B1461" s="296" t="s">
        <v>1197</v>
      </c>
      <c r="C1461" s="35">
        <f t="shared" si="179"/>
        <v>389330.78</v>
      </c>
      <c r="D1461" s="16">
        <v>389330.78</v>
      </c>
      <c r="E1461" s="123"/>
      <c r="F1461" s="16"/>
      <c r="G1461" s="5"/>
      <c r="H1461" s="5"/>
      <c r="I1461" s="16"/>
      <c r="J1461" s="16"/>
      <c r="K1461" s="16"/>
      <c r="L1461" s="16"/>
      <c r="M1461" s="16"/>
      <c r="N1461" s="16"/>
      <c r="O1461" s="5"/>
      <c r="P1461" s="35"/>
      <c r="Q1461" s="5"/>
      <c r="R1461" s="60"/>
    </row>
    <row r="1462" spans="1:18" s="66" customFormat="1" ht="24" customHeight="1">
      <c r="A1462" s="2">
        <v>12</v>
      </c>
      <c r="B1462" s="296" t="s">
        <v>1436</v>
      </c>
      <c r="C1462" s="35">
        <f>D1462+F1462+H1462+J1462+L1462+N1462+P1462+Q1462</f>
        <v>1990916.26</v>
      </c>
      <c r="D1462" s="16"/>
      <c r="E1462" s="123"/>
      <c r="F1462" s="16"/>
      <c r="G1462" s="5"/>
      <c r="H1462" s="5"/>
      <c r="I1462" s="16"/>
      <c r="J1462" s="16"/>
      <c r="K1462" s="16"/>
      <c r="L1462" s="16"/>
      <c r="M1462" s="16"/>
      <c r="N1462" s="16"/>
      <c r="O1462" s="5"/>
      <c r="P1462" s="35"/>
      <c r="Q1462" s="5">
        <v>1990916.26</v>
      </c>
      <c r="R1462" s="60"/>
    </row>
    <row r="1463" spans="1:18" s="71" customFormat="1">
      <c r="A1463" s="2">
        <v>13</v>
      </c>
      <c r="B1463" s="296" t="s">
        <v>1329</v>
      </c>
      <c r="C1463" s="35">
        <f t="shared" si="179"/>
        <v>1559705.35</v>
      </c>
      <c r="D1463" s="16"/>
      <c r="E1463" s="123"/>
      <c r="F1463" s="16"/>
      <c r="G1463" s="5">
        <v>512.34</v>
      </c>
      <c r="H1463" s="5">
        <v>1559705.35</v>
      </c>
      <c r="I1463" s="16"/>
      <c r="J1463" s="16"/>
      <c r="K1463" s="16"/>
      <c r="L1463" s="16"/>
      <c r="M1463" s="16"/>
      <c r="N1463" s="16"/>
      <c r="O1463" s="5"/>
      <c r="P1463" s="35"/>
      <c r="Q1463" s="5"/>
      <c r="R1463" s="60"/>
    </row>
    <row r="1464" spans="1:18" s="116" customFormat="1">
      <c r="A1464" s="255" t="s">
        <v>356</v>
      </c>
      <c r="B1464" s="134"/>
      <c r="C1464" s="257">
        <f>SUM(C1465:C1496)</f>
        <v>71074702.152799994</v>
      </c>
      <c r="D1464" s="257">
        <f t="shared" ref="D1464:Q1464" si="180">SUM(D1465:D1496)</f>
        <v>14276567.014999999</v>
      </c>
      <c r="E1464" s="258">
        <f t="shared" si="180"/>
        <v>0</v>
      </c>
      <c r="F1464" s="257">
        <f t="shared" si="180"/>
        <v>0</v>
      </c>
      <c r="G1464" s="257">
        <f t="shared" si="180"/>
        <v>14130.019999999999</v>
      </c>
      <c r="H1464" s="257">
        <f t="shared" si="180"/>
        <v>41155856.590800002</v>
      </c>
      <c r="I1464" s="257">
        <f t="shared" si="180"/>
        <v>0</v>
      </c>
      <c r="J1464" s="257">
        <f t="shared" si="180"/>
        <v>0</v>
      </c>
      <c r="K1464" s="257">
        <f t="shared" si="180"/>
        <v>15232.7</v>
      </c>
      <c r="L1464" s="257">
        <f t="shared" si="180"/>
        <v>15015295.407</v>
      </c>
      <c r="M1464" s="257">
        <f t="shared" si="180"/>
        <v>605.5</v>
      </c>
      <c r="N1464" s="257">
        <f t="shared" si="180"/>
        <v>626983.14</v>
      </c>
      <c r="O1464" s="257">
        <f t="shared" si="180"/>
        <v>0</v>
      </c>
      <c r="P1464" s="257">
        <f t="shared" si="180"/>
        <v>0</v>
      </c>
      <c r="Q1464" s="259">
        <f t="shared" si="180"/>
        <v>0</v>
      </c>
      <c r="R1464" s="61"/>
    </row>
    <row r="1465" spans="1:18" s="71" customFormat="1" ht="24" customHeight="1">
      <c r="A1465" s="2">
        <v>1</v>
      </c>
      <c r="B1465" s="32" t="s">
        <v>228</v>
      </c>
      <c r="C1465" s="35">
        <f t="shared" ref="C1465:C1496" si="181">D1465+F1465+H1465+J1465+L1465+N1465+P1465+Q1465</f>
        <v>1935000</v>
      </c>
      <c r="D1465" s="16"/>
      <c r="E1465" s="123"/>
      <c r="F1465" s="16"/>
      <c r="G1465" s="5">
        <v>636</v>
      </c>
      <c r="H1465" s="5">
        <v>1935000</v>
      </c>
      <c r="I1465" s="16"/>
      <c r="J1465" s="16"/>
      <c r="K1465" s="16"/>
      <c r="L1465" s="16"/>
      <c r="M1465" s="5"/>
      <c r="N1465" s="5"/>
      <c r="O1465" s="5"/>
      <c r="P1465" s="35"/>
      <c r="Q1465" s="5"/>
      <c r="R1465" s="60"/>
    </row>
    <row r="1466" spans="1:18" s="66" customFormat="1" ht="20.25" customHeight="1">
      <c r="A1466" s="335">
        <v>2</v>
      </c>
      <c r="B1466" s="32" t="s">
        <v>229</v>
      </c>
      <c r="C1466" s="35">
        <f t="shared" si="181"/>
        <v>1721000</v>
      </c>
      <c r="D1466" s="16"/>
      <c r="E1466" s="123"/>
      <c r="F1466" s="16"/>
      <c r="G1466" s="5">
        <v>667</v>
      </c>
      <c r="H1466" s="5">
        <v>1721000</v>
      </c>
      <c r="I1466" s="16"/>
      <c r="J1466" s="16"/>
      <c r="K1466" s="16"/>
      <c r="L1466" s="16"/>
      <c r="M1466" s="16"/>
      <c r="N1466" s="16"/>
      <c r="O1466" s="16"/>
      <c r="P1466" s="50"/>
      <c r="Q1466" s="5"/>
      <c r="R1466" s="60"/>
    </row>
    <row r="1467" spans="1:18" s="66" customFormat="1" ht="20.25" customHeight="1">
      <c r="A1467" s="2">
        <v>3</v>
      </c>
      <c r="B1467" s="32" t="s">
        <v>230</v>
      </c>
      <c r="C1467" s="35">
        <f t="shared" si="181"/>
        <v>3128000</v>
      </c>
      <c r="D1467" s="16"/>
      <c r="E1467" s="123"/>
      <c r="F1467" s="16"/>
      <c r="G1467" s="5">
        <v>1028</v>
      </c>
      <c r="H1467" s="5">
        <v>3128000</v>
      </c>
      <c r="I1467" s="16"/>
      <c r="J1467" s="16"/>
      <c r="K1467" s="16"/>
      <c r="L1467" s="16"/>
      <c r="M1467" s="16"/>
      <c r="N1467" s="16"/>
      <c r="O1467" s="16"/>
      <c r="P1467" s="50"/>
      <c r="Q1467" s="5"/>
      <c r="R1467" s="60"/>
    </row>
    <row r="1468" spans="1:18" s="113" customFormat="1" ht="37.5">
      <c r="A1468" s="335">
        <v>4</v>
      </c>
      <c r="B1468" s="296" t="s">
        <v>1434</v>
      </c>
      <c r="C1468" s="35">
        <f t="shared" si="181"/>
        <v>2200463.2400000002</v>
      </c>
      <c r="D1468" s="16">
        <v>1219463.24</v>
      </c>
      <c r="E1468" s="123"/>
      <c r="F1468" s="16"/>
      <c r="G1468" s="5">
        <v>380</v>
      </c>
      <c r="H1468" s="5">
        <v>981000</v>
      </c>
      <c r="I1468" s="16"/>
      <c r="J1468" s="16"/>
      <c r="K1468" s="16"/>
      <c r="L1468" s="16"/>
      <c r="M1468" s="16"/>
      <c r="N1468" s="16"/>
      <c r="O1468" s="16"/>
      <c r="P1468" s="50"/>
      <c r="Q1468" s="5"/>
      <c r="R1468" s="60"/>
    </row>
    <row r="1469" spans="1:18" s="71" customFormat="1" ht="39" customHeight="1">
      <c r="A1469" s="2">
        <v>5</v>
      </c>
      <c r="B1469" s="296" t="s">
        <v>1433</v>
      </c>
      <c r="C1469" s="35">
        <f t="shared" si="181"/>
        <v>2198291.1340000001</v>
      </c>
      <c r="D1469" s="16">
        <f>2344.22*519.7</f>
        <v>1218291.1340000001</v>
      </c>
      <c r="E1469" s="123"/>
      <c r="F1469" s="16"/>
      <c r="G1469" s="5">
        <v>380</v>
      </c>
      <c r="H1469" s="5">
        <v>980000</v>
      </c>
      <c r="I1469" s="16"/>
      <c r="J1469" s="16"/>
      <c r="K1469" s="16"/>
      <c r="L1469" s="16"/>
      <c r="M1469" s="16"/>
      <c r="N1469" s="16"/>
      <c r="O1469" s="16"/>
      <c r="P1469" s="50"/>
      <c r="Q1469" s="5"/>
      <c r="R1469" s="62"/>
    </row>
    <row r="1470" spans="1:18" s="71" customFormat="1" ht="39.75" customHeight="1">
      <c r="A1470" s="335">
        <v>6</v>
      </c>
      <c r="B1470" s="296" t="s">
        <v>1432</v>
      </c>
      <c r="C1470" s="35">
        <f t="shared" si="181"/>
        <v>2204620.5300000003</v>
      </c>
      <c r="D1470" s="16">
        <v>1224620.53</v>
      </c>
      <c r="E1470" s="123"/>
      <c r="F1470" s="16"/>
      <c r="G1470" s="5">
        <v>380</v>
      </c>
      <c r="H1470" s="5">
        <v>980000</v>
      </c>
      <c r="I1470" s="16"/>
      <c r="J1470" s="16"/>
      <c r="K1470" s="16"/>
      <c r="L1470" s="16"/>
      <c r="M1470" s="16"/>
      <c r="N1470" s="16"/>
      <c r="O1470" s="16"/>
      <c r="P1470" s="50"/>
      <c r="Q1470" s="5"/>
      <c r="R1470" s="62"/>
    </row>
    <row r="1471" spans="1:18" s="71" customFormat="1">
      <c r="A1471" s="2">
        <v>7</v>
      </c>
      <c r="B1471" s="296" t="s">
        <v>1330</v>
      </c>
      <c r="C1471" s="35">
        <f t="shared" si="181"/>
        <v>4307751.8320000004</v>
      </c>
      <c r="D1471" s="16">
        <f>K1471*1948.92</f>
        <v>1549586.2920000001</v>
      </c>
      <c r="E1471" s="123"/>
      <c r="F1471" s="16"/>
      <c r="G1471" s="5">
        <v>649</v>
      </c>
      <c r="H1471" s="5">
        <v>1975000</v>
      </c>
      <c r="I1471" s="16"/>
      <c r="J1471" s="16"/>
      <c r="K1471" s="16">
        <v>795.1</v>
      </c>
      <c r="L1471" s="16">
        <v>783165.54</v>
      </c>
      <c r="M1471" s="16"/>
      <c r="N1471" s="16"/>
      <c r="O1471" s="16"/>
      <c r="P1471" s="50"/>
      <c r="Q1471" s="5"/>
      <c r="R1471" s="62"/>
    </row>
    <row r="1472" spans="1:18" s="71" customFormat="1" ht="37.5">
      <c r="A1472" s="335">
        <v>8</v>
      </c>
      <c r="B1472" s="296" t="s">
        <v>1483</v>
      </c>
      <c r="C1472" s="35">
        <f t="shared" si="181"/>
        <v>1609000</v>
      </c>
      <c r="D1472" s="16"/>
      <c r="E1472" s="123"/>
      <c r="F1472" s="16"/>
      <c r="G1472" s="5">
        <v>529</v>
      </c>
      <c r="H1472" s="5">
        <v>1609000</v>
      </c>
      <c r="I1472" s="16"/>
      <c r="J1472" s="16"/>
      <c r="K1472" s="16"/>
      <c r="L1472" s="16"/>
      <c r="M1472" s="16"/>
      <c r="N1472" s="16"/>
      <c r="O1472" s="5"/>
      <c r="P1472" s="35"/>
      <c r="Q1472" s="5"/>
      <c r="R1472" s="60"/>
    </row>
    <row r="1473" spans="1:18" s="71" customFormat="1">
      <c r="A1473" s="2">
        <v>9</v>
      </c>
      <c r="B1473" s="296" t="s">
        <v>1331</v>
      </c>
      <c r="C1473" s="35">
        <f t="shared" si="181"/>
        <v>1437000</v>
      </c>
      <c r="D1473" s="16"/>
      <c r="E1473" s="123"/>
      <c r="F1473" s="16"/>
      <c r="G1473" s="5">
        <v>557</v>
      </c>
      <c r="H1473" s="5">
        <v>1437000</v>
      </c>
      <c r="I1473" s="16"/>
      <c r="J1473" s="16"/>
      <c r="K1473" s="16"/>
      <c r="L1473" s="16"/>
      <c r="M1473" s="16"/>
      <c r="N1473" s="16"/>
      <c r="O1473" s="16"/>
      <c r="P1473" s="50"/>
      <c r="Q1473" s="5"/>
      <c r="R1473" s="62"/>
    </row>
    <row r="1474" spans="1:18" s="71" customFormat="1">
      <c r="A1474" s="335">
        <v>10</v>
      </c>
      <c r="B1474" s="296" t="s">
        <v>231</v>
      </c>
      <c r="C1474" s="35">
        <f t="shared" si="181"/>
        <v>805000</v>
      </c>
      <c r="D1474" s="16"/>
      <c r="E1474" s="123"/>
      <c r="F1474" s="16"/>
      <c r="G1474" s="5">
        <v>312</v>
      </c>
      <c r="H1474" s="5">
        <v>805000</v>
      </c>
      <c r="I1474" s="16"/>
      <c r="J1474" s="16"/>
      <c r="K1474" s="16"/>
      <c r="L1474" s="16"/>
      <c r="M1474" s="16"/>
      <c r="N1474" s="16"/>
      <c r="O1474" s="16"/>
      <c r="P1474" s="50"/>
      <c r="Q1474" s="5"/>
      <c r="R1474" s="62"/>
    </row>
    <row r="1475" spans="1:18" s="71" customFormat="1" ht="28.5" customHeight="1">
      <c r="A1475" s="2">
        <v>11</v>
      </c>
      <c r="B1475" s="296" t="s">
        <v>1327</v>
      </c>
      <c r="C1475" s="35">
        <f t="shared" si="181"/>
        <v>1691082.1539999999</v>
      </c>
      <c r="D1475" s="16">
        <v>521823.38</v>
      </c>
      <c r="E1475" s="123"/>
      <c r="F1475" s="16"/>
      <c r="G1475" s="5">
        <v>312</v>
      </c>
      <c r="H1475" s="5">
        <v>950000</v>
      </c>
      <c r="I1475" s="16"/>
      <c r="J1475" s="16"/>
      <c r="K1475" s="16">
        <v>222.6</v>
      </c>
      <c r="L1475" s="16">
        <f>K1475*984.99</f>
        <v>219258.774</v>
      </c>
      <c r="M1475" s="16"/>
      <c r="N1475" s="16"/>
      <c r="O1475" s="5"/>
      <c r="P1475" s="35"/>
      <c r="Q1475" s="5"/>
      <c r="R1475" s="62"/>
    </row>
    <row r="1476" spans="1:18" s="71" customFormat="1" ht="24.75" customHeight="1">
      <c r="A1476" s="335">
        <v>12</v>
      </c>
      <c r="B1476" s="296" t="s">
        <v>1332</v>
      </c>
      <c r="C1476" s="35">
        <f t="shared" si="181"/>
        <v>1085666.142</v>
      </c>
      <c r="D1476" s="16">
        <f>1876.78*268.9</f>
        <v>504666.14199999993</v>
      </c>
      <c r="E1476" s="123"/>
      <c r="F1476" s="16"/>
      <c r="G1476" s="5">
        <v>191</v>
      </c>
      <c r="H1476" s="5">
        <v>581000</v>
      </c>
      <c r="I1476" s="16"/>
      <c r="J1476" s="16"/>
      <c r="K1476" s="16"/>
      <c r="L1476" s="16"/>
      <c r="M1476" s="16"/>
      <c r="N1476" s="16"/>
      <c r="O1476" s="16"/>
      <c r="P1476" s="50"/>
      <c r="Q1476" s="5"/>
      <c r="R1476" s="62"/>
    </row>
    <row r="1477" spans="1:18" s="71" customFormat="1" ht="37.5">
      <c r="A1477" s="2">
        <v>13</v>
      </c>
      <c r="B1477" s="296" t="s">
        <v>1484</v>
      </c>
      <c r="C1477" s="35">
        <f t="shared" si="181"/>
        <v>4442000</v>
      </c>
      <c r="D1477" s="16"/>
      <c r="E1477" s="123"/>
      <c r="F1477" s="16"/>
      <c r="G1477" s="5">
        <v>1460</v>
      </c>
      <c r="H1477" s="5">
        <v>4442000</v>
      </c>
      <c r="I1477" s="16"/>
      <c r="J1477" s="16"/>
      <c r="K1477" s="16"/>
      <c r="L1477" s="16"/>
      <c r="M1477" s="5"/>
      <c r="N1477" s="5"/>
      <c r="O1477" s="5"/>
      <c r="P1477" s="35"/>
      <c r="Q1477" s="5"/>
      <c r="R1477" s="60"/>
    </row>
    <row r="1478" spans="1:18" s="113" customFormat="1">
      <c r="A1478" s="335">
        <v>14</v>
      </c>
      <c r="B1478" s="296" t="s">
        <v>232</v>
      </c>
      <c r="C1478" s="35">
        <f t="shared" si="181"/>
        <v>2603999.0915999999</v>
      </c>
      <c r="D1478" s="16">
        <f>K1478*2344.22</f>
        <v>777108.92999999993</v>
      </c>
      <c r="E1478" s="123"/>
      <c r="F1478" s="16"/>
      <c r="G1478" s="5">
        <f>271.6*1.4</f>
        <v>380.24</v>
      </c>
      <c r="H1478" s="5">
        <f>G1478*3043.09</f>
        <v>1157104.5416000001</v>
      </c>
      <c r="I1478" s="16"/>
      <c r="J1478" s="16"/>
      <c r="K1478" s="16">
        <v>331.5</v>
      </c>
      <c r="L1478" s="16">
        <v>326524</v>
      </c>
      <c r="M1478" s="16">
        <f>K1478</f>
        <v>331.5</v>
      </c>
      <c r="N1478" s="16">
        <f>M1478*1035.48</f>
        <v>343261.62</v>
      </c>
      <c r="O1478" s="16"/>
      <c r="P1478" s="50"/>
      <c r="Q1478" s="5"/>
      <c r="R1478" s="60"/>
    </row>
    <row r="1479" spans="1:18" s="71" customFormat="1">
      <c r="A1479" s="2">
        <v>15</v>
      </c>
      <c r="B1479" s="296" t="s">
        <v>233</v>
      </c>
      <c r="C1479" s="35">
        <f t="shared" si="181"/>
        <v>1021752.0492</v>
      </c>
      <c r="D1479" s="16"/>
      <c r="E1479" s="123"/>
      <c r="F1479" s="16"/>
      <c r="G1479" s="5">
        <f>184.2*1.4</f>
        <v>257.88</v>
      </c>
      <c r="H1479" s="5">
        <f>G1479*3043.09</f>
        <v>784752.04920000001</v>
      </c>
      <c r="I1479" s="16"/>
      <c r="J1479" s="16"/>
      <c r="K1479" s="16">
        <v>228.5</v>
      </c>
      <c r="L1479" s="16">
        <v>237000</v>
      </c>
      <c r="M1479" s="16"/>
      <c r="N1479" s="16"/>
      <c r="O1479" s="5"/>
      <c r="P1479" s="35"/>
      <c r="Q1479" s="5"/>
      <c r="R1479" s="62"/>
    </row>
    <row r="1480" spans="1:18" s="113" customFormat="1" ht="24.75" customHeight="1">
      <c r="A1480" s="335">
        <v>16</v>
      </c>
      <c r="B1480" s="296" t="s">
        <v>234</v>
      </c>
      <c r="C1480" s="35">
        <f t="shared" si="181"/>
        <v>2016925.0599999998</v>
      </c>
      <c r="D1480" s="16">
        <f>K1480*2344.22</f>
        <v>642316.27999999991</v>
      </c>
      <c r="E1480" s="123"/>
      <c r="F1480" s="16"/>
      <c r="G1480" s="5">
        <v>270</v>
      </c>
      <c r="H1480" s="5">
        <v>821000</v>
      </c>
      <c r="I1480" s="16"/>
      <c r="J1480" s="16"/>
      <c r="K1480" s="16">
        <v>274</v>
      </c>
      <c r="L1480" s="16">
        <f>K1480*984.99</f>
        <v>269887.26</v>
      </c>
      <c r="M1480" s="16">
        <f>K1480</f>
        <v>274</v>
      </c>
      <c r="N1480" s="16">
        <f>M1480*1035.48</f>
        <v>283721.52</v>
      </c>
      <c r="O1480" s="16"/>
      <c r="P1480" s="50"/>
      <c r="Q1480" s="5"/>
      <c r="R1480" s="60"/>
    </row>
    <row r="1481" spans="1:18" s="71" customFormat="1" ht="24.75" customHeight="1">
      <c r="A1481" s="2">
        <v>17</v>
      </c>
      <c r="B1481" s="296" t="s">
        <v>235</v>
      </c>
      <c r="C1481" s="35">
        <f t="shared" si="181"/>
        <v>1102631.5079999999</v>
      </c>
      <c r="D1481" s="16">
        <f>229.1*1876.78</f>
        <v>429970.29800000001</v>
      </c>
      <c r="E1481" s="123"/>
      <c r="F1481" s="16"/>
      <c r="G1481" s="5">
        <v>147</v>
      </c>
      <c r="H1481" s="5">
        <v>447000</v>
      </c>
      <c r="I1481" s="16"/>
      <c r="J1481" s="16"/>
      <c r="K1481" s="16">
        <v>229.1</v>
      </c>
      <c r="L1481" s="16">
        <v>225661.21</v>
      </c>
      <c r="M1481" s="16"/>
      <c r="N1481" s="16"/>
      <c r="O1481" s="16"/>
      <c r="P1481" s="50"/>
      <c r="Q1481" s="5"/>
      <c r="R1481" s="62"/>
    </row>
    <row r="1482" spans="1:18" s="113" customFormat="1">
      <c r="A1482" s="335">
        <v>18</v>
      </c>
      <c r="B1482" s="296" t="s">
        <v>237</v>
      </c>
      <c r="C1482" s="35">
        <f t="shared" si="181"/>
        <v>5197000</v>
      </c>
      <c r="D1482" s="16"/>
      <c r="E1482" s="123"/>
      <c r="F1482" s="16"/>
      <c r="G1482" s="5">
        <v>1708</v>
      </c>
      <c r="H1482" s="5">
        <v>5197000</v>
      </c>
      <c r="I1482" s="16"/>
      <c r="J1482" s="16"/>
      <c r="K1482" s="16"/>
      <c r="L1482" s="16"/>
      <c r="M1482" s="16"/>
      <c r="N1482" s="16"/>
      <c r="O1482" s="16"/>
      <c r="P1482" s="50"/>
      <c r="Q1482" s="5"/>
      <c r="R1482" s="60"/>
    </row>
    <row r="1483" spans="1:18" s="71" customFormat="1">
      <c r="A1483" s="2">
        <v>19</v>
      </c>
      <c r="B1483" s="296" t="s">
        <v>1333</v>
      </c>
      <c r="C1483" s="35">
        <f t="shared" si="181"/>
        <v>1655000</v>
      </c>
      <c r="D1483" s="16"/>
      <c r="E1483" s="123"/>
      <c r="F1483" s="16"/>
      <c r="G1483" s="5">
        <v>544</v>
      </c>
      <c r="H1483" s="5">
        <v>1655000</v>
      </c>
      <c r="I1483" s="16"/>
      <c r="J1483" s="16"/>
      <c r="K1483" s="16"/>
      <c r="L1483" s="16"/>
      <c r="M1483" s="16"/>
      <c r="N1483" s="16"/>
      <c r="O1483" s="16"/>
      <c r="P1483" s="50"/>
      <c r="Q1483" s="5"/>
      <c r="R1483" s="62"/>
    </row>
    <row r="1484" spans="1:18" s="71" customFormat="1">
      <c r="A1484" s="335">
        <v>20</v>
      </c>
      <c r="B1484" s="296" t="s">
        <v>241</v>
      </c>
      <c r="C1484" s="35">
        <f t="shared" si="181"/>
        <v>2007000</v>
      </c>
      <c r="D1484" s="16">
        <v>933000</v>
      </c>
      <c r="E1484" s="123"/>
      <c r="F1484" s="16"/>
      <c r="G1484" s="5"/>
      <c r="H1484" s="5"/>
      <c r="I1484" s="16"/>
      <c r="J1484" s="16"/>
      <c r="K1484" s="16">
        <v>1090.4000000000001</v>
      </c>
      <c r="L1484" s="16">
        <v>1074000</v>
      </c>
      <c r="M1484" s="16"/>
      <c r="N1484" s="16"/>
      <c r="O1484" s="16"/>
      <c r="P1484" s="50"/>
      <c r="Q1484" s="5"/>
      <c r="R1484" s="62"/>
    </row>
    <row r="1485" spans="1:18" s="71" customFormat="1">
      <c r="A1485" s="2">
        <v>21</v>
      </c>
      <c r="B1485" s="296" t="s">
        <v>242</v>
      </c>
      <c r="C1485" s="35">
        <f t="shared" si="181"/>
        <v>4264469.6919999998</v>
      </c>
      <c r="D1485" s="16">
        <f>K1485*1250.79</f>
        <v>1027398.906</v>
      </c>
      <c r="E1485" s="123"/>
      <c r="F1485" s="16"/>
      <c r="G1485" s="5">
        <v>798</v>
      </c>
      <c r="H1485" s="5">
        <v>2428000</v>
      </c>
      <c r="I1485" s="16"/>
      <c r="J1485" s="16"/>
      <c r="K1485" s="16">
        <v>821.4</v>
      </c>
      <c r="L1485" s="16">
        <f>K1485*984.99</f>
        <v>809070.78599999996</v>
      </c>
      <c r="M1485" s="16"/>
      <c r="N1485" s="16"/>
      <c r="O1485" s="16"/>
      <c r="P1485" s="50"/>
      <c r="Q1485" s="5"/>
      <c r="R1485" s="62"/>
    </row>
    <row r="1486" spans="1:18" s="117" customFormat="1" ht="23.25" customHeight="1">
      <c r="A1486" s="335">
        <v>22</v>
      </c>
      <c r="B1486" s="296" t="s">
        <v>244</v>
      </c>
      <c r="C1486" s="35">
        <f t="shared" si="181"/>
        <v>1065000</v>
      </c>
      <c r="D1486" s="16"/>
      <c r="E1486" s="123"/>
      <c r="F1486" s="16"/>
      <c r="G1486" s="5"/>
      <c r="H1486" s="5"/>
      <c r="I1486" s="16"/>
      <c r="J1486" s="16"/>
      <c r="K1486" s="16">
        <v>1082</v>
      </c>
      <c r="L1486" s="16">
        <v>1065000</v>
      </c>
      <c r="M1486" s="16"/>
      <c r="N1486" s="16"/>
      <c r="O1486" s="5"/>
      <c r="P1486" s="35"/>
      <c r="Q1486" s="5"/>
      <c r="R1486" s="63"/>
    </row>
    <row r="1487" spans="1:18" s="71" customFormat="1" ht="24" customHeight="1">
      <c r="A1487" s="2">
        <v>23</v>
      </c>
      <c r="B1487" s="296" t="s">
        <v>246</v>
      </c>
      <c r="C1487" s="35">
        <f t="shared" si="181"/>
        <v>1407566.6540000001</v>
      </c>
      <c r="D1487" s="16">
        <f>K1487*1718.23</f>
        <v>894682.36100000003</v>
      </c>
      <c r="E1487" s="123"/>
      <c r="F1487" s="16"/>
      <c r="G1487" s="5"/>
      <c r="H1487" s="5"/>
      <c r="I1487" s="16"/>
      <c r="J1487" s="16"/>
      <c r="K1487" s="16">
        <v>520.70000000000005</v>
      </c>
      <c r="L1487" s="16">
        <f>K1487*984.99</f>
        <v>512884.29300000006</v>
      </c>
      <c r="M1487" s="5"/>
      <c r="N1487" s="5"/>
      <c r="O1487" s="5"/>
      <c r="P1487" s="35"/>
      <c r="Q1487" s="5"/>
      <c r="R1487" s="62"/>
    </row>
    <row r="1488" spans="1:18" s="71" customFormat="1" ht="38.25" customHeight="1">
      <c r="A1488" s="335">
        <v>24</v>
      </c>
      <c r="B1488" s="296" t="s">
        <v>1485</v>
      </c>
      <c r="C1488" s="35">
        <f t="shared" si="181"/>
        <v>1499000</v>
      </c>
      <c r="D1488" s="16"/>
      <c r="E1488" s="123"/>
      <c r="F1488" s="16"/>
      <c r="G1488" s="5">
        <v>581</v>
      </c>
      <c r="H1488" s="5">
        <v>1499000</v>
      </c>
      <c r="I1488" s="16"/>
      <c r="J1488" s="16"/>
      <c r="K1488" s="16"/>
      <c r="L1488" s="16"/>
      <c r="M1488" s="16"/>
      <c r="N1488" s="16"/>
      <c r="O1488" s="5"/>
      <c r="P1488" s="35"/>
      <c r="Q1488" s="5"/>
      <c r="R1488" s="60"/>
    </row>
    <row r="1489" spans="1:18" s="71" customFormat="1">
      <c r="A1489" s="2">
        <v>25</v>
      </c>
      <c r="B1489" s="296" t="s">
        <v>1328</v>
      </c>
      <c r="C1489" s="35">
        <f t="shared" si="181"/>
        <v>7174639.5219999999</v>
      </c>
      <c r="D1489" s="16">
        <f>K1489*1250.79</f>
        <v>2991639.5220000003</v>
      </c>
      <c r="E1489" s="123"/>
      <c r="F1489" s="16"/>
      <c r="G1489" s="5">
        <v>708</v>
      </c>
      <c r="H1489" s="5">
        <v>1827000</v>
      </c>
      <c r="I1489" s="16"/>
      <c r="J1489" s="16"/>
      <c r="K1489" s="16">
        <v>2391.8000000000002</v>
      </c>
      <c r="L1489" s="16">
        <v>2356000</v>
      </c>
      <c r="M1489" s="5"/>
      <c r="N1489" s="5"/>
      <c r="O1489" s="5"/>
      <c r="P1489" s="35"/>
      <c r="Q1489" s="5"/>
      <c r="R1489" s="62"/>
    </row>
    <row r="1490" spans="1:18" s="71" customFormat="1" ht="25.5" customHeight="1">
      <c r="A1490" s="335">
        <v>26</v>
      </c>
      <c r="B1490" s="296" t="s">
        <v>1329</v>
      </c>
      <c r="C1490" s="35">
        <f t="shared" si="181"/>
        <v>1063209.6780000001</v>
      </c>
      <c r="D1490" s="16">
        <v>342000</v>
      </c>
      <c r="E1490" s="123"/>
      <c r="F1490" s="16"/>
      <c r="G1490" s="5"/>
      <c r="H1490" s="5"/>
      <c r="I1490" s="16"/>
      <c r="J1490" s="16"/>
      <c r="K1490" s="16">
        <v>732.2</v>
      </c>
      <c r="L1490" s="16">
        <f>K1490*984.99</f>
        <v>721209.67800000007</v>
      </c>
      <c r="M1490" s="16"/>
      <c r="N1490" s="16"/>
      <c r="O1490" s="5"/>
      <c r="P1490" s="35"/>
      <c r="Q1490" s="5"/>
      <c r="R1490" s="62"/>
    </row>
    <row r="1491" spans="1:18" s="71" customFormat="1" ht="24" customHeight="1">
      <c r="A1491" s="2">
        <v>27</v>
      </c>
      <c r="B1491" s="296" t="s">
        <v>247</v>
      </c>
      <c r="C1491" s="35">
        <f t="shared" si="181"/>
        <v>3816000</v>
      </c>
      <c r="D1491" s="16"/>
      <c r="E1491" s="123"/>
      <c r="F1491" s="16"/>
      <c r="G1491" s="5">
        <v>1254.9000000000001</v>
      </c>
      <c r="H1491" s="5">
        <v>3816000</v>
      </c>
      <c r="I1491" s="16"/>
      <c r="J1491" s="16"/>
      <c r="K1491" s="16"/>
      <c r="L1491" s="16"/>
      <c r="M1491" s="16"/>
      <c r="N1491" s="16"/>
      <c r="O1491" s="16"/>
      <c r="P1491" s="50"/>
      <c r="Q1491" s="5"/>
      <c r="R1491" s="62"/>
    </row>
    <row r="1492" spans="1:18" s="71" customFormat="1" ht="24.75" customHeight="1">
      <c r="A1492" s="335">
        <v>28</v>
      </c>
      <c r="B1492" s="296" t="s">
        <v>248</v>
      </c>
      <c r="C1492" s="35">
        <f t="shared" si="181"/>
        <v>1458573.192</v>
      </c>
      <c r="D1492" s="16"/>
      <c r="E1492" s="123"/>
      <c r="F1492" s="16"/>
      <c r="G1492" s="16"/>
      <c r="H1492" s="16"/>
      <c r="I1492" s="16"/>
      <c r="J1492" s="16"/>
      <c r="K1492" s="16">
        <v>1480.8</v>
      </c>
      <c r="L1492" s="16">
        <f>K1492*984.99</f>
        <v>1458573.192</v>
      </c>
      <c r="M1492" s="16"/>
      <c r="N1492" s="16"/>
      <c r="O1492" s="16"/>
      <c r="P1492" s="50"/>
      <c r="Q1492" s="5"/>
      <c r="R1492" s="62"/>
    </row>
    <row r="1493" spans="1:18" s="117" customFormat="1" ht="26.25" customHeight="1">
      <c r="A1493" s="2">
        <v>29</v>
      </c>
      <c r="B1493" s="296" t="s">
        <v>249</v>
      </c>
      <c r="C1493" s="35">
        <f t="shared" si="181"/>
        <v>581242.59900000005</v>
      </c>
      <c r="D1493" s="16"/>
      <c r="E1493" s="123"/>
      <c r="F1493" s="16"/>
      <c r="G1493" s="16"/>
      <c r="H1493" s="16"/>
      <c r="I1493" s="16"/>
      <c r="J1493" s="16"/>
      <c r="K1493" s="16">
        <v>590.1</v>
      </c>
      <c r="L1493" s="16">
        <f>K1493*984.99</f>
        <v>581242.59900000005</v>
      </c>
      <c r="M1493" s="16"/>
      <c r="N1493" s="16"/>
      <c r="O1493" s="16"/>
      <c r="P1493" s="50"/>
      <c r="Q1493" s="5"/>
      <c r="R1493" s="63"/>
    </row>
    <row r="1494" spans="1:18" s="117" customFormat="1" ht="26.25" customHeight="1">
      <c r="A1494" s="335">
        <v>30</v>
      </c>
      <c r="B1494" s="296" t="s">
        <v>250</v>
      </c>
      <c r="C1494" s="35">
        <f t="shared" si="181"/>
        <v>1461626.6610000001</v>
      </c>
      <c r="D1494" s="16"/>
      <c r="E1494" s="123"/>
      <c r="F1494" s="16"/>
      <c r="G1494" s="16"/>
      <c r="H1494" s="16"/>
      <c r="I1494" s="16"/>
      <c r="J1494" s="16"/>
      <c r="K1494" s="16">
        <v>1483.9</v>
      </c>
      <c r="L1494" s="16">
        <f>K1494*984.99</f>
        <v>1461626.6610000001</v>
      </c>
      <c r="M1494" s="16"/>
      <c r="N1494" s="16"/>
      <c r="O1494" s="16"/>
      <c r="P1494" s="50"/>
      <c r="Q1494" s="5"/>
      <c r="R1494" s="64"/>
    </row>
    <row r="1495" spans="1:18" s="117" customFormat="1" ht="26.25" customHeight="1">
      <c r="A1495" s="2">
        <v>31</v>
      </c>
      <c r="B1495" s="296" t="s">
        <v>251</v>
      </c>
      <c r="C1495" s="35">
        <f t="shared" si="181"/>
        <v>1451579.763</v>
      </c>
      <c r="D1495" s="16"/>
      <c r="E1495" s="123"/>
      <c r="F1495" s="16"/>
      <c r="G1495" s="16"/>
      <c r="H1495" s="16"/>
      <c r="I1495" s="16"/>
      <c r="J1495" s="16"/>
      <c r="K1495" s="16">
        <v>1473.7</v>
      </c>
      <c r="L1495" s="16">
        <f>K1495*984.99</f>
        <v>1451579.763</v>
      </c>
      <c r="M1495" s="16"/>
      <c r="N1495" s="16"/>
      <c r="O1495" s="16"/>
      <c r="P1495" s="50"/>
      <c r="Q1495" s="5"/>
      <c r="R1495" s="63"/>
    </row>
    <row r="1496" spans="1:18" s="117" customFormat="1" ht="26.25" customHeight="1">
      <c r="A1496" s="335">
        <v>32</v>
      </c>
      <c r="B1496" s="296" t="s">
        <v>252</v>
      </c>
      <c r="C1496" s="35">
        <f t="shared" si="181"/>
        <v>1462611.6510000001</v>
      </c>
      <c r="D1496" s="16"/>
      <c r="E1496" s="123"/>
      <c r="F1496" s="16"/>
      <c r="G1496" s="16"/>
      <c r="H1496" s="16"/>
      <c r="I1496" s="16"/>
      <c r="J1496" s="16"/>
      <c r="K1496" s="16">
        <v>1484.9</v>
      </c>
      <c r="L1496" s="16">
        <f>K1496*984.99</f>
        <v>1462611.6510000001</v>
      </c>
      <c r="M1496" s="16"/>
      <c r="N1496" s="16"/>
      <c r="O1496" s="16"/>
      <c r="P1496" s="50"/>
      <c r="Q1496" s="315"/>
      <c r="R1496" s="63"/>
    </row>
    <row r="1497" spans="1:18" s="13" customFormat="1" ht="29.25" customHeight="1">
      <c r="A1497" s="4">
        <v>28</v>
      </c>
      <c r="B1497" s="6" t="s">
        <v>75</v>
      </c>
      <c r="C1497" s="39">
        <f t="shared" ref="C1497:Q1497" si="182">C1498+C1500</f>
        <v>9863064.6009999998</v>
      </c>
      <c r="D1497" s="20">
        <f t="shared" si="182"/>
        <v>918934.24</v>
      </c>
      <c r="E1497" s="126">
        <f t="shared" si="182"/>
        <v>0</v>
      </c>
      <c r="F1497" s="20">
        <f t="shared" si="182"/>
        <v>0</v>
      </c>
      <c r="G1497" s="20">
        <f t="shared" si="182"/>
        <v>337.8</v>
      </c>
      <c r="H1497" s="20">
        <f t="shared" si="182"/>
        <v>1189974.82</v>
      </c>
      <c r="I1497" s="20">
        <f t="shared" si="182"/>
        <v>1208.9000000000001</v>
      </c>
      <c r="J1497" s="20">
        <f t="shared" si="182"/>
        <v>481432.34</v>
      </c>
      <c r="K1497" s="20">
        <f t="shared" si="182"/>
        <v>1763.1</v>
      </c>
      <c r="L1497" s="20">
        <f t="shared" si="182"/>
        <v>1736635.8689999999</v>
      </c>
      <c r="M1497" s="20">
        <f t="shared" si="182"/>
        <v>1150.6999999999998</v>
      </c>
      <c r="N1497" s="20">
        <f t="shared" si="182"/>
        <v>1191526.8359999999</v>
      </c>
      <c r="O1497" s="20">
        <f t="shared" si="182"/>
        <v>1763.1</v>
      </c>
      <c r="P1497" s="39">
        <f t="shared" si="182"/>
        <v>4344560.4959999993</v>
      </c>
      <c r="Q1497" s="20">
        <f t="shared" si="182"/>
        <v>0</v>
      </c>
      <c r="R1497" s="48"/>
    </row>
    <row r="1498" spans="1:18" s="13" customFormat="1" ht="29.25" customHeight="1">
      <c r="A1498" s="279" t="s">
        <v>1195</v>
      </c>
      <c r="B1498" s="336"/>
      <c r="C1498" s="337">
        <f>SUM(C1499)</f>
        <v>1490570.3839999998</v>
      </c>
      <c r="D1498" s="337">
        <f t="shared" ref="D1498:Q1498" si="183">SUM(D1499)</f>
        <v>0</v>
      </c>
      <c r="E1498" s="338">
        <f t="shared" si="183"/>
        <v>0</v>
      </c>
      <c r="F1498" s="337">
        <f t="shared" si="183"/>
        <v>0</v>
      </c>
      <c r="G1498" s="337">
        <f t="shared" si="183"/>
        <v>0</v>
      </c>
      <c r="H1498" s="337">
        <f t="shared" si="183"/>
        <v>0</v>
      </c>
      <c r="I1498" s="337">
        <f t="shared" si="183"/>
        <v>0</v>
      </c>
      <c r="J1498" s="337">
        <f t="shared" si="183"/>
        <v>0</v>
      </c>
      <c r="K1498" s="337">
        <f t="shared" si="183"/>
        <v>0</v>
      </c>
      <c r="L1498" s="337">
        <f t="shared" si="183"/>
        <v>0</v>
      </c>
      <c r="M1498" s="337">
        <f t="shared" si="183"/>
        <v>0</v>
      </c>
      <c r="N1498" s="337">
        <f t="shared" si="183"/>
        <v>0</v>
      </c>
      <c r="O1498" s="337">
        <f t="shared" si="183"/>
        <v>604.9</v>
      </c>
      <c r="P1498" s="337">
        <f t="shared" si="183"/>
        <v>1490570.3839999998</v>
      </c>
      <c r="Q1498" s="339">
        <f t="shared" si="183"/>
        <v>0</v>
      </c>
      <c r="R1498" s="48"/>
    </row>
    <row r="1499" spans="1:18" s="29" customFormat="1" ht="21.75" customHeight="1">
      <c r="A1499" s="335">
        <v>1</v>
      </c>
      <c r="B1499" s="32" t="s">
        <v>1625</v>
      </c>
      <c r="C1499" s="86">
        <f>D1499+F1499+H1499+J1499+L1499+N1499+P1499+Q1499</f>
        <v>1490570.3839999998</v>
      </c>
      <c r="D1499" s="340"/>
      <c r="E1499" s="341"/>
      <c r="F1499" s="340"/>
      <c r="G1499" s="340"/>
      <c r="H1499" s="340"/>
      <c r="I1499" s="340"/>
      <c r="J1499" s="340"/>
      <c r="K1499" s="340"/>
      <c r="L1499" s="340"/>
      <c r="M1499" s="340"/>
      <c r="N1499" s="340"/>
      <c r="O1499" s="340">
        <v>604.9</v>
      </c>
      <c r="P1499" s="342">
        <f>O1499*2464.16</f>
        <v>1490570.3839999998</v>
      </c>
      <c r="Q1499" s="340"/>
      <c r="R1499" s="65"/>
    </row>
    <row r="1500" spans="1:18" s="13" customFormat="1" ht="28.5" customHeight="1">
      <c r="A1500" s="279" t="s">
        <v>1196</v>
      </c>
      <c r="B1500" s="343"/>
      <c r="C1500" s="337">
        <f>SUM(C1501:C1506)</f>
        <v>8372494.2170000002</v>
      </c>
      <c r="D1500" s="337">
        <f t="shared" ref="D1500:P1500" si="184">SUM(D1501:D1506)</f>
        <v>918934.24</v>
      </c>
      <c r="E1500" s="338">
        <f t="shared" si="184"/>
        <v>0</v>
      </c>
      <c r="F1500" s="337">
        <f t="shared" si="184"/>
        <v>0</v>
      </c>
      <c r="G1500" s="337">
        <f t="shared" si="184"/>
        <v>337.8</v>
      </c>
      <c r="H1500" s="337">
        <f t="shared" si="184"/>
        <v>1189974.82</v>
      </c>
      <c r="I1500" s="337">
        <f t="shared" si="184"/>
        <v>1208.9000000000001</v>
      </c>
      <c r="J1500" s="337">
        <f t="shared" si="184"/>
        <v>481432.34</v>
      </c>
      <c r="K1500" s="337">
        <f t="shared" si="184"/>
        <v>1763.1</v>
      </c>
      <c r="L1500" s="337">
        <f t="shared" si="184"/>
        <v>1736635.8689999999</v>
      </c>
      <c r="M1500" s="337">
        <f t="shared" si="184"/>
        <v>1150.6999999999998</v>
      </c>
      <c r="N1500" s="337">
        <f t="shared" si="184"/>
        <v>1191526.8359999999</v>
      </c>
      <c r="O1500" s="337">
        <f t="shared" si="184"/>
        <v>1158.1999999999998</v>
      </c>
      <c r="P1500" s="337">
        <f t="shared" si="184"/>
        <v>2853990.1119999997</v>
      </c>
      <c r="Q1500" s="339">
        <f>SUM(Q1501:Q1506)</f>
        <v>0</v>
      </c>
    </row>
    <row r="1501" spans="1:18" s="13" customFormat="1" ht="23.25" customHeight="1">
      <c r="A1501" s="335">
        <v>1</v>
      </c>
      <c r="B1501" s="296" t="s">
        <v>1629</v>
      </c>
      <c r="C1501" s="86">
        <f t="shared" ref="C1501:C1506" si="185">D1501+F1501+H1501+J1501+L1501+N1501+P1501+Q1501</f>
        <v>2112259.46</v>
      </c>
      <c r="D1501" s="340"/>
      <c r="E1501" s="341"/>
      <c r="F1501" s="340"/>
      <c r="G1501" s="340"/>
      <c r="H1501" s="340"/>
      <c r="I1501" s="340"/>
      <c r="J1501" s="340"/>
      <c r="K1501" s="340">
        <v>612.4</v>
      </c>
      <c r="L1501" s="340">
        <f>K1501*984.99</f>
        <v>603207.87599999993</v>
      </c>
      <c r="M1501" s="340"/>
      <c r="N1501" s="340"/>
      <c r="O1501" s="340">
        <v>612.4</v>
      </c>
      <c r="P1501" s="342">
        <f>O1501*2464.16</f>
        <v>1509051.5839999998</v>
      </c>
      <c r="Q1501" s="340"/>
    </row>
    <row r="1502" spans="1:18" s="29" customFormat="1" ht="21.75" customHeight="1">
      <c r="A1502" s="335">
        <v>2</v>
      </c>
      <c r="B1502" s="32" t="s">
        <v>1625</v>
      </c>
      <c r="C1502" s="86">
        <f t="shared" si="185"/>
        <v>1222182.3029999998</v>
      </c>
      <c r="D1502" s="340"/>
      <c r="E1502" s="341"/>
      <c r="F1502" s="340"/>
      <c r="G1502" s="340"/>
      <c r="H1502" s="340"/>
      <c r="I1502" s="340"/>
      <c r="J1502" s="340"/>
      <c r="K1502" s="340">
        <v>604.9</v>
      </c>
      <c r="L1502" s="340">
        <f>K1502*984.99</f>
        <v>595820.451</v>
      </c>
      <c r="M1502" s="340">
        <v>604.9</v>
      </c>
      <c r="N1502" s="340">
        <f>M1502*1035.48</f>
        <v>626361.85199999996</v>
      </c>
      <c r="O1502" s="340"/>
      <c r="P1502" s="342"/>
      <c r="Q1502" s="340"/>
      <c r="R1502" s="65"/>
    </row>
    <row r="1503" spans="1:18" s="29" customFormat="1" ht="21.75" customHeight="1">
      <c r="A1503" s="335">
        <v>3</v>
      </c>
      <c r="B1503" s="32" t="s">
        <v>1626</v>
      </c>
      <c r="C1503" s="86">
        <f t="shared" si="185"/>
        <v>2447711.0539999995</v>
      </c>
      <c r="D1503" s="340"/>
      <c r="E1503" s="341"/>
      <c r="F1503" s="340"/>
      <c r="G1503" s="340"/>
      <c r="H1503" s="340"/>
      <c r="I1503" s="340"/>
      <c r="J1503" s="340"/>
      <c r="K1503" s="340">
        <v>545.79999999999995</v>
      </c>
      <c r="L1503" s="340">
        <f>K1503*984.99</f>
        <v>537607.54200000002</v>
      </c>
      <c r="M1503" s="340">
        <v>545.79999999999995</v>
      </c>
      <c r="N1503" s="340">
        <f>M1503*1035.48</f>
        <v>565164.98399999994</v>
      </c>
      <c r="O1503" s="340">
        <v>545.79999999999995</v>
      </c>
      <c r="P1503" s="342">
        <f>O1503*2464.16</f>
        <v>1344938.5279999997</v>
      </c>
      <c r="Q1503" s="340"/>
    </row>
    <row r="1504" spans="1:18" s="13" customFormat="1" ht="23.25" customHeight="1">
      <c r="A1504" s="335">
        <v>4</v>
      </c>
      <c r="B1504" s="296" t="s">
        <v>1628</v>
      </c>
      <c r="C1504" s="86">
        <f t="shared" si="185"/>
        <v>1189974.82</v>
      </c>
      <c r="D1504" s="340"/>
      <c r="E1504" s="341"/>
      <c r="F1504" s="340"/>
      <c r="G1504" s="340">
        <v>337.8</v>
      </c>
      <c r="H1504" s="340">
        <v>1189974.82</v>
      </c>
      <c r="I1504" s="340"/>
      <c r="J1504" s="340"/>
      <c r="K1504" s="340"/>
      <c r="L1504" s="340"/>
      <c r="M1504" s="340"/>
      <c r="N1504" s="340"/>
      <c r="O1504" s="340"/>
      <c r="P1504" s="342"/>
      <c r="Q1504" s="340"/>
    </row>
    <row r="1505" spans="1:18" s="13" customFormat="1" ht="23.25" customHeight="1">
      <c r="A1505" s="335">
        <v>5</v>
      </c>
      <c r="B1505" s="296" t="s">
        <v>1627</v>
      </c>
      <c r="C1505" s="86">
        <f t="shared" si="185"/>
        <v>481432.34</v>
      </c>
      <c r="D1505" s="340"/>
      <c r="E1505" s="341"/>
      <c r="F1505" s="340"/>
      <c r="G1505" s="340"/>
      <c r="H1505" s="340"/>
      <c r="I1505" s="340">
        <v>1208.9000000000001</v>
      </c>
      <c r="J1505" s="340">
        <v>481432.34</v>
      </c>
      <c r="K1505" s="340"/>
      <c r="L1505" s="340"/>
      <c r="M1505" s="340"/>
      <c r="N1505" s="340"/>
      <c r="O1505" s="340"/>
      <c r="P1505" s="342"/>
      <c r="Q1505" s="340"/>
    </row>
    <row r="1506" spans="1:18" s="29" customFormat="1" ht="21.75" customHeight="1">
      <c r="A1506" s="335">
        <v>6</v>
      </c>
      <c r="B1506" s="296" t="s">
        <v>1624</v>
      </c>
      <c r="C1506" s="86">
        <f t="shared" si="185"/>
        <v>918934.24</v>
      </c>
      <c r="D1506" s="340">
        <v>918934.24</v>
      </c>
      <c r="E1506" s="341"/>
      <c r="F1506" s="340"/>
      <c r="G1506" s="340"/>
      <c r="H1506" s="340"/>
      <c r="I1506" s="340"/>
      <c r="J1506" s="340"/>
      <c r="K1506" s="340"/>
      <c r="L1506" s="340"/>
      <c r="M1506" s="340"/>
      <c r="N1506" s="340"/>
      <c r="O1506" s="340"/>
      <c r="P1506" s="342"/>
      <c r="Q1506" s="340"/>
      <c r="R1506" s="65"/>
    </row>
    <row r="1507" spans="1:18" s="13" customFormat="1" ht="29.25" customHeight="1">
      <c r="A1507" s="4">
        <v>29</v>
      </c>
      <c r="B1507" s="344" t="s">
        <v>76</v>
      </c>
      <c r="C1507" s="345">
        <f t="shared" ref="C1507:Q1507" si="186">C1508+C1510</f>
        <v>21370775.161300004</v>
      </c>
      <c r="D1507" s="345">
        <f t="shared" si="186"/>
        <v>6622839.7566999998</v>
      </c>
      <c r="E1507" s="346">
        <f t="shared" si="186"/>
        <v>0</v>
      </c>
      <c r="F1507" s="345">
        <f t="shared" si="186"/>
        <v>0</v>
      </c>
      <c r="G1507" s="345">
        <f t="shared" si="186"/>
        <v>1873.5400000000002</v>
      </c>
      <c r="H1507" s="345">
        <f t="shared" si="186"/>
        <v>5701350.8386000004</v>
      </c>
      <c r="I1507" s="345">
        <f t="shared" si="186"/>
        <v>554.20000000000005</v>
      </c>
      <c r="J1507" s="345">
        <f t="shared" si="186"/>
        <v>220704.60800000004</v>
      </c>
      <c r="K1507" s="345">
        <f t="shared" si="186"/>
        <v>563.79999999999995</v>
      </c>
      <c r="L1507" s="345">
        <f t="shared" si="186"/>
        <v>555337.36199999996</v>
      </c>
      <c r="M1507" s="345">
        <f t="shared" si="186"/>
        <v>0</v>
      </c>
      <c r="N1507" s="345">
        <f t="shared" si="186"/>
        <v>0</v>
      </c>
      <c r="O1507" s="345">
        <f t="shared" si="186"/>
        <v>563.79999999999995</v>
      </c>
      <c r="P1507" s="345">
        <f t="shared" si="186"/>
        <v>1389293.4079999998</v>
      </c>
      <c r="Q1507" s="20">
        <f t="shared" si="186"/>
        <v>6881249.1880000001</v>
      </c>
    </row>
    <row r="1508" spans="1:18" s="13" customFormat="1">
      <c r="A1508" s="279" t="s">
        <v>1157</v>
      </c>
      <c r="B1508" s="297"/>
      <c r="C1508" s="257">
        <f>SUM(C1509)</f>
        <v>1910729.76</v>
      </c>
      <c r="D1508" s="257">
        <f t="shared" ref="D1508:Q1508" si="187">SUM(D1509)</f>
        <v>0</v>
      </c>
      <c r="E1508" s="258">
        <f t="shared" si="187"/>
        <v>0</v>
      </c>
      <c r="F1508" s="257">
        <f t="shared" si="187"/>
        <v>0</v>
      </c>
      <c r="G1508" s="257">
        <f t="shared" si="187"/>
        <v>0</v>
      </c>
      <c r="H1508" s="257">
        <f t="shared" si="187"/>
        <v>0</v>
      </c>
      <c r="I1508" s="257">
        <f t="shared" si="187"/>
        <v>0</v>
      </c>
      <c r="J1508" s="257">
        <f t="shared" si="187"/>
        <v>0</v>
      </c>
      <c r="K1508" s="257">
        <f t="shared" si="187"/>
        <v>0</v>
      </c>
      <c r="L1508" s="257">
        <f t="shared" si="187"/>
        <v>0</v>
      </c>
      <c r="M1508" s="257">
        <f t="shared" si="187"/>
        <v>0</v>
      </c>
      <c r="N1508" s="257">
        <f t="shared" si="187"/>
        <v>0</v>
      </c>
      <c r="O1508" s="257">
        <f t="shared" si="187"/>
        <v>0</v>
      </c>
      <c r="P1508" s="257">
        <f t="shared" si="187"/>
        <v>0</v>
      </c>
      <c r="Q1508" s="259">
        <f t="shared" si="187"/>
        <v>1910729.76</v>
      </c>
    </row>
    <row r="1509" spans="1:18" s="13" customFormat="1" ht="21" customHeight="1">
      <c r="A1509" s="2">
        <v>1</v>
      </c>
      <c r="B1509" s="44" t="s">
        <v>1174</v>
      </c>
      <c r="C1509" s="35">
        <f>D1509+F1509+H1509+J1509+L1509+N1509+P1509+Q1509</f>
        <v>1910729.76</v>
      </c>
      <c r="D1509" s="5"/>
      <c r="E1509" s="125"/>
      <c r="F1509" s="5"/>
      <c r="G1509" s="11"/>
      <c r="H1509" s="5"/>
      <c r="I1509" s="5"/>
      <c r="J1509" s="5"/>
      <c r="K1509" s="5"/>
      <c r="L1509" s="5"/>
      <c r="M1509" s="5"/>
      <c r="N1509" s="5"/>
      <c r="O1509" s="5"/>
      <c r="P1509" s="35"/>
      <c r="Q1509" s="11">
        <v>1910729.76</v>
      </c>
    </row>
    <row r="1510" spans="1:18" s="13" customFormat="1">
      <c r="A1510" s="279" t="s">
        <v>1156</v>
      </c>
      <c r="B1510" s="297"/>
      <c r="C1510" s="257">
        <f>SUM(C1511:C1523)</f>
        <v>19460045.401300002</v>
      </c>
      <c r="D1510" s="257">
        <f t="shared" ref="D1510:Q1510" si="188">SUM(D1511:D1523)</f>
        <v>6622839.7566999998</v>
      </c>
      <c r="E1510" s="258">
        <f t="shared" si="188"/>
        <v>0</v>
      </c>
      <c r="F1510" s="257">
        <f t="shared" si="188"/>
        <v>0</v>
      </c>
      <c r="G1510" s="257">
        <f t="shared" si="188"/>
        <v>1873.5400000000002</v>
      </c>
      <c r="H1510" s="257">
        <f t="shared" si="188"/>
        <v>5701350.8386000004</v>
      </c>
      <c r="I1510" s="257">
        <f t="shared" si="188"/>
        <v>554.20000000000005</v>
      </c>
      <c r="J1510" s="257">
        <f t="shared" si="188"/>
        <v>220704.60800000004</v>
      </c>
      <c r="K1510" s="257">
        <f t="shared" si="188"/>
        <v>563.79999999999995</v>
      </c>
      <c r="L1510" s="257">
        <f t="shared" si="188"/>
        <v>555337.36199999996</v>
      </c>
      <c r="M1510" s="257">
        <f t="shared" si="188"/>
        <v>0</v>
      </c>
      <c r="N1510" s="257">
        <f t="shared" si="188"/>
        <v>0</v>
      </c>
      <c r="O1510" s="257">
        <f t="shared" si="188"/>
        <v>563.79999999999995</v>
      </c>
      <c r="P1510" s="257">
        <f t="shared" si="188"/>
        <v>1389293.4079999998</v>
      </c>
      <c r="Q1510" s="259">
        <f t="shared" si="188"/>
        <v>4970519.4280000003</v>
      </c>
    </row>
    <row r="1511" spans="1:18" s="13" customFormat="1">
      <c r="A1511" s="2">
        <v>1</v>
      </c>
      <c r="B1511" s="249" t="s">
        <v>1181</v>
      </c>
      <c r="C1511" s="5">
        <f>D1511+F1511+H1511+J1511+L1511+N1511+P1511+Q1511</f>
        <v>502200.19640000007</v>
      </c>
      <c r="D1511" s="5">
        <v>502200.19640000007</v>
      </c>
      <c r="E1511" s="224"/>
      <c r="F1511" s="223"/>
      <c r="G1511" s="223"/>
      <c r="H1511" s="11"/>
      <c r="I1511" s="223"/>
      <c r="J1511" s="223"/>
      <c r="K1511" s="223"/>
      <c r="L1511" s="223"/>
      <c r="M1511" s="223"/>
      <c r="N1511" s="223"/>
      <c r="O1511" s="223"/>
      <c r="P1511" s="225"/>
      <c r="Q1511" s="223"/>
    </row>
    <row r="1512" spans="1:18" s="13" customFormat="1">
      <c r="A1512" s="2">
        <v>2</v>
      </c>
      <c r="B1512" s="249" t="s">
        <v>1182</v>
      </c>
      <c r="C1512" s="5">
        <f>D1512+F1512+H1512+J1512+L1512+N1512+P1512+Q1512</f>
        <v>558349.53599999996</v>
      </c>
      <c r="D1512" s="5">
        <v>558349.53599999996</v>
      </c>
      <c r="E1512" s="224"/>
      <c r="F1512" s="223"/>
      <c r="G1512" s="223"/>
      <c r="H1512" s="11"/>
      <c r="I1512" s="223"/>
      <c r="J1512" s="223"/>
      <c r="K1512" s="223"/>
      <c r="L1512" s="223"/>
      <c r="M1512" s="223"/>
      <c r="N1512" s="223"/>
      <c r="O1512" s="223"/>
      <c r="P1512" s="225"/>
      <c r="Q1512" s="223"/>
    </row>
    <row r="1513" spans="1:18" s="13" customFormat="1">
      <c r="A1513" s="2">
        <v>3</v>
      </c>
      <c r="B1513" s="3" t="s">
        <v>1172</v>
      </c>
      <c r="C1513" s="35">
        <f>D1513+F1513+H1513+J1513+L1513+N1513+P1513+Q1513</f>
        <v>827905.08</v>
      </c>
      <c r="D1513" s="5"/>
      <c r="E1513" s="125"/>
      <c r="F1513" s="5"/>
      <c r="G1513" s="49"/>
      <c r="H1513" s="5"/>
      <c r="I1513" s="5"/>
      <c r="J1513" s="5"/>
      <c r="K1513" s="5"/>
      <c r="L1513" s="5"/>
      <c r="M1513" s="5"/>
      <c r="N1513" s="5"/>
      <c r="O1513" s="5"/>
      <c r="P1513" s="35"/>
      <c r="Q1513" s="49">
        <v>827905.08</v>
      </c>
    </row>
    <row r="1514" spans="1:18" s="13" customFormat="1">
      <c r="A1514" s="2">
        <v>4</v>
      </c>
      <c r="B1514" s="249" t="s">
        <v>1175</v>
      </c>
      <c r="C1514" s="5">
        <f t="shared" ref="C1514:C1522" si="189">D1514+F1514+H1514+J1514+L1514+N1514+P1514+Q1514</f>
        <v>1944630.7699999998</v>
      </c>
      <c r="D1514" s="5"/>
      <c r="E1514" s="125"/>
      <c r="F1514" s="5"/>
      <c r="G1514" s="5"/>
      <c r="H1514" s="5"/>
      <c r="I1514" s="5"/>
      <c r="J1514" s="5"/>
      <c r="K1514" s="5">
        <v>563.79999999999995</v>
      </c>
      <c r="L1514" s="11">
        <v>555337.36199999996</v>
      </c>
      <c r="M1514" s="5"/>
      <c r="N1514" s="5"/>
      <c r="O1514" s="5">
        <v>563.79999999999995</v>
      </c>
      <c r="P1514" s="84">
        <v>1389293.4079999998</v>
      </c>
      <c r="Q1514" s="5"/>
    </row>
    <row r="1515" spans="1:18" s="13" customFormat="1">
      <c r="A1515" s="2">
        <v>5</v>
      </c>
      <c r="B1515" s="3" t="s">
        <v>1173</v>
      </c>
      <c r="C1515" s="35">
        <f>D1515+F1515+H1515+J1515+L1515+N1515+P1515+Q1515</f>
        <v>826966.18</v>
      </c>
      <c r="D1515" s="5"/>
      <c r="E1515" s="125"/>
      <c r="F1515" s="5"/>
      <c r="G1515" s="49"/>
      <c r="H1515" s="5"/>
      <c r="I1515" s="5"/>
      <c r="J1515" s="5"/>
      <c r="K1515" s="5"/>
      <c r="L1515" s="5"/>
      <c r="M1515" s="5"/>
      <c r="N1515" s="5"/>
      <c r="O1515" s="5"/>
      <c r="P1515" s="35"/>
      <c r="Q1515" s="49">
        <v>826966.18</v>
      </c>
    </row>
    <row r="1516" spans="1:18" s="13" customFormat="1">
      <c r="A1516" s="2">
        <v>6</v>
      </c>
      <c r="B1516" s="249" t="s">
        <v>1176</v>
      </c>
      <c r="C1516" s="5">
        <f t="shared" si="189"/>
        <v>1907185.0860000001</v>
      </c>
      <c r="D1516" s="5"/>
      <c r="E1516" s="125"/>
      <c r="F1516" s="5"/>
      <c r="G1516" s="5">
        <v>554.20000000000005</v>
      </c>
      <c r="H1516" s="11">
        <v>1686480.4780000001</v>
      </c>
      <c r="I1516" s="5">
        <v>554.20000000000005</v>
      </c>
      <c r="J1516" s="11">
        <v>220704.60800000004</v>
      </c>
      <c r="K1516" s="5"/>
      <c r="L1516" s="5"/>
      <c r="M1516" s="5"/>
      <c r="N1516" s="5"/>
      <c r="O1516" s="5"/>
      <c r="P1516" s="35"/>
      <c r="Q1516" s="5"/>
    </row>
    <row r="1517" spans="1:18" s="13" customFormat="1">
      <c r="A1517" s="2">
        <v>7</v>
      </c>
      <c r="B1517" s="249" t="s">
        <v>1178</v>
      </c>
      <c r="C1517" s="5">
        <f>D1517+F1517+H1517+J1517+L1517+N1517+P1517+Q1517</f>
        <v>1941022.44</v>
      </c>
      <c r="D1517" s="223"/>
      <c r="E1517" s="224"/>
      <c r="F1517" s="223"/>
      <c r="G1517" s="11"/>
      <c r="H1517" s="223"/>
      <c r="I1517" s="223"/>
      <c r="J1517" s="223"/>
      <c r="K1517" s="223"/>
      <c r="L1517" s="223"/>
      <c r="M1517" s="223"/>
      <c r="N1517" s="223"/>
      <c r="O1517" s="223"/>
      <c r="P1517" s="225"/>
      <c r="Q1517" s="11">
        <v>1941022.44</v>
      </c>
    </row>
    <row r="1518" spans="1:18" s="13" customFormat="1">
      <c r="A1518" s="2">
        <v>8</v>
      </c>
      <c r="B1518" s="249" t="s">
        <v>1177</v>
      </c>
      <c r="C1518" s="5">
        <f t="shared" si="189"/>
        <v>4287030.5285999998</v>
      </c>
      <c r="D1518" s="5">
        <v>1460212.9349</v>
      </c>
      <c r="E1518" s="125"/>
      <c r="F1518" s="5"/>
      <c r="G1518" s="5">
        <v>928.93</v>
      </c>
      <c r="H1518" s="11">
        <v>2826817.5937000001</v>
      </c>
      <c r="I1518" s="5"/>
      <c r="J1518" s="5"/>
      <c r="K1518" s="5"/>
      <c r="L1518" s="5"/>
      <c r="M1518" s="5"/>
      <c r="N1518" s="5"/>
      <c r="O1518" s="5"/>
      <c r="P1518" s="35"/>
      <c r="Q1518" s="5"/>
    </row>
    <row r="1519" spans="1:18" s="13" customFormat="1" ht="22.5" customHeight="1">
      <c r="A1519" s="2">
        <v>9</v>
      </c>
      <c r="B1519" s="347" t="s">
        <v>1183</v>
      </c>
      <c r="C1519" s="35">
        <f t="shared" si="189"/>
        <v>1147713.2509000001</v>
      </c>
      <c r="D1519" s="5">
        <v>1147713.2509000001</v>
      </c>
      <c r="E1519" s="224"/>
      <c r="F1519" s="223"/>
      <c r="G1519" s="223"/>
      <c r="H1519" s="11"/>
      <c r="I1519" s="223"/>
      <c r="J1519" s="223"/>
      <c r="K1519" s="223"/>
      <c r="L1519" s="223"/>
      <c r="M1519" s="223"/>
      <c r="N1519" s="223"/>
      <c r="O1519" s="223"/>
      <c r="P1519" s="225"/>
      <c r="Q1519" s="223"/>
    </row>
    <row r="1520" spans="1:18" s="13" customFormat="1" ht="20.25" customHeight="1">
      <c r="A1520" s="2">
        <v>10</v>
      </c>
      <c r="B1520" s="347" t="s">
        <v>1179</v>
      </c>
      <c r="C1520" s="35">
        <f>D1520+F1520+H1520+J1520+L1520+N1520+P1520+Q1520</f>
        <v>1147556.0578999999</v>
      </c>
      <c r="D1520" s="5">
        <v>1147556.0578999999</v>
      </c>
      <c r="E1520" s="224"/>
      <c r="F1520" s="223"/>
      <c r="G1520" s="223"/>
      <c r="H1520" s="11"/>
      <c r="I1520" s="223"/>
      <c r="J1520" s="223"/>
      <c r="K1520" s="223"/>
      <c r="L1520" s="223"/>
      <c r="M1520" s="223"/>
      <c r="N1520" s="223"/>
      <c r="O1520" s="223"/>
      <c r="P1520" s="225"/>
      <c r="Q1520" s="223"/>
    </row>
    <row r="1521" spans="1:17" s="13" customFormat="1" ht="20.25" customHeight="1">
      <c r="A1521" s="2">
        <v>11</v>
      </c>
      <c r="B1521" s="347" t="s">
        <v>1184</v>
      </c>
      <c r="C1521" s="35">
        <f t="shared" si="189"/>
        <v>1195641.3966000001</v>
      </c>
      <c r="D1521" s="5">
        <v>1195641.3966000001</v>
      </c>
      <c r="E1521" s="348"/>
      <c r="F1521" s="315"/>
      <c r="G1521" s="5"/>
      <c r="H1521" s="11"/>
      <c r="I1521" s="315"/>
      <c r="J1521" s="315"/>
      <c r="K1521" s="315"/>
      <c r="L1521" s="315"/>
      <c r="M1521" s="315"/>
      <c r="N1521" s="315"/>
      <c r="O1521" s="315"/>
      <c r="P1521" s="35"/>
      <c r="Q1521" s="5"/>
    </row>
    <row r="1522" spans="1:17" s="13" customFormat="1" ht="22.5" customHeight="1">
      <c r="A1522" s="2">
        <v>12</v>
      </c>
      <c r="B1522" s="349" t="s">
        <v>1185</v>
      </c>
      <c r="C1522" s="35">
        <f t="shared" si="189"/>
        <v>1985792.1120000002</v>
      </c>
      <c r="D1522" s="5">
        <v>611166.38400000008</v>
      </c>
      <c r="E1522" s="348"/>
      <c r="F1522" s="315"/>
      <c r="G1522" s="5"/>
      <c r="H1522" s="11"/>
      <c r="I1522" s="315"/>
      <c r="J1522" s="315"/>
      <c r="K1522" s="315"/>
      <c r="L1522" s="315"/>
      <c r="M1522" s="315"/>
      <c r="N1522" s="315"/>
      <c r="O1522" s="315"/>
      <c r="P1522" s="35"/>
      <c r="Q1522" s="5">
        <v>1374625.7280000001</v>
      </c>
    </row>
    <row r="1523" spans="1:17" s="13" customFormat="1">
      <c r="A1523" s="2">
        <v>13</v>
      </c>
      <c r="B1523" s="350" t="s">
        <v>1180</v>
      </c>
      <c r="C1523" s="35">
        <f>D1523+F1523+H1523+J1523+L1523+N1523+P1523+Q1523</f>
        <v>1188052.7669000002</v>
      </c>
      <c r="D1523" s="5"/>
      <c r="E1523" s="224"/>
      <c r="F1523" s="223"/>
      <c r="G1523" s="223">
        <v>390.41</v>
      </c>
      <c r="H1523" s="11">
        <v>1188052.7669000002</v>
      </c>
      <c r="I1523" s="223"/>
      <c r="J1523" s="223"/>
      <c r="K1523" s="223"/>
      <c r="L1523" s="223"/>
      <c r="M1523" s="223"/>
      <c r="N1523" s="223"/>
      <c r="O1523" s="223"/>
      <c r="P1523" s="225"/>
      <c r="Q1523" s="223"/>
    </row>
    <row r="1524" spans="1:17" s="13" customFormat="1">
      <c r="A1524" s="4">
        <v>30</v>
      </c>
      <c r="B1524" s="6" t="s">
        <v>77</v>
      </c>
      <c r="C1524" s="39">
        <f>C1525+C1527+C1529</f>
        <v>12147491.33</v>
      </c>
      <c r="D1524" s="20">
        <f t="shared" ref="D1524:Q1524" si="190">D1525+D1527+D1529</f>
        <v>3353405</v>
      </c>
      <c r="E1524" s="126">
        <f t="shared" si="190"/>
        <v>0</v>
      </c>
      <c r="F1524" s="20">
        <f t="shared" si="190"/>
        <v>0</v>
      </c>
      <c r="G1524" s="20">
        <f t="shared" si="190"/>
        <v>2015.1</v>
      </c>
      <c r="H1524" s="20">
        <f t="shared" si="190"/>
        <v>6137776.1299999999</v>
      </c>
      <c r="I1524" s="20">
        <f t="shared" si="190"/>
        <v>0</v>
      </c>
      <c r="J1524" s="20">
        <f t="shared" si="190"/>
        <v>0</v>
      </c>
      <c r="K1524" s="20">
        <f t="shared" si="190"/>
        <v>0</v>
      </c>
      <c r="L1524" s="20">
        <f t="shared" si="190"/>
        <v>0</v>
      </c>
      <c r="M1524" s="20">
        <f t="shared" si="190"/>
        <v>0</v>
      </c>
      <c r="N1524" s="20">
        <f t="shared" si="190"/>
        <v>0</v>
      </c>
      <c r="O1524" s="20">
        <f t="shared" si="190"/>
        <v>0</v>
      </c>
      <c r="P1524" s="39">
        <f t="shared" si="190"/>
        <v>0</v>
      </c>
      <c r="Q1524" s="20">
        <f t="shared" si="190"/>
        <v>2656310.2000000002</v>
      </c>
    </row>
    <row r="1525" spans="1:17" s="19" customFormat="1">
      <c r="A1525" s="447" t="s">
        <v>127</v>
      </c>
      <c r="B1525" s="453"/>
      <c r="C1525" s="351">
        <f>C1526</f>
        <v>1957789.2</v>
      </c>
      <c r="D1525" s="20">
        <f t="shared" ref="D1525:Q1525" si="191">D1526</f>
        <v>0</v>
      </c>
      <c r="E1525" s="126">
        <f t="shared" si="191"/>
        <v>0</v>
      </c>
      <c r="F1525" s="20">
        <f t="shared" si="191"/>
        <v>0</v>
      </c>
      <c r="G1525" s="20">
        <f t="shared" si="191"/>
        <v>0</v>
      </c>
      <c r="H1525" s="20">
        <f t="shared" si="191"/>
        <v>0</v>
      </c>
      <c r="I1525" s="20">
        <f t="shared" si="191"/>
        <v>0</v>
      </c>
      <c r="J1525" s="20">
        <f t="shared" si="191"/>
        <v>0</v>
      </c>
      <c r="K1525" s="20">
        <f t="shared" si="191"/>
        <v>0</v>
      </c>
      <c r="L1525" s="20">
        <f t="shared" si="191"/>
        <v>0</v>
      </c>
      <c r="M1525" s="20">
        <f t="shared" si="191"/>
        <v>0</v>
      </c>
      <c r="N1525" s="20">
        <f t="shared" si="191"/>
        <v>0</v>
      </c>
      <c r="O1525" s="20">
        <f t="shared" si="191"/>
        <v>0</v>
      </c>
      <c r="P1525" s="39">
        <f t="shared" si="191"/>
        <v>0</v>
      </c>
      <c r="Q1525" s="20">
        <f t="shared" si="191"/>
        <v>1957789.2</v>
      </c>
    </row>
    <row r="1526" spans="1:17" s="19" customFormat="1" ht="21" customHeight="1">
      <c r="A1526" s="2">
        <v>1</v>
      </c>
      <c r="B1526" s="3" t="s">
        <v>1431</v>
      </c>
      <c r="C1526" s="352">
        <f>D1526+F1526+H1526+J1526+L1526+N1526+P1526+Q1526</f>
        <v>1957789.2</v>
      </c>
      <c r="D1526" s="16"/>
      <c r="E1526" s="123"/>
      <c r="F1526" s="16"/>
      <c r="G1526" s="16"/>
      <c r="H1526" s="16"/>
      <c r="I1526" s="16"/>
      <c r="J1526" s="16"/>
      <c r="K1526" s="16"/>
      <c r="L1526" s="16"/>
      <c r="M1526" s="16"/>
      <c r="N1526" s="16"/>
      <c r="O1526" s="16"/>
      <c r="P1526" s="50"/>
      <c r="Q1526" s="11">
        <v>1957789.2</v>
      </c>
    </row>
    <row r="1527" spans="1:17" s="19" customFormat="1">
      <c r="A1527" s="447" t="s">
        <v>128</v>
      </c>
      <c r="B1527" s="453"/>
      <c r="C1527" s="351">
        <f>C1528</f>
        <v>1211454.1299999999</v>
      </c>
      <c r="D1527" s="351">
        <f t="shared" ref="D1527:Q1527" si="192">D1528</f>
        <v>0</v>
      </c>
      <c r="E1527" s="353">
        <f t="shared" si="192"/>
        <v>0</v>
      </c>
      <c r="F1527" s="351">
        <f t="shared" si="192"/>
        <v>0</v>
      </c>
      <c r="G1527" s="351">
        <f t="shared" si="192"/>
        <v>398.1</v>
      </c>
      <c r="H1527" s="351">
        <f t="shared" si="192"/>
        <v>1211454.1299999999</v>
      </c>
      <c r="I1527" s="351">
        <f t="shared" si="192"/>
        <v>0</v>
      </c>
      <c r="J1527" s="351">
        <f t="shared" si="192"/>
        <v>0</v>
      </c>
      <c r="K1527" s="351">
        <f t="shared" si="192"/>
        <v>0</v>
      </c>
      <c r="L1527" s="351">
        <f t="shared" si="192"/>
        <v>0</v>
      </c>
      <c r="M1527" s="351">
        <f t="shared" si="192"/>
        <v>0</v>
      </c>
      <c r="N1527" s="351">
        <f t="shared" si="192"/>
        <v>0</v>
      </c>
      <c r="O1527" s="351">
        <f t="shared" si="192"/>
        <v>0</v>
      </c>
      <c r="P1527" s="351">
        <f t="shared" si="192"/>
        <v>0</v>
      </c>
      <c r="Q1527" s="20">
        <f t="shared" si="192"/>
        <v>0</v>
      </c>
    </row>
    <row r="1528" spans="1:17" s="19" customFormat="1" ht="20.25" customHeight="1">
      <c r="A1528" s="2">
        <v>1</v>
      </c>
      <c r="B1528" s="3" t="s">
        <v>1221</v>
      </c>
      <c r="C1528" s="84">
        <f>D1528+F1528+H1528+J1528+L1528+N1528+P1528+Q1528</f>
        <v>1211454.1299999999</v>
      </c>
      <c r="D1528" s="5"/>
      <c r="E1528" s="125"/>
      <c r="F1528" s="5"/>
      <c r="G1528" s="5">
        <v>398.1</v>
      </c>
      <c r="H1528" s="11">
        <v>1211454.1299999999</v>
      </c>
      <c r="I1528" s="21"/>
      <c r="J1528" s="21"/>
      <c r="K1528" s="21"/>
      <c r="L1528" s="21"/>
      <c r="M1528" s="21"/>
      <c r="N1528" s="21"/>
      <c r="O1528" s="21"/>
      <c r="P1528" s="254"/>
      <c r="Q1528" s="21"/>
    </row>
    <row r="1529" spans="1:17" s="19" customFormat="1">
      <c r="A1529" s="447" t="s">
        <v>129</v>
      </c>
      <c r="B1529" s="453"/>
      <c r="C1529" s="257">
        <f>SUM(C1530:C1542)</f>
        <v>8978248</v>
      </c>
      <c r="D1529" s="257">
        <f t="shared" ref="D1529:Q1529" si="193">SUM(D1530:D1542)</f>
        <v>3353405</v>
      </c>
      <c r="E1529" s="258">
        <f t="shared" si="193"/>
        <v>0</v>
      </c>
      <c r="F1529" s="257">
        <f t="shared" si="193"/>
        <v>0</v>
      </c>
      <c r="G1529" s="257">
        <f t="shared" si="193"/>
        <v>1617</v>
      </c>
      <c r="H1529" s="257">
        <f t="shared" si="193"/>
        <v>4926322</v>
      </c>
      <c r="I1529" s="257">
        <f t="shared" si="193"/>
        <v>0</v>
      </c>
      <c r="J1529" s="257">
        <f t="shared" si="193"/>
        <v>0</v>
      </c>
      <c r="K1529" s="257">
        <f t="shared" si="193"/>
        <v>0</v>
      </c>
      <c r="L1529" s="257">
        <f t="shared" si="193"/>
        <v>0</v>
      </c>
      <c r="M1529" s="257">
        <f t="shared" si="193"/>
        <v>0</v>
      </c>
      <c r="N1529" s="257">
        <f t="shared" si="193"/>
        <v>0</v>
      </c>
      <c r="O1529" s="257">
        <f t="shared" si="193"/>
        <v>0</v>
      </c>
      <c r="P1529" s="257">
        <f t="shared" si="193"/>
        <v>0</v>
      </c>
      <c r="Q1529" s="259">
        <f t="shared" si="193"/>
        <v>698521</v>
      </c>
    </row>
    <row r="1530" spans="1:17" s="13" customFormat="1">
      <c r="A1530" s="2">
        <v>1</v>
      </c>
      <c r="B1530" s="3" t="s">
        <v>1429</v>
      </c>
      <c r="C1530" s="84">
        <f t="shared" ref="C1530:C1542" si="194">D1530+F1530+H1530+J1530+L1530+N1530+P1530+Q1530</f>
        <v>655641</v>
      </c>
      <c r="D1530" s="5"/>
      <c r="E1530" s="125"/>
      <c r="F1530" s="5"/>
      <c r="G1530" s="5">
        <v>215</v>
      </c>
      <c r="H1530" s="11">
        <v>655641</v>
      </c>
      <c r="I1530" s="5"/>
      <c r="J1530" s="5"/>
      <c r="K1530" s="5"/>
      <c r="L1530" s="5"/>
      <c r="M1530" s="5"/>
      <c r="N1530" s="5"/>
      <c r="O1530" s="5"/>
      <c r="P1530" s="35"/>
      <c r="Q1530" s="5"/>
    </row>
    <row r="1531" spans="1:17" s="13" customFormat="1" ht="20.25" customHeight="1">
      <c r="A1531" s="2">
        <v>2</v>
      </c>
      <c r="B1531" s="3" t="s">
        <v>1430</v>
      </c>
      <c r="C1531" s="84">
        <f t="shared" si="194"/>
        <v>698521</v>
      </c>
      <c r="D1531" s="5"/>
      <c r="E1531" s="125"/>
      <c r="F1531" s="5"/>
      <c r="G1531" s="5"/>
      <c r="H1531" s="11"/>
      <c r="I1531" s="5"/>
      <c r="J1531" s="5"/>
      <c r="K1531" s="5"/>
      <c r="L1531" s="5"/>
      <c r="M1531" s="5"/>
      <c r="N1531" s="5"/>
      <c r="O1531" s="5"/>
      <c r="P1531" s="35"/>
      <c r="Q1531" s="5">
        <v>698521</v>
      </c>
    </row>
    <row r="1532" spans="1:17" s="13" customFormat="1">
      <c r="A1532" s="2">
        <v>3</v>
      </c>
      <c r="B1532" s="3" t="s">
        <v>253</v>
      </c>
      <c r="C1532" s="84">
        <f t="shared" si="194"/>
        <v>583201</v>
      </c>
      <c r="D1532" s="5"/>
      <c r="E1532" s="125"/>
      <c r="F1532" s="5"/>
      <c r="G1532" s="5">
        <v>192</v>
      </c>
      <c r="H1532" s="11">
        <v>583201</v>
      </c>
      <c r="I1532" s="5"/>
      <c r="J1532" s="5"/>
      <c r="K1532" s="5"/>
      <c r="L1532" s="5"/>
      <c r="M1532" s="5"/>
      <c r="N1532" s="5"/>
      <c r="O1532" s="5"/>
      <c r="P1532" s="35"/>
      <c r="Q1532" s="5"/>
    </row>
    <row r="1533" spans="1:17" s="13" customFormat="1">
      <c r="A1533" s="2">
        <v>4</v>
      </c>
      <c r="B1533" s="3" t="s">
        <v>254</v>
      </c>
      <c r="C1533" s="84">
        <f t="shared" si="194"/>
        <v>1135955</v>
      </c>
      <c r="D1533" s="5"/>
      <c r="E1533" s="125"/>
      <c r="F1533" s="5"/>
      <c r="G1533" s="5">
        <v>373</v>
      </c>
      <c r="H1533" s="11">
        <v>1135955</v>
      </c>
      <c r="I1533" s="5"/>
      <c r="J1533" s="5"/>
      <c r="K1533" s="5"/>
      <c r="L1533" s="5"/>
      <c r="M1533" s="5"/>
      <c r="N1533" s="5"/>
      <c r="O1533" s="5"/>
      <c r="P1533" s="35"/>
      <c r="Q1533" s="5"/>
    </row>
    <row r="1534" spans="1:17" s="13" customFormat="1">
      <c r="A1534" s="2">
        <v>5</v>
      </c>
      <c r="B1534" s="3" t="s">
        <v>255</v>
      </c>
      <c r="C1534" s="84">
        <f t="shared" si="194"/>
        <v>698336</v>
      </c>
      <c r="D1534" s="5"/>
      <c r="E1534" s="125"/>
      <c r="F1534" s="5"/>
      <c r="G1534" s="5">
        <v>229</v>
      </c>
      <c r="H1534" s="11">
        <v>698336</v>
      </c>
      <c r="I1534" s="5"/>
      <c r="J1534" s="5"/>
      <c r="K1534" s="5"/>
      <c r="L1534" s="5"/>
      <c r="M1534" s="5"/>
      <c r="N1534" s="5"/>
      <c r="O1534" s="5"/>
      <c r="P1534" s="35"/>
      <c r="Q1534" s="5"/>
    </row>
    <row r="1535" spans="1:17" s="13" customFormat="1">
      <c r="A1535" s="2">
        <v>6</v>
      </c>
      <c r="B1535" s="3" t="s">
        <v>256</v>
      </c>
      <c r="C1535" s="84">
        <f t="shared" si="194"/>
        <v>562144</v>
      </c>
      <c r="D1535" s="5">
        <v>562144</v>
      </c>
      <c r="E1535" s="125"/>
      <c r="F1535" s="5"/>
      <c r="G1535" s="5"/>
      <c r="H1535" s="11"/>
      <c r="I1535" s="5"/>
      <c r="J1535" s="5"/>
      <c r="K1535" s="5"/>
      <c r="L1535" s="5"/>
      <c r="M1535" s="5"/>
      <c r="N1535" s="5"/>
      <c r="O1535" s="5"/>
      <c r="P1535" s="35"/>
      <c r="Q1535" s="5"/>
    </row>
    <row r="1536" spans="1:17" s="13" customFormat="1">
      <c r="A1536" s="2">
        <v>7</v>
      </c>
      <c r="B1536" s="3" t="s">
        <v>257</v>
      </c>
      <c r="C1536" s="84">
        <f t="shared" si="194"/>
        <v>496491</v>
      </c>
      <c r="D1536" s="5">
        <v>496491</v>
      </c>
      <c r="E1536" s="125"/>
      <c r="F1536" s="5"/>
      <c r="G1536" s="5"/>
      <c r="H1536" s="11"/>
      <c r="I1536" s="5"/>
      <c r="J1536" s="5"/>
      <c r="K1536" s="5"/>
      <c r="L1536" s="5"/>
      <c r="M1536" s="5"/>
      <c r="N1536" s="5"/>
      <c r="O1536" s="5"/>
      <c r="P1536" s="35"/>
      <c r="Q1536" s="5"/>
    </row>
    <row r="1537" spans="1:17" s="13" customFormat="1" ht="37.5">
      <c r="A1537" s="2">
        <v>8</v>
      </c>
      <c r="B1537" s="3" t="s">
        <v>1151</v>
      </c>
      <c r="C1537" s="84">
        <f t="shared" si="194"/>
        <v>276865</v>
      </c>
      <c r="D1537" s="5">
        <v>276865</v>
      </c>
      <c r="E1537" s="125"/>
      <c r="F1537" s="5"/>
      <c r="G1537" s="5"/>
      <c r="H1537" s="11"/>
      <c r="I1537" s="5"/>
      <c r="J1537" s="5"/>
      <c r="K1537" s="5"/>
      <c r="L1537" s="5"/>
      <c r="M1537" s="5"/>
      <c r="N1537" s="5"/>
      <c r="O1537" s="5"/>
      <c r="P1537" s="35"/>
      <c r="Q1537" s="5"/>
    </row>
    <row r="1538" spans="1:17" s="13" customFormat="1" ht="23.25" customHeight="1">
      <c r="A1538" s="2">
        <v>9</v>
      </c>
      <c r="B1538" s="3" t="s">
        <v>1427</v>
      </c>
      <c r="C1538" s="84">
        <f t="shared" si="194"/>
        <v>869237</v>
      </c>
      <c r="D1538" s="5">
        <v>869237</v>
      </c>
      <c r="E1538" s="125"/>
      <c r="F1538" s="5"/>
      <c r="G1538" s="5"/>
      <c r="H1538" s="11"/>
      <c r="I1538" s="5"/>
      <c r="J1538" s="5"/>
      <c r="K1538" s="5"/>
      <c r="L1538" s="5"/>
      <c r="M1538" s="5"/>
      <c r="N1538" s="5"/>
      <c r="O1538" s="5"/>
      <c r="P1538" s="35"/>
      <c r="Q1538" s="5"/>
    </row>
    <row r="1539" spans="1:17" s="13" customFormat="1" ht="22.5" customHeight="1">
      <c r="A1539" s="2">
        <v>10</v>
      </c>
      <c r="B1539" s="3" t="s">
        <v>1428</v>
      </c>
      <c r="C1539" s="84">
        <f t="shared" si="194"/>
        <v>1148668</v>
      </c>
      <c r="D1539" s="5">
        <v>1148668</v>
      </c>
      <c r="E1539" s="125"/>
      <c r="F1539" s="5"/>
      <c r="G1539" s="5"/>
      <c r="H1539" s="11"/>
      <c r="I1539" s="5"/>
      <c r="J1539" s="5"/>
      <c r="K1539" s="5"/>
      <c r="L1539" s="5"/>
      <c r="M1539" s="5"/>
      <c r="N1539" s="5"/>
      <c r="O1539" s="5"/>
      <c r="P1539" s="35"/>
      <c r="Q1539" s="5"/>
    </row>
    <row r="1540" spans="1:17" s="13" customFormat="1" ht="21.75" customHeight="1">
      <c r="A1540" s="2">
        <v>11</v>
      </c>
      <c r="B1540" s="3" t="s">
        <v>1426</v>
      </c>
      <c r="C1540" s="84">
        <f t="shared" si="194"/>
        <v>582326</v>
      </c>
      <c r="D1540" s="5"/>
      <c r="E1540" s="125"/>
      <c r="F1540" s="5"/>
      <c r="G1540" s="5">
        <v>191</v>
      </c>
      <c r="H1540" s="11">
        <v>582326</v>
      </c>
      <c r="I1540" s="5"/>
      <c r="J1540" s="5"/>
      <c r="K1540" s="5"/>
      <c r="L1540" s="5"/>
      <c r="M1540" s="5"/>
      <c r="N1540" s="5"/>
      <c r="O1540" s="5"/>
      <c r="P1540" s="35"/>
      <c r="Q1540" s="5"/>
    </row>
    <row r="1541" spans="1:17" s="13" customFormat="1" ht="23.25" customHeight="1">
      <c r="A1541" s="2">
        <v>12</v>
      </c>
      <c r="B1541" s="3" t="s">
        <v>1425</v>
      </c>
      <c r="C1541" s="84">
        <f t="shared" si="194"/>
        <v>633419</v>
      </c>
      <c r="D1541" s="5"/>
      <c r="E1541" s="125"/>
      <c r="F1541" s="5"/>
      <c r="G1541" s="5">
        <v>208</v>
      </c>
      <c r="H1541" s="11">
        <v>633419</v>
      </c>
      <c r="I1541" s="5"/>
      <c r="J1541" s="5"/>
      <c r="K1541" s="5"/>
      <c r="L1541" s="5"/>
      <c r="M1541" s="5"/>
      <c r="N1541" s="5"/>
      <c r="O1541" s="5"/>
      <c r="P1541" s="35"/>
      <c r="Q1541" s="5"/>
    </row>
    <row r="1542" spans="1:17" s="13" customFormat="1" ht="21.75" customHeight="1">
      <c r="A1542" s="2">
        <v>13</v>
      </c>
      <c r="B1542" s="3" t="s">
        <v>1474</v>
      </c>
      <c r="C1542" s="84">
        <f t="shared" si="194"/>
        <v>637444</v>
      </c>
      <c r="D1542" s="5"/>
      <c r="E1542" s="125"/>
      <c r="F1542" s="5"/>
      <c r="G1542" s="5">
        <v>209</v>
      </c>
      <c r="H1542" s="11">
        <v>637444</v>
      </c>
      <c r="I1542" s="5"/>
      <c r="J1542" s="5"/>
      <c r="K1542" s="5"/>
      <c r="L1542" s="5"/>
      <c r="M1542" s="5"/>
      <c r="N1542" s="5"/>
      <c r="O1542" s="5"/>
      <c r="P1542" s="35"/>
      <c r="Q1542" s="5"/>
    </row>
    <row r="1543" spans="1:17" s="13" customFormat="1" ht="20.25" customHeight="1">
      <c r="A1543" s="4">
        <v>31</v>
      </c>
      <c r="B1543" s="6" t="s">
        <v>78</v>
      </c>
      <c r="C1543" s="39">
        <f>C1544+C1546</f>
        <v>4707046.8</v>
      </c>
      <c r="D1543" s="39">
        <f t="shared" ref="D1543:Q1543" si="195">D1544+D1546</f>
        <v>631892.5</v>
      </c>
      <c r="E1543" s="127">
        <f t="shared" si="195"/>
        <v>0</v>
      </c>
      <c r="F1543" s="39">
        <f t="shared" si="195"/>
        <v>0</v>
      </c>
      <c r="G1543" s="39">
        <f t="shared" si="195"/>
        <v>274</v>
      </c>
      <c r="H1543" s="39">
        <f t="shared" si="195"/>
        <v>531378</v>
      </c>
      <c r="I1543" s="39">
        <f t="shared" si="195"/>
        <v>0</v>
      </c>
      <c r="J1543" s="39">
        <f t="shared" si="195"/>
        <v>0</v>
      </c>
      <c r="K1543" s="39">
        <f t="shared" si="195"/>
        <v>1182.4000000000001</v>
      </c>
      <c r="L1543" s="39">
        <f t="shared" si="195"/>
        <v>750305.2</v>
      </c>
      <c r="M1543" s="39">
        <f t="shared" si="195"/>
        <v>634.4</v>
      </c>
      <c r="N1543" s="39">
        <f t="shared" si="195"/>
        <v>426990.2</v>
      </c>
      <c r="O1543" s="39">
        <f t="shared" si="195"/>
        <v>1182.4000000000001</v>
      </c>
      <c r="P1543" s="39">
        <f t="shared" si="195"/>
        <v>2366480.9</v>
      </c>
      <c r="Q1543" s="20">
        <f t="shared" si="195"/>
        <v>0</v>
      </c>
    </row>
    <row r="1544" spans="1:17" s="13" customFormat="1" ht="20.25" customHeight="1">
      <c r="A1544" s="274" t="s">
        <v>1928</v>
      </c>
      <c r="B1544" s="48"/>
      <c r="C1544" s="20">
        <f>SUM(C1545)</f>
        <v>1350360</v>
      </c>
      <c r="D1544" s="20">
        <f t="shared" ref="D1544:Q1544" si="196">SUM(D1545)</f>
        <v>0</v>
      </c>
      <c r="E1544" s="126">
        <f t="shared" si="196"/>
        <v>0</v>
      </c>
      <c r="F1544" s="20">
        <f t="shared" si="196"/>
        <v>0</v>
      </c>
      <c r="G1544" s="20">
        <f t="shared" si="196"/>
        <v>0</v>
      </c>
      <c r="H1544" s="20">
        <f t="shared" si="196"/>
        <v>0</v>
      </c>
      <c r="I1544" s="20">
        <f t="shared" si="196"/>
        <v>0</v>
      </c>
      <c r="J1544" s="20">
        <f t="shared" si="196"/>
        <v>0</v>
      </c>
      <c r="K1544" s="20">
        <f t="shared" si="196"/>
        <v>0</v>
      </c>
      <c r="L1544" s="20">
        <f t="shared" si="196"/>
        <v>0</v>
      </c>
      <c r="M1544" s="20">
        <f t="shared" si="196"/>
        <v>0</v>
      </c>
      <c r="N1544" s="20">
        <f t="shared" si="196"/>
        <v>0</v>
      </c>
      <c r="O1544" s="20">
        <f t="shared" si="196"/>
        <v>548</v>
      </c>
      <c r="P1544" s="39">
        <f t="shared" si="196"/>
        <v>1350360</v>
      </c>
      <c r="Q1544" s="20">
        <f t="shared" si="196"/>
        <v>0</v>
      </c>
    </row>
    <row r="1545" spans="1:17" s="13" customFormat="1" ht="29.25" customHeight="1">
      <c r="A1545" s="335">
        <v>1</v>
      </c>
      <c r="B1545" s="272" t="s">
        <v>1473</v>
      </c>
      <c r="C1545" s="84">
        <f>D1545+F1545+H1545+J1545+L1545+N1545+P1545+Q1545</f>
        <v>1350360</v>
      </c>
      <c r="D1545" s="16"/>
      <c r="E1545" s="123"/>
      <c r="F1545" s="16"/>
      <c r="G1545" s="16"/>
      <c r="H1545" s="16"/>
      <c r="I1545" s="16"/>
      <c r="J1545" s="16"/>
      <c r="K1545" s="16"/>
      <c r="L1545" s="16"/>
      <c r="M1545" s="16"/>
      <c r="N1545" s="16"/>
      <c r="O1545" s="16">
        <v>548</v>
      </c>
      <c r="P1545" s="50">
        <v>1350360</v>
      </c>
      <c r="Q1545" s="16"/>
    </row>
    <row r="1546" spans="1:17" s="13" customFormat="1" ht="20.25" customHeight="1">
      <c r="A1546" s="274" t="s">
        <v>1307</v>
      </c>
      <c r="B1546" s="48"/>
      <c r="C1546" s="20">
        <f>SUM(C1547:C1548)</f>
        <v>3356686.8</v>
      </c>
      <c r="D1546" s="20">
        <f t="shared" ref="D1546:Q1546" si="197">SUM(D1547:D1548)</f>
        <v>631892.5</v>
      </c>
      <c r="E1546" s="126">
        <f t="shared" si="197"/>
        <v>0</v>
      </c>
      <c r="F1546" s="20">
        <f t="shared" si="197"/>
        <v>0</v>
      </c>
      <c r="G1546" s="20">
        <f t="shared" si="197"/>
        <v>274</v>
      </c>
      <c r="H1546" s="20">
        <f t="shared" si="197"/>
        <v>531378</v>
      </c>
      <c r="I1546" s="20">
        <f t="shared" si="197"/>
        <v>0</v>
      </c>
      <c r="J1546" s="20">
        <f t="shared" si="197"/>
        <v>0</v>
      </c>
      <c r="K1546" s="20">
        <f t="shared" si="197"/>
        <v>1182.4000000000001</v>
      </c>
      <c r="L1546" s="20">
        <f t="shared" si="197"/>
        <v>750305.2</v>
      </c>
      <c r="M1546" s="20">
        <f t="shared" si="197"/>
        <v>634.4</v>
      </c>
      <c r="N1546" s="20">
        <f t="shared" si="197"/>
        <v>426990.2</v>
      </c>
      <c r="O1546" s="20">
        <f t="shared" si="197"/>
        <v>634.4</v>
      </c>
      <c r="P1546" s="39">
        <f t="shared" si="197"/>
        <v>1016120.9</v>
      </c>
      <c r="Q1546" s="20">
        <f t="shared" si="197"/>
        <v>0</v>
      </c>
    </row>
    <row r="1547" spans="1:17" s="13" customFormat="1" ht="29.25" customHeight="1">
      <c r="A1547" s="335">
        <v>1</v>
      </c>
      <c r="B1547" s="272" t="s">
        <v>1473</v>
      </c>
      <c r="C1547" s="84">
        <f>D1547+F1547+H1547+J1547+L1547+N1547+P1547+Q1547</f>
        <v>875513.2</v>
      </c>
      <c r="D1547" s="16"/>
      <c r="E1547" s="123"/>
      <c r="F1547" s="16"/>
      <c r="G1547" s="16">
        <v>274</v>
      </c>
      <c r="H1547" s="16">
        <v>531378</v>
      </c>
      <c r="I1547" s="16"/>
      <c r="J1547" s="16"/>
      <c r="K1547" s="16">
        <v>548</v>
      </c>
      <c r="L1547" s="16">
        <v>344135.2</v>
      </c>
      <c r="M1547" s="16"/>
      <c r="N1547" s="16"/>
      <c r="O1547" s="16"/>
      <c r="P1547" s="50"/>
      <c r="Q1547" s="16"/>
    </row>
    <row r="1548" spans="1:17" s="13" customFormat="1" ht="26.25" customHeight="1">
      <c r="A1548" s="335">
        <v>2</v>
      </c>
      <c r="B1548" s="272" t="s">
        <v>1424</v>
      </c>
      <c r="C1548" s="84">
        <f>D1548+F1548+H1548+J1548+L1548+N1548+P1548+Q1548</f>
        <v>2481173.6</v>
      </c>
      <c r="D1548" s="16">
        <v>631892.5</v>
      </c>
      <c r="E1548" s="123"/>
      <c r="F1548" s="16"/>
      <c r="G1548" s="16"/>
      <c r="H1548" s="16"/>
      <c r="I1548" s="16"/>
      <c r="J1548" s="16"/>
      <c r="K1548" s="16">
        <v>634.4</v>
      </c>
      <c r="L1548" s="16">
        <v>406170</v>
      </c>
      <c r="M1548" s="16">
        <v>634.4</v>
      </c>
      <c r="N1548" s="16">
        <v>426990.2</v>
      </c>
      <c r="O1548" s="16">
        <v>634.4</v>
      </c>
      <c r="P1548" s="50">
        <v>1016120.9</v>
      </c>
      <c r="Q1548" s="16"/>
    </row>
    <row r="1549" spans="1:17" s="13" customFormat="1" ht="20.25" customHeight="1">
      <c r="A1549" s="4">
        <v>32</v>
      </c>
      <c r="B1549" s="6" t="s">
        <v>79</v>
      </c>
      <c r="C1549" s="39">
        <f>C1550+C1552</f>
        <v>2446648.0300000003</v>
      </c>
      <c r="D1549" s="20">
        <f t="shared" ref="D1549:Q1549" si="198">D1550+D1552</f>
        <v>0</v>
      </c>
      <c r="E1549" s="126">
        <f t="shared" si="198"/>
        <v>0</v>
      </c>
      <c r="F1549" s="20">
        <f t="shared" si="198"/>
        <v>0</v>
      </c>
      <c r="G1549" s="20">
        <f t="shared" si="198"/>
        <v>571.95000000000005</v>
      </c>
      <c r="H1549" s="20">
        <f t="shared" si="198"/>
        <v>1658712.33</v>
      </c>
      <c r="I1549" s="20">
        <f t="shared" si="198"/>
        <v>1077.5</v>
      </c>
      <c r="J1549" s="20">
        <f t="shared" si="198"/>
        <v>429103.8</v>
      </c>
      <c r="K1549" s="20">
        <f t="shared" si="198"/>
        <v>364.3</v>
      </c>
      <c r="L1549" s="20">
        <f t="shared" si="198"/>
        <v>358831.9</v>
      </c>
      <c r="M1549" s="20">
        <f t="shared" si="198"/>
        <v>0</v>
      </c>
      <c r="N1549" s="20">
        <f t="shared" si="198"/>
        <v>0</v>
      </c>
      <c r="O1549" s="20">
        <f t="shared" si="198"/>
        <v>0</v>
      </c>
      <c r="P1549" s="39">
        <f t="shared" si="198"/>
        <v>0</v>
      </c>
      <c r="Q1549" s="20">
        <f t="shared" si="198"/>
        <v>0</v>
      </c>
    </row>
    <row r="1550" spans="1:17" s="13" customFormat="1" ht="20.25" customHeight="1">
      <c r="A1550" s="447" t="s">
        <v>130</v>
      </c>
      <c r="B1550" s="453"/>
      <c r="C1550" s="39">
        <f>C1551</f>
        <v>827568.33</v>
      </c>
      <c r="D1550" s="39">
        <f t="shared" ref="D1550:Q1550" si="199">D1551</f>
        <v>0</v>
      </c>
      <c r="E1550" s="127">
        <f t="shared" si="199"/>
        <v>0</v>
      </c>
      <c r="F1550" s="39">
        <f t="shared" si="199"/>
        <v>0</v>
      </c>
      <c r="G1550" s="39">
        <f t="shared" si="199"/>
        <v>271.95</v>
      </c>
      <c r="H1550" s="39">
        <f t="shared" si="199"/>
        <v>827568.33</v>
      </c>
      <c r="I1550" s="39">
        <f t="shared" si="199"/>
        <v>0</v>
      </c>
      <c r="J1550" s="39">
        <f t="shared" si="199"/>
        <v>0</v>
      </c>
      <c r="K1550" s="39">
        <f t="shared" si="199"/>
        <v>0</v>
      </c>
      <c r="L1550" s="39">
        <f t="shared" si="199"/>
        <v>0</v>
      </c>
      <c r="M1550" s="39">
        <f t="shared" si="199"/>
        <v>0</v>
      </c>
      <c r="N1550" s="39">
        <f t="shared" si="199"/>
        <v>0</v>
      </c>
      <c r="O1550" s="39">
        <f t="shared" si="199"/>
        <v>0</v>
      </c>
      <c r="P1550" s="39">
        <f t="shared" si="199"/>
        <v>0</v>
      </c>
      <c r="Q1550" s="20">
        <f t="shared" si="199"/>
        <v>0</v>
      </c>
    </row>
    <row r="1551" spans="1:17" s="13" customFormat="1" ht="20.25" customHeight="1">
      <c r="A1551" s="2">
        <v>1</v>
      </c>
      <c r="B1551" s="3" t="s">
        <v>1028</v>
      </c>
      <c r="C1551" s="35">
        <f>D1551+F1551+H1551+J1551+L1551+N1551+P1551+Q1551</f>
        <v>827568.33</v>
      </c>
      <c r="D1551" s="5"/>
      <c r="E1551" s="125"/>
      <c r="F1551" s="5"/>
      <c r="G1551" s="5">
        <v>271.95</v>
      </c>
      <c r="H1551" s="5">
        <v>827568.33</v>
      </c>
      <c r="I1551" s="21"/>
      <c r="J1551" s="21"/>
      <c r="K1551" s="21"/>
      <c r="L1551" s="21"/>
      <c r="M1551" s="21"/>
      <c r="N1551" s="21"/>
      <c r="O1551" s="21"/>
      <c r="P1551" s="254"/>
      <c r="Q1551" s="21"/>
    </row>
    <row r="1552" spans="1:17" s="13" customFormat="1" ht="20.25" customHeight="1">
      <c r="A1552" s="447" t="s">
        <v>131</v>
      </c>
      <c r="B1552" s="453"/>
      <c r="C1552" s="39">
        <f>SUM(C1553:C1554)</f>
        <v>1619079.7000000002</v>
      </c>
      <c r="D1552" s="39">
        <f t="shared" ref="D1552:Q1552" si="200">SUM(D1553:D1554)</f>
        <v>0</v>
      </c>
      <c r="E1552" s="127">
        <f t="shared" si="200"/>
        <v>0</v>
      </c>
      <c r="F1552" s="39">
        <f t="shared" si="200"/>
        <v>0</v>
      </c>
      <c r="G1552" s="39">
        <f t="shared" si="200"/>
        <v>300</v>
      </c>
      <c r="H1552" s="39">
        <f t="shared" si="200"/>
        <v>831144</v>
      </c>
      <c r="I1552" s="39">
        <f t="shared" si="200"/>
        <v>1077.5</v>
      </c>
      <c r="J1552" s="39">
        <f t="shared" si="200"/>
        <v>429103.8</v>
      </c>
      <c r="K1552" s="39">
        <f t="shared" si="200"/>
        <v>364.3</v>
      </c>
      <c r="L1552" s="39">
        <f t="shared" si="200"/>
        <v>358831.9</v>
      </c>
      <c r="M1552" s="39">
        <f t="shared" si="200"/>
        <v>0</v>
      </c>
      <c r="N1552" s="39">
        <f t="shared" si="200"/>
        <v>0</v>
      </c>
      <c r="O1552" s="39">
        <f t="shared" si="200"/>
        <v>0</v>
      </c>
      <c r="P1552" s="39">
        <f t="shared" si="200"/>
        <v>0</v>
      </c>
      <c r="Q1552" s="20">
        <f t="shared" si="200"/>
        <v>0</v>
      </c>
    </row>
    <row r="1553" spans="1:17" s="13" customFormat="1" ht="20.25" customHeight="1">
      <c r="A1553" s="2">
        <v>1</v>
      </c>
      <c r="B1553" s="3" t="s">
        <v>1029</v>
      </c>
      <c r="C1553" s="35">
        <f>D1553+F1553+H1553+J1553+L1553+N1553+P1553+Q1553</f>
        <v>284025</v>
      </c>
      <c r="D1553" s="5"/>
      <c r="E1553" s="125"/>
      <c r="F1553" s="5"/>
      <c r="G1553" s="5"/>
      <c r="H1553" s="5"/>
      <c r="I1553" s="5">
        <v>713.2</v>
      </c>
      <c r="J1553" s="5">
        <v>284025</v>
      </c>
      <c r="K1553" s="5"/>
      <c r="L1553" s="5"/>
      <c r="M1553" s="21"/>
      <c r="N1553" s="21"/>
      <c r="O1553" s="21"/>
      <c r="P1553" s="254"/>
      <c r="Q1553" s="21"/>
    </row>
    <row r="1554" spans="1:17" s="13" customFormat="1" ht="20.25" customHeight="1">
      <c r="A1554" s="2">
        <v>2</v>
      </c>
      <c r="B1554" s="3" t="s">
        <v>1619</v>
      </c>
      <c r="C1554" s="35">
        <f>D1554+F1554+H1554+J1554+L1554+N1554+P1554+Q1554</f>
        <v>1335054.7000000002</v>
      </c>
      <c r="D1554" s="5"/>
      <c r="E1554" s="125"/>
      <c r="F1554" s="5"/>
      <c r="G1554" s="5">
        <v>300</v>
      </c>
      <c r="H1554" s="5">
        <v>831144</v>
      </c>
      <c r="I1554" s="5">
        <v>364.3</v>
      </c>
      <c r="J1554" s="5">
        <v>145078.79999999999</v>
      </c>
      <c r="K1554" s="5">
        <v>364.3</v>
      </c>
      <c r="L1554" s="5">
        <v>358831.9</v>
      </c>
      <c r="M1554" s="21"/>
      <c r="N1554" s="21"/>
      <c r="O1554" s="21"/>
      <c r="P1554" s="254"/>
      <c r="Q1554" s="21"/>
    </row>
    <row r="1555" spans="1:17" s="13" customFormat="1" ht="20.25" customHeight="1">
      <c r="A1555" s="4">
        <v>33</v>
      </c>
      <c r="B1555" s="6" t="s">
        <v>80</v>
      </c>
      <c r="C1555" s="39">
        <f>C1556+C1561</f>
        <v>26408947.677999999</v>
      </c>
      <c r="D1555" s="39">
        <f t="shared" ref="D1555:Q1555" si="201">D1556+D1561</f>
        <v>9281004.318</v>
      </c>
      <c r="E1555" s="127">
        <f t="shared" si="201"/>
        <v>0</v>
      </c>
      <c r="F1555" s="39">
        <f t="shared" si="201"/>
        <v>0</v>
      </c>
      <c r="G1555" s="39">
        <f t="shared" si="201"/>
        <v>9335.69</v>
      </c>
      <c r="H1555" s="39">
        <f t="shared" si="201"/>
        <v>14416434.359999999</v>
      </c>
      <c r="I1555" s="39">
        <f t="shared" si="201"/>
        <v>520.5</v>
      </c>
      <c r="J1555" s="39">
        <f t="shared" si="201"/>
        <v>100000</v>
      </c>
      <c r="K1555" s="39">
        <f t="shared" si="201"/>
        <v>3249.5</v>
      </c>
      <c r="L1555" s="39">
        <f t="shared" si="201"/>
        <v>1719360</v>
      </c>
      <c r="M1555" s="39">
        <f t="shared" si="201"/>
        <v>81.900000000000006</v>
      </c>
      <c r="N1555" s="39">
        <f t="shared" si="201"/>
        <v>892149</v>
      </c>
      <c r="O1555" s="39">
        <f t="shared" si="201"/>
        <v>0</v>
      </c>
      <c r="P1555" s="39">
        <f t="shared" si="201"/>
        <v>0</v>
      </c>
      <c r="Q1555" s="20">
        <f t="shared" si="201"/>
        <v>0</v>
      </c>
    </row>
    <row r="1556" spans="1:17" s="66" customFormat="1" ht="18.75" customHeight="1">
      <c r="A1556" s="447" t="s">
        <v>358</v>
      </c>
      <c r="B1556" s="453"/>
      <c r="C1556" s="257">
        <f>SUM(C1557:C1560)</f>
        <v>4965128.21</v>
      </c>
      <c r="D1556" s="257">
        <f t="shared" ref="D1556:Q1556" si="202">SUM(D1557:D1560)</f>
        <v>2575832.85</v>
      </c>
      <c r="E1556" s="258">
        <f t="shared" si="202"/>
        <v>0</v>
      </c>
      <c r="F1556" s="257">
        <f t="shared" si="202"/>
        <v>0</v>
      </c>
      <c r="G1556" s="257">
        <f t="shared" si="202"/>
        <v>881.99</v>
      </c>
      <c r="H1556" s="257">
        <f t="shared" si="202"/>
        <v>2389295.3600000003</v>
      </c>
      <c r="I1556" s="257">
        <f t="shared" si="202"/>
        <v>0</v>
      </c>
      <c r="J1556" s="257">
        <f t="shared" si="202"/>
        <v>0</v>
      </c>
      <c r="K1556" s="257">
        <f t="shared" si="202"/>
        <v>0</v>
      </c>
      <c r="L1556" s="257">
        <f t="shared" si="202"/>
        <v>0</v>
      </c>
      <c r="M1556" s="257">
        <f t="shared" si="202"/>
        <v>0</v>
      </c>
      <c r="N1556" s="257">
        <f t="shared" si="202"/>
        <v>0</v>
      </c>
      <c r="O1556" s="257">
        <f t="shared" si="202"/>
        <v>0</v>
      </c>
      <c r="P1556" s="257">
        <f t="shared" si="202"/>
        <v>0</v>
      </c>
      <c r="Q1556" s="259">
        <f t="shared" si="202"/>
        <v>0</v>
      </c>
    </row>
    <row r="1557" spans="1:17" s="66" customFormat="1">
      <c r="A1557" s="2">
        <v>1</v>
      </c>
      <c r="B1557" s="3" t="s">
        <v>357</v>
      </c>
      <c r="C1557" s="35">
        <f t="shared" ref="C1557" si="203">D1557+F1557+H1557+J1557+L1557+N1557+P1557+Q1557</f>
        <v>347252.85</v>
      </c>
      <c r="D1557" s="5">
        <v>347252.85</v>
      </c>
      <c r="E1557" s="123"/>
      <c r="F1557" s="5"/>
      <c r="G1557" s="5"/>
      <c r="H1557" s="5"/>
      <c r="I1557" s="5"/>
      <c r="J1557" s="5"/>
      <c r="K1557" s="5"/>
      <c r="L1557" s="5"/>
      <c r="M1557" s="5"/>
      <c r="N1557" s="5"/>
      <c r="O1557" s="5"/>
      <c r="P1557" s="35"/>
      <c r="Q1557" s="5"/>
    </row>
    <row r="1558" spans="1:17" s="66" customFormat="1">
      <c r="A1558" s="2">
        <v>2</v>
      </c>
      <c r="B1558" s="3" t="s">
        <v>266</v>
      </c>
      <c r="C1558" s="35">
        <f>D1558+F1558+H1558+J1558+L1558+N1558+P1558+Q1558</f>
        <v>1644377.36</v>
      </c>
      <c r="D1558" s="5"/>
      <c r="E1558" s="123"/>
      <c r="F1558" s="5"/>
      <c r="G1558" s="5">
        <v>637.20000000000005</v>
      </c>
      <c r="H1558" s="5">
        <v>1644377.36</v>
      </c>
      <c r="I1558" s="5"/>
      <c r="J1558" s="5"/>
      <c r="K1558" s="5"/>
      <c r="L1558" s="5"/>
      <c r="M1558" s="5"/>
      <c r="N1558" s="5"/>
      <c r="O1558" s="5"/>
      <c r="P1558" s="35"/>
      <c r="Q1558" s="5"/>
    </row>
    <row r="1559" spans="1:17" s="66" customFormat="1">
      <c r="A1559" s="2">
        <v>3</v>
      </c>
      <c r="B1559" s="3" t="s">
        <v>270</v>
      </c>
      <c r="C1559" s="35">
        <f>D1559+F1559+H1559+J1559+L1559+N1559+P1559+Q1559</f>
        <v>744918</v>
      </c>
      <c r="D1559" s="5"/>
      <c r="E1559" s="123"/>
      <c r="F1559" s="5"/>
      <c r="G1559" s="5">
        <v>244.79</v>
      </c>
      <c r="H1559" s="5">
        <v>744918</v>
      </c>
      <c r="I1559" s="5"/>
      <c r="J1559" s="5"/>
      <c r="K1559" s="5"/>
      <c r="L1559" s="5"/>
      <c r="M1559" s="5"/>
      <c r="N1559" s="5"/>
      <c r="O1559" s="5"/>
      <c r="P1559" s="35"/>
      <c r="Q1559" s="5"/>
    </row>
    <row r="1560" spans="1:17" s="66" customFormat="1">
      <c r="A1560" s="2">
        <v>4</v>
      </c>
      <c r="B1560" s="3" t="s">
        <v>272</v>
      </c>
      <c r="C1560" s="35">
        <f>D1560+F1560+H1560+J1560+L1560+N1560+P1560+Q1560</f>
        <v>2228580</v>
      </c>
      <c r="D1560" s="5">
        <v>2228580</v>
      </c>
      <c r="E1560" s="123"/>
      <c r="F1560" s="5"/>
      <c r="G1560" s="5"/>
      <c r="H1560" s="5"/>
      <c r="I1560" s="5"/>
      <c r="J1560" s="5"/>
      <c r="K1560" s="5"/>
      <c r="L1560" s="5"/>
      <c r="M1560" s="5"/>
      <c r="N1560" s="5"/>
      <c r="O1560" s="5"/>
      <c r="P1560" s="35"/>
      <c r="Q1560" s="5"/>
    </row>
    <row r="1561" spans="1:17" s="66" customFormat="1" ht="18.75" customHeight="1">
      <c r="A1561" s="447" t="s">
        <v>1481</v>
      </c>
      <c r="B1561" s="453"/>
      <c r="C1561" s="257">
        <f>SUM(C1562:C1589)</f>
        <v>21443819.467999998</v>
      </c>
      <c r="D1561" s="257">
        <f t="shared" ref="D1561:Q1561" si="204">SUM(D1562:D1589)</f>
        <v>6705171.4680000003</v>
      </c>
      <c r="E1561" s="258">
        <f t="shared" si="204"/>
        <v>0</v>
      </c>
      <c r="F1561" s="257">
        <f t="shared" si="204"/>
        <v>0</v>
      </c>
      <c r="G1561" s="257">
        <f t="shared" si="204"/>
        <v>8453.7000000000007</v>
      </c>
      <c r="H1561" s="257">
        <f t="shared" si="204"/>
        <v>12027139</v>
      </c>
      <c r="I1561" s="257">
        <f t="shared" si="204"/>
        <v>520.5</v>
      </c>
      <c r="J1561" s="257">
        <f t="shared" si="204"/>
        <v>100000</v>
      </c>
      <c r="K1561" s="257">
        <f t="shared" si="204"/>
        <v>3249.5</v>
      </c>
      <c r="L1561" s="257">
        <f t="shared" si="204"/>
        <v>1719360</v>
      </c>
      <c r="M1561" s="257">
        <f t="shared" si="204"/>
        <v>81.900000000000006</v>
      </c>
      <c r="N1561" s="257">
        <f t="shared" si="204"/>
        <v>892149</v>
      </c>
      <c r="O1561" s="257">
        <f t="shared" si="204"/>
        <v>0</v>
      </c>
      <c r="P1561" s="257">
        <f t="shared" si="204"/>
        <v>0</v>
      </c>
      <c r="Q1561" s="259">
        <f t="shared" si="204"/>
        <v>0</v>
      </c>
    </row>
    <row r="1562" spans="1:17" s="66" customFormat="1">
      <c r="A1562" s="2">
        <v>1</v>
      </c>
      <c r="B1562" s="3" t="s">
        <v>258</v>
      </c>
      <c r="C1562" s="35">
        <f t="shared" ref="C1562:C1589" si="205">D1562+F1562+H1562+J1562+L1562+N1562+P1562+Q1562</f>
        <v>739980</v>
      </c>
      <c r="D1562" s="5">
        <v>100000</v>
      </c>
      <c r="E1562" s="123"/>
      <c r="F1562" s="5"/>
      <c r="G1562" s="5">
        <v>410</v>
      </c>
      <c r="H1562" s="5">
        <v>639980</v>
      </c>
      <c r="I1562" s="5"/>
      <c r="J1562" s="5"/>
      <c r="K1562" s="5"/>
      <c r="L1562" s="5"/>
      <c r="M1562" s="5"/>
      <c r="N1562" s="5"/>
      <c r="O1562" s="5"/>
      <c r="P1562" s="35"/>
      <c r="Q1562" s="5"/>
    </row>
    <row r="1563" spans="1:17" s="66" customFormat="1">
      <c r="A1563" s="2">
        <v>2</v>
      </c>
      <c r="B1563" s="3" t="s">
        <v>259</v>
      </c>
      <c r="C1563" s="35">
        <f t="shared" si="205"/>
        <v>741780</v>
      </c>
      <c r="D1563" s="5">
        <v>100000</v>
      </c>
      <c r="E1563" s="123"/>
      <c r="F1563" s="5"/>
      <c r="G1563" s="5">
        <v>398.7</v>
      </c>
      <c r="H1563" s="5">
        <v>641780</v>
      </c>
      <c r="I1563" s="5"/>
      <c r="J1563" s="5"/>
      <c r="K1563" s="5"/>
      <c r="L1563" s="5"/>
      <c r="M1563" s="5"/>
      <c r="N1563" s="5"/>
      <c r="O1563" s="5"/>
      <c r="P1563" s="35"/>
      <c r="Q1563" s="5"/>
    </row>
    <row r="1564" spans="1:17" s="66" customFormat="1">
      <c r="A1564" s="2">
        <v>3</v>
      </c>
      <c r="B1564" s="3" t="s">
        <v>1423</v>
      </c>
      <c r="C1564" s="35">
        <f t="shared" si="205"/>
        <v>815760</v>
      </c>
      <c r="D1564" s="5"/>
      <c r="E1564" s="123"/>
      <c r="F1564" s="5"/>
      <c r="G1564" s="5">
        <v>400</v>
      </c>
      <c r="H1564" s="5">
        <v>615760</v>
      </c>
      <c r="I1564" s="5"/>
      <c r="J1564" s="5"/>
      <c r="K1564" s="5">
        <v>450</v>
      </c>
      <c r="L1564" s="5">
        <v>200000</v>
      </c>
      <c r="M1564" s="5"/>
      <c r="N1564" s="5"/>
      <c r="O1564" s="5"/>
      <c r="P1564" s="35"/>
      <c r="Q1564" s="5"/>
    </row>
    <row r="1565" spans="1:17" s="66" customFormat="1" ht="21" customHeight="1">
      <c r="A1565" s="2">
        <v>4</v>
      </c>
      <c r="B1565" s="3" t="s">
        <v>1422</v>
      </c>
      <c r="C1565" s="35">
        <f t="shared" si="205"/>
        <v>817744</v>
      </c>
      <c r="D1565" s="5"/>
      <c r="E1565" s="123"/>
      <c r="F1565" s="5"/>
      <c r="G1565" s="5">
        <v>400</v>
      </c>
      <c r="H1565" s="5">
        <v>817744</v>
      </c>
      <c r="I1565" s="5"/>
      <c r="J1565" s="5"/>
      <c r="K1565" s="5"/>
      <c r="L1565" s="5"/>
      <c r="M1565" s="5"/>
      <c r="N1565" s="5"/>
      <c r="O1565" s="5"/>
      <c r="P1565" s="35"/>
      <c r="Q1565" s="5"/>
    </row>
    <row r="1566" spans="1:17" s="66" customFormat="1" ht="20.25" customHeight="1">
      <c r="A1566" s="2">
        <v>5</v>
      </c>
      <c r="B1566" s="3" t="s">
        <v>260</v>
      </c>
      <c r="C1566" s="35">
        <f t="shared" si="205"/>
        <v>1292580</v>
      </c>
      <c r="D1566" s="5"/>
      <c r="E1566" s="123"/>
      <c r="F1566" s="5"/>
      <c r="G1566" s="5">
        <v>670</v>
      </c>
      <c r="H1566" s="5">
        <v>1292580</v>
      </c>
      <c r="I1566" s="5"/>
      <c r="J1566" s="5"/>
      <c r="K1566" s="5"/>
      <c r="L1566" s="5"/>
      <c r="M1566" s="5"/>
      <c r="N1566" s="5"/>
      <c r="O1566" s="5"/>
      <c r="P1566" s="35"/>
      <c r="Q1566" s="5"/>
    </row>
    <row r="1567" spans="1:17" s="66" customFormat="1" ht="20.25" customHeight="1">
      <c r="A1567" s="2">
        <v>6</v>
      </c>
      <c r="B1567" s="3" t="s">
        <v>1421</v>
      </c>
      <c r="C1567" s="35">
        <f t="shared" si="205"/>
        <v>657900</v>
      </c>
      <c r="D1567" s="5"/>
      <c r="E1567" s="123"/>
      <c r="F1567" s="5"/>
      <c r="G1567" s="5">
        <v>338.8</v>
      </c>
      <c r="H1567" s="5">
        <v>657900</v>
      </c>
      <c r="I1567" s="5"/>
      <c r="J1567" s="5"/>
      <c r="K1567" s="5"/>
      <c r="L1567" s="5"/>
      <c r="M1567" s="5"/>
      <c r="N1567" s="5"/>
      <c r="O1567" s="5"/>
      <c r="P1567" s="35"/>
      <c r="Q1567" s="5"/>
    </row>
    <row r="1568" spans="1:17" s="66" customFormat="1" ht="20.25" customHeight="1">
      <c r="A1568" s="2">
        <v>7</v>
      </c>
      <c r="B1568" s="3" t="s">
        <v>261</v>
      </c>
      <c r="C1568" s="35">
        <f t="shared" si="205"/>
        <v>120000</v>
      </c>
      <c r="D1568" s="5">
        <v>120000</v>
      </c>
      <c r="E1568" s="123"/>
      <c r="F1568" s="5"/>
      <c r="G1568" s="5"/>
      <c r="H1568" s="5"/>
      <c r="I1568" s="5"/>
      <c r="J1568" s="5"/>
      <c r="K1568" s="5"/>
      <c r="L1568" s="5"/>
      <c r="M1568" s="5"/>
      <c r="N1568" s="5"/>
      <c r="O1568" s="5"/>
      <c r="P1568" s="35"/>
      <c r="Q1568" s="5"/>
    </row>
    <row r="1569" spans="1:17" s="66" customFormat="1" ht="20.25" customHeight="1">
      <c r="A1569" s="2">
        <v>8</v>
      </c>
      <c r="B1569" s="3" t="s">
        <v>262</v>
      </c>
      <c r="C1569" s="35">
        <f t="shared" si="205"/>
        <v>555300</v>
      </c>
      <c r="D1569" s="5">
        <v>166204</v>
      </c>
      <c r="E1569" s="123"/>
      <c r="F1569" s="5"/>
      <c r="G1569" s="5">
        <v>530</v>
      </c>
      <c r="H1569" s="5">
        <v>389096</v>
      </c>
      <c r="I1569" s="5"/>
      <c r="J1569" s="5"/>
      <c r="K1569" s="5"/>
      <c r="L1569" s="5"/>
      <c r="M1569" s="5"/>
      <c r="N1569" s="5"/>
      <c r="O1569" s="5"/>
      <c r="P1569" s="35"/>
      <c r="Q1569" s="5"/>
    </row>
    <row r="1570" spans="1:17" s="66" customFormat="1" ht="20.25" customHeight="1">
      <c r="A1570" s="2">
        <v>9</v>
      </c>
      <c r="B1570" s="3" t="s">
        <v>1420</v>
      </c>
      <c r="C1570" s="35">
        <f t="shared" si="205"/>
        <v>1732296</v>
      </c>
      <c r="D1570" s="5"/>
      <c r="E1570" s="123"/>
      <c r="F1570" s="5"/>
      <c r="G1570" s="5">
        <v>890.5</v>
      </c>
      <c r="H1570" s="5">
        <v>840147</v>
      </c>
      <c r="I1570" s="5"/>
      <c r="J1570" s="5"/>
      <c r="K1570" s="5"/>
      <c r="L1570" s="5"/>
      <c r="M1570" s="5">
        <v>81.900000000000006</v>
      </c>
      <c r="N1570" s="5">
        <v>892149</v>
      </c>
      <c r="O1570" s="5"/>
      <c r="P1570" s="35"/>
      <c r="Q1570" s="5"/>
    </row>
    <row r="1571" spans="1:17" s="66" customFormat="1" ht="20.25" customHeight="1">
      <c r="A1571" s="2">
        <v>10</v>
      </c>
      <c r="B1571" s="3" t="s">
        <v>263</v>
      </c>
      <c r="C1571" s="35">
        <f t="shared" si="205"/>
        <v>49646</v>
      </c>
      <c r="D1571" s="5">
        <v>49646</v>
      </c>
      <c r="E1571" s="123"/>
      <c r="F1571" s="5"/>
      <c r="G1571" s="5"/>
      <c r="H1571" s="5"/>
      <c r="I1571" s="5"/>
      <c r="J1571" s="5"/>
      <c r="K1571" s="5"/>
      <c r="L1571" s="5"/>
      <c r="M1571" s="5"/>
      <c r="N1571" s="5"/>
      <c r="O1571" s="5"/>
      <c r="P1571" s="35"/>
      <c r="Q1571" s="5"/>
    </row>
    <row r="1572" spans="1:17" s="66" customFormat="1" ht="20.25" customHeight="1">
      <c r="A1572" s="2">
        <v>11</v>
      </c>
      <c r="B1572" s="3" t="s">
        <v>264</v>
      </c>
      <c r="C1572" s="35">
        <f t="shared" si="205"/>
        <v>383229.10800000001</v>
      </c>
      <c r="D1572" s="5">
        <v>383229.10800000001</v>
      </c>
      <c r="E1572" s="123"/>
      <c r="F1572" s="5"/>
      <c r="G1572" s="5"/>
      <c r="H1572" s="5"/>
      <c r="I1572" s="5"/>
      <c r="J1572" s="5"/>
      <c r="K1572" s="5"/>
      <c r="L1572" s="5"/>
      <c r="M1572" s="5"/>
      <c r="N1572" s="5"/>
      <c r="O1572" s="5"/>
      <c r="P1572" s="35"/>
      <c r="Q1572" s="5"/>
    </row>
    <row r="1573" spans="1:17" s="66" customFormat="1" ht="20.25" customHeight="1">
      <c r="A1573" s="2">
        <v>12</v>
      </c>
      <c r="B1573" s="3" t="s">
        <v>265</v>
      </c>
      <c r="C1573" s="35">
        <f t="shared" si="205"/>
        <v>738360</v>
      </c>
      <c r="D1573" s="5"/>
      <c r="E1573" s="123"/>
      <c r="F1573" s="5"/>
      <c r="G1573" s="5">
        <v>470</v>
      </c>
      <c r="H1573" s="5">
        <v>738360</v>
      </c>
      <c r="I1573" s="5"/>
      <c r="J1573" s="5"/>
      <c r="K1573" s="5"/>
      <c r="L1573" s="5"/>
      <c r="M1573" s="5"/>
      <c r="N1573" s="5"/>
      <c r="O1573" s="5"/>
      <c r="P1573" s="35"/>
      <c r="Q1573" s="5"/>
    </row>
    <row r="1574" spans="1:17" s="66" customFormat="1" ht="20.25" customHeight="1">
      <c r="A1574" s="2">
        <v>13</v>
      </c>
      <c r="B1574" s="3" t="s">
        <v>266</v>
      </c>
      <c r="C1574" s="35">
        <f t="shared" si="205"/>
        <v>1169559.3599999999</v>
      </c>
      <c r="D1574" s="5">
        <v>1169559.3599999999</v>
      </c>
      <c r="E1574" s="123"/>
      <c r="F1574" s="5"/>
      <c r="G1574" s="5"/>
      <c r="H1574" s="5"/>
      <c r="I1574" s="5"/>
      <c r="J1574" s="5"/>
      <c r="K1574" s="5"/>
      <c r="L1574" s="5"/>
      <c r="M1574" s="5"/>
      <c r="N1574" s="5"/>
      <c r="O1574" s="5"/>
      <c r="P1574" s="35"/>
      <c r="Q1574" s="5"/>
    </row>
    <row r="1575" spans="1:17" s="66" customFormat="1" ht="20.25" customHeight="1">
      <c r="A1575" s="2">
        <v>14</v>
      </c>
      <c r="B1575" s="3" t="s">
        <v>1419</v>
      </c>
      <c r="C1575" s="35">
        <f t="shared" si="205"/>
        <v>978300</v>
      </c>
      <c r="D1575" s="5">
        <v>622010</v>
      </c>
      <c r="E1575" s="123"/>
      <c r="F1575" s="5"/>
      <c r="G1575" s="5"/>
      <c r="H1575" s="5"/>
      <c r="I1575" s="5"/>
      <c r="J1575" s="5"/>
      <c r="K1575" s="5">
        <v>440</v>
      </c>
      <c r="L1575" s="5">
        <v>356290</v>
      </c>
      <c r="M1575" s="5"/>
      <c r="N1575" s="5"/>
      <c r="O1575" s="5"/>
      <c r="P1575" s="35"/>
      <c r="Q1575" s="5"/>
    </row>
    <row r="1576" spans="1:17" s="66" customFormat="1" ht="20.25" customHeight="1">
      <c r="A1576" s="2">
        <v>15</v>
      </c>
      <c r="B1576" s="3" t="s">
        <v>1418</v>
      </c>
      <c r="C1576" s="35">
        <f t="shared" si="205"/>
        <v>1143000</v>
      </c>
      <c r="D1576" s="5">
        <v>571500</v>
      </c>
      <c r="E1576" s="123"/>
      <c r="F1576" s="5"/>
      <c r="G1576" s="5">
        <v>604</v>
      </c>
      <c r="H1576" s="5">
        <v>571500</v>
      </c>
      <c r="I1576" s="5"/>
      <c r="J1576" s="5"/>
      <c r="K1576" s="5"/>
      <c r="L1576" s="5"/>
      <c r="M1576" s="5"/>
      <c r="N1576" s="5"/>
      <c r="O1576" s="5"/>
      <c r="P1576" s="35"/>
      <c r="Q1576" s="5"/>
    </row>
    <row r="1577" spans="1:17" s="66" customFormat="1" ht="20.25" customHeight="1">
      <c r="A1577" s="2">
        <v>16</v>
      </c>
      <c r="B1577" s="3" t="s">
        <v>267</v>
      </c>
      <c r="C1577" s="35">
        <f t="shared" si="205"/>
        <v>265320</v>
      </c>
      <c r="D1577" s="5"/>
      <c r="E1577" s="123"/>
      <c r="F1577" s="5"/>
      <c r="G1577" s="5">
        <v>360</v>
      </c>
      <c r="H1577" s="5">
        <v>228295</v>
      </c>
      <c r="I1577" s="5"/>
      <c r="J1577" s="5"/>
      <c r="K1577" s="5">
        <v>216.6</v>
      </c>
      <c r="L1577" s="5">
        <v>37025</v>
      </c>
      <c r="M1577" s="5"/>
      <c r="N1577" s="5"/>
      <c r="O1577" s="5"/>
      <c r="P1577" s="35"/>
      <c r="Q1577" s="5"/>
    </row>
    <row r="1578" spans="1:17" s="66" customFormat="1" ht="20.25" customHeight="1">
      <c r="A1578" s="2">
        <v>17</v>
      </c>
      <c r="B1578" s="3" t="s">
        <v>268</v>
      </c>
      <c r="C1578" s="35">
        <f t="shared" si="205"/>
        <v>750420</v>
      </c>
      <c r="D1578" s="5">
        <v>477483</v>
      </c>
      <c r="E1578" s="123"/>
      <c r="F1578" s="5"/>
      <c r="G1578" s="5"/>
      <c r="H1578" s="5"/>
      <c r="I1578" s="5"/>
      <c r="J1578" s="5"/>
      <c r="K1578" s="5">
        <v>475.3</v>
      </c>
      <c r="L1578" s="5">
        <v>272937</v>
      </c>
      <c r="M1578" s="5"/>
      <c r="N1578" s="5"/>
      <c r="O1578" s="5"/>
      <c r="P1578" s="35"/>
      <c r="Q1578" s="5"/>
    </row>
    <row r="1579" spans="1:17" s="66" customFormat="1" ht="20.25" customHeight="1">
      <c r="A1579" s="2">
        <v>18</v>
      </c>
      <c r="B1579" s="3" t="s">
        <v>269</v>
      </c>
      <c r="C1579" s="35">
        <f t="shared" si="205"/>
        <v>1156914</v>
      </c>
      <c r="D1579" s="5"/>
      <c r="E1579" s="123"/>
      <c r="F1579" s="5"/>
      <c r="G1579" s="5">
        <v>616</v>
      </c>
      <c r="H1579" s="5">
        <v>749478</v>
      </c>
      <c r="I1579" s="5"/>
      <c r="J1579" s="5"/>
      <c r="K1579" s="5">
        <v>767.6</v>
      </c>
      <c r="L1579" s="5">
        <v>407436</v>
      </c>
      <c r="M1579" s="5"/>
      <c r="N1579" s="5"/>
      <c r="O1579" s="5"/>
      <c r="P1579" s="35"/>
      <c r="Q1579" s="5"/>
    </row>
    <row r="1580" spans="1:17" s="66" customFormat="1" ht="20.25" customHeight="1">
      <c r="A1580" s="2">
        <v>19</v>
      </c>
      <c r="B1580" s="3" t="s">
        <v>271</v>
      </c>
      <c r="C1580" s="35">
        <f t="shared" si="205"/>
        <v>958960</v>
      </c>
      <c r="D1580" s="5">
        <v>100000</v>
      </c>
      <c r="E1580" s="123"/>
      <c r="F1580" s="5"/>
      <c r="G1580" s="5">
        <v>498.5</v>
      </c>
      <c r="H1580" s="5">
        <v>858960</v>
      </c>
      <c r="I1580" s="5"/>
      <c r="J1580" s="5"/>
      <c r="K1580" s="5"/>
      <c r="L1580" s="5"/>
      <c r="M1580" s="5"/>
      <c r="N1580" s="5"/>
      <c r="O1580" s="5"/>
      <c r="P1580" s="35"/>
      <c r="Q1580" s="5"/>
    </row>
    <row r="1581" spans="1:17" s="66" customFormat="1" ht="20.25" customHeight="1">
      <c r="A1581" s="2">
        <v>20</v>
      </c>
      <c r="B1581" s="3" t="s">
        <v>272</v>
      </c>
      <c r="C1581" s="35">
        <f t="shared" si="205"/>
        <v>100000</v>
      </c>
      <c r="D1581" s="5"/>
      <c r="E1581" s="123"/>
      <c r="F1581" s="5"/>
      <c r="G1581" s="5"/>
      <c r="H1581" s="5"/>
      <c r="I1581" s="5">
        <v>520.5</v>
      </c>
      <c r="J1581" s="5">
        <v>100000</v>
      </c>
      <c r="K1581" s="5"/>
      <c r="L1581" s="5"/>
      <c r="M1581" s="5"/>
      <c r="N1581" s="5"/>
      <c r="O1581" s="5"/>
      <c r="P1581" s="35"/>
      <c r="Q1581" s="5"/>
    </row>
    <row r="1582" spans="1:17" s="66" customFormat="1" ht="20.25" customHeight="1">
      <c r="A1582" s="2">
        <v>21</v>
      </c>
      <c r="B1582" s="3" t="s">
        <v>273</v>
      </c>
      <c r="C1582" s="35">
        <f t="shared" si="205"/>
        <v>802890</v>
      </c>
      <c r="D1582" s="5"/>
      <c r="E1582" s="123"/>
      <c r="F1582" s="5"/>
      <c r="G1582" s="5">
        <v>390.6</v>
      </c>
      <c r="H1582" s="5">
        <v>583519</v>
      </c>
      <c r="I1582" s="5"/>
      <c r="J1582" s="5"/>
      <c r="K1582" s="5">
        <v>450</v>
      </c>
      <c r="L1582" s="5">
        <v>219371</v>
      </c>
      <c r="M1582" s="5"/>
      <c r="N1582" s="5"/>
      <c r="O1582" s="5"/>
      <c r="P1582" s="35"/>
      <c r="Q1582" s="5"/>
    </row>
    <row r="1583" spans="1:17" s="66" customFormat="1" ht="20.25" customHeight="1">
      <c r="A1583" s="2">
        <v>22</v>
      </c>
      <c r="B1583" s="3" t="s">
        <v>274</v>
      </c>
      <c r="C1583" s="35">
        <f t="shared" si="205"/>
        <v>822689</v>
      </c>
      <c r="D1583" s="5"/>
      <c r="E1583" s="123"/>
      <c r="F1583" s="5"/>
      <c r="G1583" s="5">
        <v>396.6</v>
      </c>
      <c r="H1583" s="5">
        <v>596388</v>
      </c>
      <c r="I1583" s="5"/>
      <c r="J1583" s="5"/>
      <c r="K1583" s="5">
        <v>450</v>
      </c>
      <c r="L1583" s="5">
        <v>226301</v>
      </c>
      <c r="M1583" s="5"/>
      <c r="N1583" s="5"/>
      <c r="O1583" s="5"/>
      <c r="P1583" s="35"/>
      <c r="Q1583" s="5"/>
    </row>
    <row r="1584" spans="1:17" s="66" customFormat="1" ht="20.25" customHeight="1">
      <c r="A1584" s="2">
        <v>23</v>
      </c>
      <c r="B1584" s="3" t="s">
        <v>275</v>
      </c>
      <c r="C1584" s="35">
        <f t="shared" si="205"/>
        <v>814572</v>
      </c>
      <c r="D1584" s="5"/>
      <c r="E1584" s="123"/>
      <c r="F1584" s="5"/>
      <c r="G1584" s="5">
        <v>400</v>
      </c>
      <c r="H1584" s="5">
        <v>814572</v>
      </c>
      <c r="I1584" s="5"/>
      <c r="J1584" s="5"/>
      <c r="K1584" s="5"/>
      <c r="L1584" s="5"/>
      <c r="M1584" s="5"/>
      <c r="N1584" s="5"/>
      <c r="O1584" s="5"/>
      <c r="P1584" s="35"/>
      <c r="Q1584" s="5"/>
    </row>
    <row r="1585" spans="1:17" s="66" customFormat="1" ht="20.25" customHeight="1">
      <c r="A1585" s="2">
        <v>24</v>
      </c>
      <c r="B1585" s="3" t="s">
        <v>276</v>
      </c>
      <c r="C1585" s="35">
        <f t="shared" si="205"/>
        <v>722700</v>
      </c>
      <c r="D1585" s="5">
        <v>722700</v>
      </c>
      <c r="E1585" s="123"/>
      <c r="F1585" s="5"/>
      <c r="G1585" s="5"/>
      <c r="H1585" s="5"/>
      <c r="I1585" s="5"/>
      <c r="J1585" s="5"/>
      <c r="K1585" s="5"/>
      <c r="L1585" s="5"/>
      <c r="M1585" s="5"/>
      <c r="N1585" s="5"/>
      <c r="O1585" s="5"/>
      <c r="P1585" s="35"/>
      <c r="Q1585" s="5"/>
    </row>
    <row r="1586" spans="1:17" s="66" customFormat="1" ht="20.25" customHeight="1">
      <c r="A1586" s="2">
        <v>25</v>
      </c>
      <c r="B1586" s="3" t="s">
        <v>277</v>
      </c>
      <c r="C1586" s="35">
        <f t="shared" si="205"/>
        <v>707760</v>
      </c>
      <c r="D1586" s="5">
        <v>707760</v>
      </c>
      <c r="E1586" s="123"/>
      <c r="F1586" s="5"/>
      <c r="G1586" s="5"/>
      <c r="H1586" s="5"/>
      <c r="I1586" s="5"/>
      <c r="J1586" s="5"/>
      <c r="K1586" s="5"/>
      <c r="L1586" s="5"/>
      <c r="M1586" s="5"/>
      <c r="N1586" s="5"/>
      <c r="O1586" s="5"/>
      <c r="P1586" s="35"/>
      <c r="Q1586" s="5"/>
    </row>
    <row r="1587" spans="1:17" s="66" customFormat="1" ht="20.25" customHeight="1">
      <c r="A1587" s="2">
        <v>26</v>
      </c>
      <c r="B1587" s="3" t="s">
        <v>278</v>
      </c>
      <c r="C1587" s="35">
        <f t="shared" si="205"/>
        <v>100000</v>
      </c>
      <c r="D1587" s="5">
        <v>100000</v>
      </c>
      <c r="E1587" s="123"/>
      <c r="F1587" s="5"/>
      <c r="G1587" s="5"/>
      <c r="H1587" s="5"/>
      <c r="I1587" s="5"/>
      <c r="J1587" s="5"/>
      <c r="K1587" s="5"/>
      <c r="L1587" s="5"/>
      <c r="M1587" s="5"/>
      <c r="N1587" s="5"/>
      <c r="O1587" s="5"/>
      <c r="P1587" s="35"/>
      <c r="Q1587" s="5"/>
    </row>
    <row r="1588" spans="1:17" s="66" customFormat="1" ht="20.25" customHeight="1">
      <c r="A1588" s="2">
        <v>27</v>
      </c>
      <c r="B1588" s="3" t="s">
        <v>279</v>
      </c>
      <c r="C1588" s="35">
        <f t="shared" si="205"/>
        <v>991080</v>
      </c>
      <c r="D1588" s="5"/>
      <c r="E1588" s="123"/>
      <c r="F1588" s="5"/>
      <c r="G1588" s="5">
        <v>680</v>
      </c>
      <c r="H1588" s="5">
        <v>991080</v>
      </c>
      <c r="I1588" s="5"/>
      <c r="J1588" s="5"/>
      <c r="K1588" s="5"/>
      <c r="L1588" s="5"/>
      <c r="M1588" s="5"/>
      <c r="N1588" s="5"/>
      <c r="O1588" s="5"/>
      <c r="P1588" s="35"/>
      <c r="Q1588" s="5"/>
    </row>
    <row r="1589" spans="1:17" s="66" customFormat="1" ht="20.25" customHeight="1">
      <c r="A1589" s="2">
        <v>28</v>
      </c>
      <c r="B1589" s="3" t="s">
        <v>280</v>
      </c>
      <c r="C1589" s="35">
        <f t="shared" si="205"/>
        <v>1315080</v>
      </c>
      <c r="D1589" s="5">
        <v>1315080</v>
      </c>
      <c r="E1589" s="123"/>
      <c r="F1589" s="5"/>
      <c r="G1589" s="5"/>
      <c r="H1589" s="5"/>
      <c r="I1589" s="5"/>
      <c r="J1589" s="5"/>
      <c r="K1589" s="5"/>
      <c r="L1589" s="5"/>
      <c r="M1589" s="5"/>
      <c r="N1589" s="5"/>
      <c r="O1589" s="5"/>
      <c r="P1589" s="35"/>
      <c r="Q1589" s="5"/>
    </row>
    <row r="1590" spans="1:17" s="19" customFormat="1">
      <c r="A1590" s="4">
        <v>34</v>
      </c>
      <c r="B1590" s="6" t="s">
        <v>81</v>
      </c>
      <c r="C1590" s="39">
        <f>C1591+C1593+C1595</f>
        <v>2411252.92</v>
      </c>
      <c r="D1590" s="20">
        <f t="shared" ref="D1590:Q1590" si="206">D1591+D1593+D1595</f>
        <v>0</v>
      </c>
      <c r="E1590" s="126">
        <f t="shared" si="206"/>
        <v>0</v>
      </c>
      <c r="F1590" s="20">
        <f t="shared" si="206"/>
        <v>0</v>
      </c>
      <c r="G1590" s="20">
        <f t="shared" si="206"/>
        <v>1004.4</v>
      </c>
      <c r="H1590" s="20">
        <f t="shared" si="206"/>
        <v>2411252.92</v>
      </c>
      <c r="I1590" s="20">
        <f t="shared" si="206"/>
        <v>0</v>
      </c>
      <c r="J1590" s="20">
        <f t="shared" si="206"/>
        <v>0</v>
      </c>
      <c r="K1590" s="20">
        <f t="shared" si="206"/>
        <v>0</v>
      </c>
      <c r="L1590" s="20">
        <f t="shared" si="206"/>
        <v>0</v>
      </c>
      <c r="M1590" s="20">
        <f t="shared" si="206"/>
        <v>0</v>
      </c>
      <c r="N1590" s="20">
        <f t="shared" si="206"/>
        <v>0</v>
      </c>
      <c r="O1590" s="20">
        <f t="shared" si="206"/>
        <v>0</v>
      </c>
      <c r="P1590" s="39">
        <f t="shared" si="206"/>
        <v>0</v>
      </c>
      <c r="Q1590" s="20">
        <f t="shared" si="206"/>
        <v>0</v>
      </c>
    </row>
    <row r="1591" spans="1:17" s="19" customFormat="1" ht="19.5" customHeight="1">
      <c r="A1591" s="447" t="s">
        <v>133</v>
      </c>
      <c r="B1591" s="453"/>
      <c r="C1591" s="39">
        <f>C1592</f>
        <v>1015910.82</v>
      </c>
      <c r="D1591" s="20">
        <f t="shared" ref="D1591:Q1591" si="207">D1592</f>
        <v>0</v>
      </c>
      <c r="E1591" s="126">
        <f t="shared" si="207"/>
        <v>0</v>
      </c>
      <c r="F1591" s="20">
        <f t="shared" si="207"/>
        <v>0</v>
      </c>
      <c r="G1591" s="20">
        <f t="shared" si="207"/>
        <v>375</v>
      </c>
      <c r="H1591" s="20">
        <f t="shared" si="207"/>
        <v>1015910.82</v>
      </c>
      <c r="I1591" s="20">
        <f t="shared" si="207"/>
        <v>0</v>
      </c>
      <c r="J1591" s="20">
        <f t="shared" si="207"/>
        <v>0</v>
      </c>
      <c r="K1591" s="20">
        <f t="shared" si="207"/>
        <v>0</v>
      </c>
      <c r="L1591" s="20">
        <f t="shared" si="207"/>
        <v>0</v>
      </c>
      <c r="M1591" s="20">
        <f t="shared" si="207"/>
        <v>0</v>
      </c>
      <c r="N1591" s="20">
        <f t="shared" si="207"/>
        <v>0</v>
      </c>
      <c r="O1591" s="20">
        <f t="shared" si="207"/>
        <v>0</v>
      </c>
      <c r="P1591" s="39">
        <f t="shared" si="207"/>
        <v>0</v>
      </c>
      <c r="Q1591" s="20">
        <f t="shared" si="207"/>
        <v>0</v>
      </c>
    </row>
    <row r="1592" spans="1:17" s="19" customFormat="1" ht="19.5" customHeight="1">
      <c r="A1592" s="2">
        <v>1</v>
      </c>
      <c r="B1592" s="3" t="s">
        <v>1417</v>
      </c>
      <c r="C1592" s="35">
        <f>D1592+F1592+H1592+J1592+L1592+N1592+P1592+Q1592</f>
        <v>1015910.82</v>
      </c>
      <c r="D1592" s="5"/>
      <c r="E1592" s="125"/>
      <c r="F1592" s="5"/>
      <c r="G1592" s="5">
        <v>375</v>
      </c>
      <c r="H1592" s="5">
        <v>1015910.82</v>
      </c>
      <c r="I1592" s="16"/>
      <c r="J1592" s="16"/>
      <c r="K1592" s="16"/>
      <c r="L1592" s="16"/>
      <c r="M1592" s="16"/>
      <c r="N1592" s="16"/>
      <c r="O1592" s="16"/>
      <c r="P1592" s="50"/>
      <c r="Q1592" s="16"/>
    </row>
    <row r="1593" spans="1:17" s="19" customFormat="1" ht="19.5" customHeight="1">
      <c r="A1593" s="447" t="s">
        <v>134</v>
      </c>
      <c r="B1593" s="453"/>
      <c r="C1593" s="39">
        <f>C1594</f>
        <v>774162.1</v>
      </c>
      <c r="D1593" s="39">
        <f t="shared" ref="D1593:Q1593" si="208">D1594</f>
        <v>0</v>
      </c>
      <c r="E1593" s="127">
        <f t="shared" si="208"/>
        <v>0</v>
      </c>
      <c r="F1593" s="39">
        <f t="shared" si="208"/>
        <v>0</v>
      </c>
      <c r="G1593" s="39">
        <f t="shared" si="208"/>
        <v>254.4</v>
      </c>
      <c r="H1593" s="39">
        <f t="shared" si="208"/>
        <v>774162.1</v>
      </c>
      <c r="I1593" s="39">
        <f t="shared" si="208"/>
        <v>0</v>
      </c>
      <c r="J1593" s="39">
        <f t="shared" si="208"/>
        <v>0</v>
      </c>
      <c r="K1593" s="39">
        <f t="shared" si="208"/>
        <v>0</v>
      </c>
      <c r="L1593" s="39">
        <f t="shared" si="208"/>
        <v>0</v>
      </c>
      <c r="M1593" s="39">
        <f t="shared" si="208"/>
        <v>0</v>
      </c>
      <c r="N1593" s="39">
        <f t="shared" si="208"/>
        <v>0</v>
      </c>
      <c r="O1593" s="39">
        <f t="shared" si="208"/>
        <v>0</v>
      </c>
      <c r="P1593" s="39">
        <f t="shared" si="208"/>
        <v>0</v>
      </c>
      <c r="Q1593" s="20">
        <f t="shared" si="208"/>
        <v>0</v>
      </c>
    </row>
    <row r="1594" spans="1:17" s="19" customFormat="1" ht="19.5" customHeight="1">
      <c r="A1594" s="2">
        <v>1</v>
      </c>
      <c r="B1594" s="3" t="s">
        <v>1416</v>
      </c>
      <c r="C1594" s="35">
        <f>D1594+F1594+H1594+J1594+L1594+N1594+P1594+Q1594</f>
        <v>774162.1</v>
      </c>
      <c r="D1594" s="5"/>
      <c r="E1594" s="125"/>
      <c r="F1594" s="5"/>
      <c r="G1594" s="5">
        <v>254.4</v>
      </c>
      <c r="H1594" s="5">
        <v>774162.1</v>
      </c>
      <c r="I1594" s="16"/>
      <c r="J1594" s="16"/>
      <c r="K1594" s="16"/>
      <c r="L1594" s="16"/>
      <c r="M1594" s="16"/>
      <c r="N1594" s="16"/>
      <c r="O1594" s="16"/>
      <c r="P1594" s="50"/>
      <c r="Q1594" s="16"/>
    </row>
    <row r="1595" spans="1:17" s="19" customFormat="1" ht="19.5" customHeight="1">
      <c r="A1595" s="447" t="s">
        <v>135</v>
      </c>
      <c r="B1595" s="453"/>
      <c r="C1595" s="39">
        <f>C1596</f>
        <v>621180</v>
      </c>
      <c r="D1595" s="39">
        <f t="shared" ref="D1595:Q1595" si="209">D1596</f>
        <v>0</v>
      </c>
      <c r="E1595" s="127">
        <f t="shared" si="209"/>
        <v>0</v>
      </c>
      <c r="F1595" s="39">
        <f t="shared" si="209"/>
        <v>0</v>
      </c>
      <c r="G1595" s="39">
        <f t="shared" si="209"/>
        <v>375</v>
      </c>
      <c r="H1595" s="39">
        <f t="shared" si="209"/>
        <v>621180</v>
      </c>
      <c r="I1595" s="39">
        <f t="shared" si="209"/>
        <v>0</v>
      </c>
      <c r="J1595" s="39">
        <f t="shared" si="209"/>
        <v>0</v>
      </c>
      <c r="K1595" s="39">
        <f t="shared" si="209"/>
        <v>0</v>
      </c>
      <c r="L1595" s="39">
        <f t="shared" si="209"/>
        <v>0</v>
      </c>
      <c r="M1595" s="39">
        <f t="shared" si="209"/>
        <v>0</v>
      </c>
      <c r="N1595" s="39">
        <f t="shared" si="209"/>
        <v>0</v>
      </c>
      <c r="O1595" s="39">
        <f t="shared" si="209"/>
        <v>0</v>
      </c>
      <c r="P1595" s="39">
        <f t="shared" si="209"/>
        <v>0</v>
      </c>
      <c r="Q1595" s="20">
        <f t="shared" si="209"/>
        <v>0</v>
      </c>
    </row>
    <row r="1596" spans="1:17" s="19" customFormat="1" ht="19.5" customHeight="1">
      <c r="A1596" s="2">
        <v>1</v>
      </c>
      <c r="B1596" s="3" t="s">
        <v>1415</v>
      </c>
      <c r="C1596" s="35">
        <f>D1596+F1596+H1596+J1596+L1596+N1596+P1596+Q1596</f>
        <v>621180</v>
      </c>
      <c r="D1596" s="5"/>
      <c r="E1596" s="125"/>
      <c r="F1596" s="5"/>
      <c r="G1596" s="5">
        <v>375</v>
      </c>
      <c r="H1596" s="5">
        <v>621180</v>
      </c>
      <c r="I1596" s="16"/>
      <c r="J1596" s="16"/>
      <c r="K1596" s="16"/>
      <c r="L1596" s="16"/>
      <c r="M1596" s="16"/>
      <c r="N1596" s="16"/>
      <c r="O1596" s="16"/>
      <c r="P1596" s="50"/>
      <c r="Q1596" s="16"/>
    </row>
    <row r="1597" spans="1:17" s="19" customFormat="1">
      <c r="A1597" s="4">
        <v>35</v>
      </c>
      <c r="B1597" s="6" t="s">
        <v>82</v>
      </c>
      <c r="C1597" s="39">
        <f>C1598+C1600</f>
        <v>3120992</v>
      </c>
      <c r="D1597" s="39">
        <f t="shared" ref="D1597:P1597" si="210">D1598+D1600</f>
        <v>1563112</v>
      </c>
      <c r="E1597" s="127">
        <f t="shared" si="210"/>
        <v>0</v>
      </c>
      <c r="F1597" s="39">
        <f t="shared" si="210"/>
        <v>0</v>
      </c>
      <c r="G1597" s="39">
        <f t="shared" si="210"/>
        <v>0</v>
      </c>
      <c r="H1597" s="39">
        <f t="shared" si="210"/>
        <v>0</v>
      </c>
      <c r="I1597" s="39">
        <f t="shared" si="210"/>
        <v>0</v>
      </c>
      <c r="J1597" s="39">
        <f t="shared" si="210"/>
        <v>0</v>
      </c>
      <c r="K1597" s="39">
        <f t="shared" si="210"/>
        <v>0</v>
      </c>
      <c r="L1597" s="39">
        <f t="shared" si="210"/>
        <v>0</v>
      </c>
      <c r="M1597" s="39">
        <f t="shared" si="210"/>
        <v>241.70000000000002</v>
      </c>
      <c r="N1597" s="39">
        <f t="shared" si="210"/>
        <v>1557880</v>
      </c>
      <c r="O1597" s="39">
        <f t="shared" si="210"/>
        <v>0</v>
      </c>
      <c r="P1597" s="39">
        <f t="shared" si="210"/>
        <v>0</v>
      </c>
      <c r="Q1597" s="20">
        <f>Q1598+Q1600</f>
        <v>0</v>
      </c>
    </row>
    <row r="1598" spans="1:17" s="19" customFormat="1">
      <c r="A1598" s="279" t="s">
        <v>1096</v>
      </c>
      <c r="B1598" s="272"/>
      <c r="C1598" s="39">
        <f>SUM(C1599:C1599)</f>
        <v>1563112</v>
      </c>
      <c r="D1598" s="39">
        <f t="shared" ref="D1598:Q1598" si="211">SUM(D1599:D1599)</f>
        <v>1563112</v>
      </c>
      <c r="E1598" s="127">
        <f t="shared" si="211"/>
        <v>0</v>
      </c>
      <c r="F1598" s="39">
        <f t="shared" si="211"/>
        <v>0</v>
      </c>
      <c r="G1598" s="39">
        <f t="shared" si="211"/>
        <v>0</v>
      </c>
      <c r="H1598" s="39">
        <f t="shared" si="211"/>
        <v>0</v>
      </c>
      <c r="I1598" s="39">
        <f t="shared" si="211"/>
        <v>0</v>
      </c>
      <c r="J1598" s="39">
        <f t="shared" si="211"/>
        <v>0</v>
      </c>
      <c r="K1598" s="39">
        <f t="shared" si="211"/>
        <v>0</v>
      </c>
      <c r="L1598" s="39">
        <f t="shared" si="211"/>
        <v>0</v>
      </c>
      <c r="M1598" s="39">
        <f t="shared" si="211"/>
        <v>0</v>
      </c>
      <c r="N1598" s="39">
        <f t="shared" si="211"/>
        <v>0</v>
      </c>
      <c r="O1598" s="39">
        <f t="shared" si="211"/>
        <v>0</v>
      </c>
      <c r="P1598" s="39">
        <f t="shared" si="211"/>
        <v>0</v>
      </c>
      <c r="Q1598" s="20">
        <f t="shared" si="211"/>
        <v>0</v>
      </c>
    </row>
    <row r="1599" spans="1:17" s="19" customFormat="1" ht="18.75" customHeight="1">
      <c r="A1599" s="319">
        <v>1</v>
      </c>
      <c r="B1599" s="272" t="s">
        <v>283</v>
      </c>
      <c r="C1599" s="84">
        <f>D1599+F1599+H1599+J1599+L1599+N1599+P1599+Q1599</f>
        <v>1563112</v>
      </c>
      <c r="D1599" s="12">
        <v>1563112</v>
      </c>
      <c r="E1599" s="123"/>
      <c r="F1599" s="16"/>
      <c r="G1599" s="16"/>
      <c r="H1599" s="16"/>
      <c r="I1599" s="16"/>
      <c r="J1599" s="16"/>
      <c r="K1599" s="16"/>
      <c r="L1599" s="16"/>
      <c r="M1599" s="16"/>
      <c r="N1599" s="16"/>
      <c r="O1599" s="16"/>
      <c r="P1599" s="50"/>
      <c r="Q1599" s="16"/>
    </row>
    <row r="1600" spans="1:17" s="19" customFormat="1">
      <c r="A1600" s="279" t="s">
        <v>1095</v>
      </c>
      <c r="B1600" s="272"/>
      <c r="C1600" s="83">
        <f>SUM(C1601:C1603)</f>
        <v>1557880</v>
      </c>
      <c r="D1600" s="83">
        <f t="shared" ref="D1600:Q1600" si="212">SUM(D1601:D1603)</f>
        <v>0</v>
      </c>
      <c r="E1600" s="200">
        <f t="shared" si="212"/>
        <v>0</v>
      </c>
      <c r="F1600" s="83">
        <f t="shared" si="212"/>
        <v>0</v>
      </c>
      <c r="G1600" s="83">
        <f t="shared" si="212"/>
        <v>0</v>
      </c>
      <c r="H1600" s="83">
        <f t="shared" si="212"/>
        <v>0</v>
      </c>
      <c r="I1600" s="83">
        <f t="shared" si="212"/>
        <v>0</v>
      </c>
      <c r="J1600" s="83">
        <f t="shared" si="212"/>
        <v>0</v>
      </c>
      <c r="K1600" s="83">
        <f t="shared" si="212"/>
        <v>0</v>
      </c>
      <c r="L1600" s="83">
        <f t="shared" si="212"/>
        <v>0</v>
      </c>
      <c r="M1600" s="83">
        <f t="shared" si="212"/>
        <v>241.70000000000002</v>
      </c>
      <c r="N1600" s="83">
        <f t="shared" si="212"/>
        <v>1557880</v>
      </c>
      <c r="O1600" s="83">
        <f t="shared" si="212"/>
        <v>0</v>
      </c>
      <c r="P1600" s="83">
        <f t="shared" si="212"/>
        <v>0</v>
      </c>
      <c r="Q1600" s="33">
        <f t="shared" si="212"/>
        <v>0</v>
      </c>
    </row>
    <row r="1601" spans="1:17" s="19" customFormat="1" ht="22.5" customHeight="1">
      <c r="A1601" s="319">
        <v>1</v>
      </c>
      <c r="B1601" s="272" t="s">
        <v>281</v>
      </c>
      <c r="C1601" s="84">
        <f>D1601+F1601+H1601+J1601+L1601+N1601+P1601+Q1601</f>
        <v>619942</v>
      </c>
      <c r="D1601" s="273"/>
      <c r="E1601" s="123"/>
      <c r="F1601" s="16"/>
      <c r="G1601" s="16"/>
      <c r="H1601" s="16"/>
      <c r="I1601" s="16"/>
      <c r="J1601" s="16"/>
      <c r="K1601" s="16"/>
      <c r="L1601" s="16"/>
      <c r="M1601" s="16">
        <v>93.4</v>
      </c>
      <c r="N1601" s="16">
        <v>619942</v>
      </c>
      <c r="O1601" s="16"/>
      <c r="P1601" s="50"/>
      <c r="Q1601" s="16"/>
    </row>
    <row r="1602" spans="1:17" s="19" customFormat="1" ht="21" customHeight="1">
      <c r="A1602" s="319">
        <v>2</v>
      </c>
      <c r="B1602" s="272" t="s">
        <v>282</v>
      </c>
      <c r="C1602" s="84">
        <f>D1602+F1602+H1602+J1602+L1602+N1602+P1602+Q1602</f>
        <v>253175</v>
      </c>
      <c r="D1602" s="273"/>
      <c r="E1602" s="123"/>
      <c r="F1602" s="21"/>
      <c r="G1602" s="16"/>
      <c r="H1602" s="16"/>
      <c r="I1602" s="16"/>
      <c r="J1602" s="16"/>
      <c r="K1602" s="16"/>
      <c r="L1602" s="16"/>
      <c r="M1602" s="16">
        <v>43.2</v>
      </c>
      <c r="N1602" s="16">
        <v>253175</v>
      </c>
      <c r="O1602" s="16"/>
      <c r="P1602" s="50"/>
      <c r="Q1602" s="16"/>
    </row>
    <row r="1603" spans="1:17" s="19" customFormat="1" ht="22.5" customHeight="1">
      <c r="A1603" s="319">
        <v>3</v>
      </c>
      <c r="B1603" s="272" t="s">
        <v>284</v>
      </c>
      <c r="C1603" s="84">
        <f>D1603+F1603+H1603+J1603+L1603+N1603+P1603+Q1603</f>
        <v>684763</v>
      </c>
      <c r="D1603" s="273"/>
      <c r="E1603" s="123"/>
      <c r="F1603" s="16"/>
      <c r="G1603" s="16"/>
      <c r="H1603" s="16"/>
      <c r="I1603" s="16"/>
      <c r="J1603" s="16"/>
      <c r="K1603" s="16"/>
      <c r="L1603" s="16"/>
      <c r="M1603" s="16">
        <v>105.1</v>
      </c>
      <c r="N1603" s="16">
        <v>684763</v>
      </c>
      <c r="O1603" s="16"/>
      <c r="P1603" s="50"/>
      <c r="Q1603" s="16"/>
    </row>
    <row r="1604" spans="1:17" s="19" customFormat="1">
      <c r="A1604" s="4">
        <v>36</v>
      </c>
      <c r="B1604" s="269" t="s">
        <v>83</v>
      </c>
      <c r="C1604" s="39">
        <f t="shared" ref="C1604:Q1604" si="213">C1605+C1608+C1613</f>
        <v>137366112.02499998</v>
      </c>
      <c r="D1604" s="20">
        <f t="shared" si="213"/>
        <v>38774346.589999996</v>
      </c>
      <c r="E1604" s="126">
        <f t="shared" si="213"/>
        <v>0</v>
      </c>
      <c r="F1604" s="20">
        <f t="shared" si="213"/>
        <v>0</v>
      </c>
      <c r="G1604" s="20">
        <f t="shared" si="213"/>
        <v>6327.1399999999994</v>
      </c>
      <c r="H1604" s="20">
        <f t="shared" si="213"/>
        <v>24408174.494999997</v>
      </c>
      <c r="I1604" s="20">
        <f t="shared" si="213"/>
        <v>0</v>
      </c>
      <c r="J1604" s="20">
        <f t="shared" si="213"/>
        <v>0</v>
      </c>
      <c r="K1604" s="20">
        <f t="shared" si="213"/>
        <v>12259</v>
      </c>
      <c r="L1604" s="20">
        <f t="shared" si="213"/>
        <v>14943774</v>
      </c>
      <c r="M1604" s="20">
        <f t="shared" si="213"/>
        <v>2701.3599999999997</v>
      </c>
      <c r="N1604" s="20">
        <f t="shared" si="213"/>
        <v>15957782</v>
      </c>
      <c r="O1604" s="20">
        <f t="shared" si="213"/>
        <v>12259</v>
      </c>
      <c r="P1604" s="39">
        <f t="shared" si="213"/>
        <v>37385003</v>
      </c>
      <c r="Q1604" s="20">
        <f t="shared" si="213"/>
        <v>5897031.9400000004</v>
      </c>
    </row>
    <row r="1605" spans="1:17" s="19" customFormat="1">
      <c r="A1605" s="447" t="s">
        <v>84</v>
      </c>
      <c r="B1605" s="448"/>
      <c r="C1605" s="39">
        <f t="shared" ref="C1605:Q1605" si="214">SUM(C1606:C1607)</f>
        <v>4994874.12</v>
      </c>
      <c r="D1605" s="39">
        <f t="shared" si="214"/>
        <v>386380.2</v>
      </c>
      <c r="E1605" s="127">
        <f t="shared" si="214"/>
        <v>0</v>
      </c>
      <c r="F1605" s="39">
        <f t="shared" si="214"/>
        <v>0</v>
      </c>
      <c r="G1605" s="39">
        <f t="shared" si="214"/>
        <v>1160</v>
      </c>
      <c r="H1605" s="39">
        <f t="shared" si="214"/>
        <v>4608493.92</v>
      </c>
      <c r="I1605" s="39">
        <f t="shared" si="214"/>
        <v>0</v>
      </c>
      <c r="J1605" s="39">
        <f t="shared" si="214"/>
        <v>0</v>
      </c>
      <c r="K1605" s="39">
        <f t="shared" si="214"/>
        <v>0</v>
      </c>
      <c r="L1605" s="39">
        <f t="shared" si="214"/>
        <v>0</v>
      </c>
      <c r="M1605" s="39">
        <f t="shared" si="214"/>
        <v>0</v>
      </c>
      <c r="N1605" s="39">
        <f t="shared" si="214"/>
        <v>0</v>
      </c>
      <c r="O1605" s="39">
        <f t="shared" si="214"/>
        <v>0</v>
      </c>
      <c r="P1605" s="39">
        <f t="shared" si="214"/>
        <v>0</v>
      </c>
      <c r="Q1605" s="20">
        <f t="shared" si="214"/>
        <v>0</v>
      </c>
    </row>
    <row r="1606" spans="1:17" s="19" customFormat="1">
      <c r="A1606" s="2">
        <v>1</v>
      </c>
      <c r="B1606" s="232" t="s">
        <v>1009</v>
      </c>
      <c r="C1606" s="238">
        <f>D1606+F1606+H1606+J1606+L1606+N1606+P1606+Q1606</f>
        <v>386380.2</v>
      </c>
      <c r="D1606" s="5">
        <v>386380.2</v>
      </c>
      <c r="E1606" s="125"/>
      <c r="F1606" s="315"/>
      <c r="G1606" s="5"/>
      <c r="H1606" s="5"/>
      <c r="I1606" s="315"/>
      <c r="J1606" s="315"/>
      <c r="K1606" s="315"/>
      <c r="L1606" s="315"/>
      <c r="M1606" s="315"/>
      <c r="N1606" s="315"/>
      <c r="O1606" s="21"/>
      <c r="P1606" s="254"/>
      <c r="Q1606" s="21"/>
    </row>
    <row r="1607" spans="1:17" s="19" customFormat="1">
      <c r="A1607" s="2">
        <v>2</v>
      </c>
      <c r="B1607" s="354" t="s">
        <v>1007</v>
      </c>
      <c r="C1607" s="238">
        <f>D1607+F1607+H1607+J1607+L1607+N1607+P1607+Q1607</f>
        <v>4608493.92</v>
      </c>
      <c r="D1607" s="5"/>
      <c r="E1607" s="125"/>
      <c r="F1607" s="5"/>
      <c r="G1607" s="5">
        <v>1160</v>
      </c>
      <c r="H1607" s="5">
        <v>4608493.92</v>
      </c>
      <c r="I1607" s="355"/>
      <c r="J1607" s="355"/>
      <c r="K1607" s="355"/>
      <c r="L1607" s="355"/>
      <c r="M1607" s="355"/>
      <c r="N1607" s="355"/>
      <c r="O1607" s="21"/>
      <c r="P1607" s="254"/>
      <c r="Q1607" s="21"/>
    </row>
    <row r="1608" spans="1:17" s="19" customFormat="1">
      <c r="A1608" s="447" t="s">
        <v>85</v>
      </c>
      <c r="B1608" s="448"/>
      <c r="C1608" s="39">
        <f>SUM(C1609:C1612)</f>
        <v>13883648.080000002</v>
      </c>
      <c r="D1608" s="39">
        <f t="shared" ref="D1608:Q1608" si="215">SUM(D1609:D1612)</f>
        <v>3937789.81</v>
      </c>
      <c r="E1608" s="127">
        <f t="shared" si="215"/>
        <v>0</v>
      </c>
      <c r="F1608" s="39">
        <f t="shared" si="215"/>
        <v>0</v>
      </c>
      <c r="G1608" s="39">
        <f t="shared" si="215"/>
        <v>950.64</v>
      </c>
      <c r="H1608" s="39">
        <f t="shared" si="215"/>
        <v>4048826.33</v>
      </c>
      <c r="I1608" s="39">
        <f t="shared" si="215"/>
        <v>0</v>
      </c>
      <c r="J1608" s="39">
        <f t="shared" si="215"/>
        <v>0</v>
      </c>
      <c r="K1608" s="39">
        <f t="shared" si="215"/>
        <v>0</v>
      </c>
      <c r="L1608" s="39">
        <f t="shared" si="215"/>
        <v>0</v>
      </c>
      <c r="M1608" s="39">
        <f t="shared" si="215"/>
        <v>0</v>
      </c>
      <c r="N1608" s="39">
        <f t="shared" si="215"/>
        <v>0</v>
      </c>
      <c r="O1608" s="39">
        <f t="shared" si="215"/>
        <v>0</v>
      </c>
      <c r="P1608" s="39">
        <f t="shared" si="215"/>
        <v>0</v>
      </c>
      <c r="Q1608" s="20">
        <f t="shared" si="215"/>
        <v>5897031.9400000004</v>
      </c>
    </row>
    <row r="1609" spans="1:17" s="19" customFormat="1">
      <c r="A1609" s="2">
        <v>1</v>
      </c>
      <c r="B1609" s="232" t="s">
        <v>1017</v>
      </c>
      <c r="C1609" s="238">
        <f>D1609+F1609+H1609+J1609+L1609+N1609+P1609+Q1609</f>
        <v>2591256.4099999997</v>
      </c>
      <c r="D1609" s="5">
        <v>445679.63</v>
      </c>
      <c r="E1609" s="125"/>
      <c r="F1609" s="315"/>
      <c r="G1609" s="5">
        <v>567</v>
      </c>
      <c r="H1609" s="5">
        <v>2145576.7799999998</v>
      </c>
      <c r="I1609" s="315"/>
      <c r="J1609" s="315"/>
      <c r="K1609" s="315"/>
      <c r="L1609" s="315"/>
      <c r="M1609" s="315"/>
      <c r="N1609" s="315"/>
      <c r="O1609" s="21"/>
      <c r="P1609" s="254"/>
      <c r="Q1609" s="21"/>
    </row>
    <row r="1610" spans="1:17" s="19" customFormat="1" ht="20.25" customHeight="1">
      <c r="A1610" s="2">
        <v>2</v>
      </c>
      <c r="B1610" s="137" t="s">
        <v>1009</v>
      </c>
      <c r="C1610" s="238">
        <f>D1610+F1610+H1610+J1610+L1610+N1610+P1610+Q1610</f>
        <v>1903249.55</v>
      </c>
      <c r="D1610" s="5"/>
      <c r="E1610" s="125"/>
      <c r="F1610" s="5"/>
      <c r="G1610" s="5">
        <v>383.64</v>
      </c>
      <c r="H1610" s="5">
        <v>1903249.55</v>
      </c>
      <c r="I1610" s="5"/>
      <c r="J1610" s="5"/>
      <c r="K1610" s="5"/>
      <c r="L1610" s="5"/>
      <c r="M1610" s="21"/>
      <c r="N1610" s="21"/>
      <c r="O1610" s="21"/>
      <c r="P1610" s="254"/>
      <c r="Q1610" s="21"/>
    </row>
    <row r="1611" spans="1:17" s="13" customFormat="1" ht="24.75" customHeight="1">
      <c r="A1611" s="2">
        <v>3</v>
      </c>
      <c r="B1611" s="137" t="s">
        <v>1019</v>
      </c>
      <c r="C1611" s="35">
        <f t="shared" ref="C1611:C1612" si="216">D1611+F1611+H1611+J1611+L1611+N1611+P1611+Q1611</f>
        <v>3492110.18</v>
      </c>
      <c r="D1611" s="5">
        <v>3492110.18</v>
      </c>
      <c r="E1611" s="125"/>
      <c r="F1611" s="5"/>
      <c r="G1611" s="5"/>
      <c r="H1611" s="5"/>
      <c r="I1611" s="5"/>
      <c r="J1611" s="5"/>
      <c r="K1611" s="5"/>
      <c r="L1611" s="5"/>
      <c r="M1611" s="5"/>
      <c r="N1611" s="5"/>
      <c r="O1611" s="5"/>
      <c r="P1611" s="35"/>
      <c r="Q1611" s="5"/>
    </row>
    <row r="1612" spans="1:17" s="13" customFormat="1" ht="24.75" customHeight="1">
      <c r="A1612" s="2">
        <v>4</v>
      </c>
      <c r="B1612" s="137" t="s">
        <v>1975</v>
      </c>
      <c r="C1612" s="35">
        <f t="shared" si="216"/>
        <v>5897031.9400000004</v>
      </c>
      <c r="D1612" s="5"/>
      <c r="E1612" s="125"/>
      <c r="F1612" s="5"/>
      <c r="G1612" s="5"/>
      <c r="H1612" s="5"/>
      <c r="I1612" s="5"/>
      <c r="J1612" s="5"/>
      <c r="K1612" s="5"/>
      <c r="L1612" s="5"/>
      <c r="M1612" s="5"/>
      <c r="N1612" s="5"/>
      <c r="O1612" s="5"/>
      <c r="P1612" s="35"/>
      <c r="Q1612" s="5">
        <v>5897031.9400000004</v>
      </c>
    </row>
    <row r="1613" spans="1:17" s="19" customFormat="1">
      <c r="A1613" s="447" t="s">
        <v>86</v>
      </c>
      <c r="B1613" s="448"/>
      <c r="C1613" s="39">
        <f>SUM(C1614:C1636)</f>
        <v>118487589.82499997</v>
      </c>
      <c r="D1613" s="39">
        <f t="shared" ref="D1613:Q1613" si="217">SUM(D1614:D1636)</f>
        <v>34450176.579999998</v>
      </c>
      <c r="E1613" s="127">
        <f t="shared" si="217"/>
        <v>0</v>
      </c>
      <c r="F1613" s="39">
        <f t="shared" si="217"/>
        <v>0</v>
      </c>
      <c r="G1613" s="39">
        <f t="shared" si="217"/>
        <v>4216.5</v>
      </c>
      <c r="H1613" s="39">
        <f t="shared" si="217"/>
        <v>15750854.244999999</v>
      </c>
      <c r="I1613" s="39">
        <f t="shared" si="217"/>
        <v>0</v>
      </c>
      <c r="J1613" s="39">
        <f t="shared" si="217"/>
        <v>0</v>
      </c>
      <c r="K1613" s="39">
        <f t="shared" si="217"/>
        <v>12259</v>
      </c>
      <c r="L1613" s="39">
        <f t="shared" si="217"/>
        <v>14943774</v>
      </c>
      <c r="M1613" s="39">
        <f t="shared" si="217"/>
        <v>2701.3599999999997</v>
      </c>
      <c r="N1613" s="39">
        <f t="shared" si="217"/>
        <v>15957782</v>
      </c>
      <c r="O1613" s="39">
        <f t="shared" si="217"/>
        <v>12259</v>
      </c>
      <c r="P1613" s="39">
        <f t="shared" si="217"/>
        <v>37385003</v>
      </c>
      <c r="Q1613" s="20">
        <f t="shared" si="217"/>
        <v>0</v>
      </c>
    </row>
    <row r="1614" spans="1:17" s="19" customFormat="1">
      <c r="A1614" s="2">
        <v>1</v>
      </c>
      <c r="B1614" s="137" t="s">
        <v>1017</v>
      </c>
      <c r="C1614" s="238">
        <f t="shared" ref="C1614:C1636" si="218">D1614+F1614+H1614+J1614+L1614+N1614+P1614+Q1614</f>
        <v>4126141</v>
      </c>
      <c r="D1614" s="5">
        <v>1142966</v>
      </c>
      <c r="E1614" s="125"/>
      <c r="F1614" s="5"/>
      <c r="G1614" s="5"/>
      <c r="H1614" s="5"/>
      <c r="I1614" s="5"/>
      <c r="J1614" s="5"/>
      <c r="K1614" s="5">
        <v>659</v>
      </c>
      <c r="L1614" s="5">
        <v>655215</v>
      </c>
      <c r="M1614" s="5">
        <v>207.02</v>
      </c>
      <c r="N1614" s="5">
        <v>688801</v>
      </c>
      <c r="O1614" s="5">
        <v>659</v>
      </c>
      <c r="P1614" s="35">
        <v>1639159</v>
      </c>
      <c r="Q1614" s="5"/>
    </row>
    <row r="1615" spans="1:17" s="19" customFormat="1" ht="21.75" customHeight="1">
      <c r="A1615" s="2">
        <v>2</v>
      </c>
      <c r="B1615" s="137" t="s">
        <v>1009</v>
      </c>
      <c r="C1615" s="238">
        <f t="shared" si="218"/>
        <v>3966109</v>
      </c>
      <c r="D1615" s="5">
        <v>1098636</v>
      </c>
      <c r="E1615" s="224"/>
      <c r="F1615" s="223"/>
      <c r="G1615" s="5"/>
      <c r="H1615" s="5"/>
      <c r="I1615" s="223"/>
      <c r="J1615" s="223"/>
      <c r="K1615" s="5">
        <v>669</v>
      </c>
      <c r="L1615" s="5">
        <v>629803</v>
      </c>
      <c r="M1615" s="5">
        <v>210.32</v>
      </c>
      <c r="N1615" s="5">
        <v>662086</v>
      </c>
      <c r="O1615" s="5">
        <v>669</v>
      </c>
      <c r="P1615" s="35">
        <v>1575584</v>
      </c>
      <c r="Q1615" s="5"/>
    </row>
    <row r="1616" spans="1:17" s="19" customFormat="1" ht="20.25" customHeight="1">
      <c r="A1616" s="2">
        <v>3</v>
      </c>
      <c r="B1616" s="137" t="s">
        <v>1025</v>
      </c>
      <c r="C1616" s="238">
        <f t="shared" si="218"/>
        <v>3241931</v>
      </c>
      <c r="D1616" s="5">
        <v>1773620</v>
      </c>
      <c r="E1616" s="348"/>
      <c r="F1616" s="315"/>
      <c r="G1616" s="5"/>
      <c r="H1616" s="5"/>
      <c r="I1616" s="315"/>
      <c r="J1616" s="315"/>
      <c r="K1616" s="5"/>
      <c r="L1616" s="5"/>
      <c r="M1616" s="5">
        <v>386.54</v>
      </c>
      <c r="N1616" s="5">
        <v>1468311</v>
      </c>
      <c r="O1616" s="5"/>
      <c r="P1616" s="35"/>
      <c r="Q1616" s="5"/>
    </row>
    <row r="1617" spans="1:17" s="19" customFormat="1" ht="20.25" customHeight="1">
      <c r="A1617" s="2">
        <v>4</v>
      </c>
      <c r="B1617" s="137" t="s">
        <v>1023</v>
      </c>
      <c r="C1617" s="238">
        <f t="shared" si="218"/>
        <v>4428741</v>
      </c>
      <c r="D1617" s="5">
        <v>1225524</v>
      </c>
      <c r="E1617" s="348"/>
      <c r="F1617" s="315"/>
      <c r="G1617" s="5">
        <v>906</v>
      </c>
      <c r="H1617" s="5">
        <v>3203217</v>
      </c>
      <c r="I1617" s="315"/>
      <c r="J1617" s="315"/>
      <c r="K1617" s="5"/>
      <c r="L1617" s="5"/>
      <c r="M1617" s="5"/>
      <c r="N1617" s="5"/>
      <c r="O1617" s="5"/>
      <c r="P1617" s="35"/>
      <c r="Q1617" s="5"/>
    </row>
    <row r="1618" spans="1:17" s="19" customFormat="1">
      <c r="A1618" s="2">
        <v>5</v>
      </c>
      <c r="B1618" s="137" t="s">
        <v>1024</v>
      </c>
      <c r="C1618" s="238">
        <f t="shared" si="218"/>
        <v>1110639</v>
      </c>
      <c r="D1618" s="5">
        <v>1110639</v>
      </c>
      <c r="E1618" s="348"/>
      <c r="F1618" s="315"/>
      <c r="G1618" s="5"/>
      <c r="H1618" s="5"/>
      <c r="I1618" s="315"/>
      <c r="J1618" s="315"/>
      <c r="K1618" s="5"/>
      <c r="L1618" s="5"/>
      <c r="M1618" s="5"/>
      <c r="N1618" s="5"/>
      <c r="O1618" s="5"/>
      <c r="P1618" s="35"/>
      <c r="Q1618" s="5"/>
    </row>
    <row r="1619" spans="1:17" s="19" customFormat="1" ht="20.25" customHeight="1">
      <c r="A1619" s="2">
        <v>6</v>
      </c>
      <c r="B1619" s="137" t="s">
        <v>1026</v>
      </c>
      <c r="C1619" s="238">
        <f t="shared" si="218"/>
        <v>7397705</v>
      </c>
      <c r="D1619" s="5">
        <v>1968743</v>
      </c>
      <c r="E1619" s="348"/>
      <c r="F1619" s="315"/>
      <c r="G1619" s="5"/>
      <c r="H1619" s="5"/>
      <c r="I1619" s="315"/>
      <c r="J1619" s="315"/>
      <c r="K1619" s="5">
        <v>1059</v>
      </c>
      <c r="L1619" s="5">
        <v>1550374</v>
      </c>
      <c r="M1619" s="5"/>
      <c r="N1619" s="5"/>
      <c r="O1619" s="5">
        <v>1059</v>
      </c>
      <c r="P1619" s="35">
        <v>3878588</v>
      </c>
      <c r="Q1619" s="5"/>
    </row>
    <row r="1620" spans="1:17" s="19" customFormat="1" ht="20.25" customHeight="1">
      <c r="A1620" s="2">
        <v>7</v>
      </c>
      <c r="B1620" s="137" t="s">
        <v>1007</v>
      </c>
      <c r="C1620" s="238">
        <f t="shared" si="218"/>
        <v>17655411</v>
      </c>
      <c r="D1620" s="5">
        <v>2848509</v>
      </c>
      <c r="E1620" s="224"/>
      <c r="F1620" s="223"/>
      <c r="G1620" s="5"/>
      <c r="H1620" s="5"/>
      <c r="I1620" s="223"/>
      <c r="J1620" s="223"/>
      <c r="K1620" s="5">
        <v>2456</v>
      </c>
      <c r="L1620" s="5">
        <v>3252141</v>
      </c>
      <c r="M1620" s="5">
        <v>360.14</v>
      </c>
      <c r="N1620" s="5">
        <v>3418844</v>
      </c>
      <c r="O1620" s="5">
        <v>2456</v>
      </c>
      <c r="P1620" s="35">
        <v>8135917</v>
      </c>
      <c r="Q1620" s="5"/>
    </row>
    <row r="1621" spans="1:17" s="19" customFormat="1" ht="20.25" customHeight="1">
      <c r="A1621" s="2">
        <v>8</v>
      </c>
      <c r="B1621" s="137" t="s">
        <v>1019</v>
      </c>
      <c r="C1621" s="238">
        <f t="shared" si="218"/>
        <v>24383254.82</v>
      </c>
      <c r="D1621" s="5">
        <v>6076995.8200000003</v>
      </c>
      <c r="E1621" s="125"/>
      <c r="F1621" s="5"/>
      <c r="G1621" s="5"/>
      <c r="H1621" s="5"/>
      <c r="I1621" s="5"/>
      <c r="J1621" s="5"/>
      <c r="K1621" s="5">
        <v>2492</v>
      </c>
      <c r="L1621" s="5">
        <v>4020729</v>
      </c>
      <c r="M1621" s="5">
        <v>360.14</v>
      </c>
      <c r="N1621" s="5">
        <v>4226829</v>
      </c>
      <c r="O1621" s="5">
        <v>2492</v>
      </c>
      <c r="P1621" s="35">
        <v>10058701</v>
      </c>
      <c r="Q1621" s="5"/>
    </row>
    <row r="1622" spans="1:17" s="19" customFormat="1" ht="20.25" customHeight="1">
      <c r="A1622" s="2">
        <v>9</v>
      </c>
      <c r="B1622" s="137" t="s">
        <v>1027</v>
      </c>
      <c r="C1622" s="238">
        <f t="shared" si="218"/>
        <v>20321811</v>
      </c>
      <c r="D1622" s="5">
        <v>4040860</v>
      </c>
      <c r="E1622" s="125"/>
      <c r="F1622" s="5"/>
      <c r="G1622" s="5">
        <v>1162</v>
      </c>
      <c r="H1622" s="5">
        <v>4108321</v>
      </c>
      <c r="I1622" s="5"/>
      <c r="J1622" s="5"/>
      <c r="K1622" s="5">
        <v>2500</v>
      </c>
      <c r="L1622" s="5">
        <v>2673558</v>
      </c>
      <c r="M1622" s="5">
        <v>310</v>
      </c>
      <c r="N1622" s="5">
        <v>2810603</v>
      </c>
      <c r="O1622" s="5">
        <v>2500</v>
      </c>
      <c r="P1622" s="35">
        <v>6688469</v>
      </c>
      <c r="Q1622" s="5"/>
    </row>
    <row r="1623" spans="1:17" s="19" customFormat="1" ht="20.25" customHeight="1">
      <c r="A1623" s="2">
        <v>10</v>
      </c>
      <c r="B1623" s="137" t="s">
        <v>1021</v>
      </c>
      <c r="C1623" s="238">
        <f t="shared" si="218"/>
        <v>6195927</v>
      </c>
      <c r="D1623" s="5">
        <v>1226100</v>
      </c>
      <c r="E1623" s="224"/>
      <c r="F1623" s="223"/>
      <c r="G1623" s="5">
        <v>577</v>
      </c>
      <c r="H1623" s="5">
        <v>2040018</v>
      </c>
      <c r="I1623" s="223"/>
      <c r="J1623" s="223"/>
      <c r="K1623" s="5">
        <v>789</v>
      </c>
      <c r="L1623" s="5">
        <v>643494</v>
      </c>
      <c r="M1623" s="5">
        <v>208.9</v>
      </c>
      <c r="N1623" s="5">
        <v>676479</v>
      </c>
      <c r="O1623" s="5">
        <v>789</v>
      </c>
      <c r="P1623" s="35">
        <v>1609836</v>
      </c>
      <c r="Q1623" s="5"/>
    </row>
    <row r="1624" spans="1:17" s="13" customFormat="1" ht="24.75" customHeight="1">
      <c r="A1624" s="2">
        <v>11</v>
      </c>
      <c r="B1624" s="137" t="s">
        <v>1008</v>
      </c>
      <c r="C1624" s="35">
        <f t="shared" si="218"/>
        <v>2627742</v>
      </c>
      <c r="D1624" s="5">
        <v>902056</v>
      </c>
      <c r="E1624" s="125"/>
      <c r="F1624" s="5"/>
      <c r="G1624" s="5"/>
      <c r="H1624" s="5"/>
      <c r="I1624" s="5"/>
      <c r="J1624" s="5"/>
      <c r="K1624" s="5">
        <v>470</v>
      </c>
      <c r="L1624" s="5">
        <v>379024</v>
      </c>
      <c r="M1624" s="5">
        <v>145</v>
      </c>
      <c r="N1624" s="5">
        <v>398453</v>
      </c>
      <c r="O1624" s="5">
        <v>470</v>
      </c>
      <c r="P1624" s="35">
        <v>948209</v>
      </c>
      <c r="Q1624" s="5"/>
    </row>
    <row r="1625" spans="1:17" s="13" customFormat="1" ht="24.75" customHeight="1">
      <c r="A1625" s="2">
        <v>12</v>
      </c>
      <c r="B1625" s="137" t="s">
        <v>1020</v>
      </c>
      <c r="C1625" s="35">
        <f t="shared" si="218"/>
        <v>1336671</v>
      </c>
      <c r="D1625" s="5">
        <v>927139</v>
      </c>
      <c r="E1625" s="224"/>
      <c r="F1625" s="223"/>
      <c r="G1625" s="5"/>
      <c r="H1625" s="5"/>
      <c r="I1625" s="223"/>
      <c r="J1625" s="223"/>
      <c r="K1625" s="5"/>
      <c r="L1625" s="5"/>
      <c r="M1625" s="5">
        <v>147</v>
      </c>
      <c r="N1625" s="5">
        <v>409532</v>
      </c>
      <c r="O1625" s="5"/>
      <c r="P1625" s="35"/>
      <c r="Q1625" s="5"/>
    </row>
    <row r="1626" spans="1:17" s="13" customFormat="1" ht="24.75" customHeight="1">
      <c r="A1626" s="2">
        <v>13</v>
      </c>
      <c r="B1626" s="137" t="s">
        <v>1018</v>
      </c>
      <c r="C1626" s="35">
        <f t="shared" si="218"/>
        <v>4443734</v>
      </c>
      <c r="D1626" s="5">
        <v>1058181</v>
      </c>
      <c r="E1626" s="125"/>
      <c r="F1626" s="5"/>
      <c r="G1626" s="5">
        <v>385</v>
      </c>
      <c r="H1626" s="5">
        <v>1361191</v>
      </c>
      <c r="I1626" s="5"/>
      <c r="J1626" s="5"/>
      <c r="K1626" s="5">
        <v>487</v>
      </c>
      <c r="L1626" s="5">
        <v>444624</v>
      </c>
      <c r="M1626" s="5">
        <v>153.12</v>
      </c>
      <c r="N1626" s="5">
        <v>467416</v>
      </c>
      <c r="O1626" s="5">
        <v>487</v>
      </c>
      <c r="P1626" s="35">
        <v>1112322</v>
      </c>
      <c r="Q1626" s="5"/>
    </row>
    <row r="1627" spans="1:17" s="13" customFormat="1" ht="24.75" customHeight="1">
      <c r="A1627" s="2">
        <v>14</v>
      </c>
      <c r="B1627" s="137" t="s">
        <v>1022</v>
      </c>
      <c r="C1627" s="35">
        <f t="shared" si="218"/>
        <v>6590997</v>
      </c>
      <c r="D1627" s="5">
        <v>1323881</v>
      </c>
      <c r="E1627" s="224"/>
      <c r="F1627" s="223"/>
      <c r="G1627" s="5">
        <v>595</v>
      </c>
      <c r="H1627" s="5">
        <v>2103658</v>
      </c>
      <c r="I1627" s="223"/>
      <c r="J1627" s="223"/>
      <c r="K1627" s="5">
        <v>678</v>
      </c>
      <c r="L1627" s="5">
        <v>694812</v>
      </c>
      <c r="M1627" s="5">
        <v>213.18</v>
      </c>
      <c r="N1627" s="5">
        <v>730428</v>
      </c>
      <c r="O1627" s="5">
        <v>678</v>
      </c>
      <c r="P1627" s="35">
        <v>1738218</v>
      </c>
      <c r="Q1627" s="5"/>
    </row>
    <row r="1628" spans="1:17" s="13" customFormat="1" ht="24.75" customHeight="1">
      <c r="A1628" s="2">
        <v>15</v>
      </c>
      <c r="B1628" s="137" t="s">
        <v>1015</v>
      </c>
      <c r="C1628" s="35">
        <f t="shared" si="218"/>
        <v>1121939.08</v>
      </c>
      <c r="D1628" s="5">
        <v>1121939.08</v>
      </c>
      <c r="E1628" s="125"/>
      <c r="F1628" s="5"/>
      <c r="G1628" s="356"/>
      <c r="H1628" s="5"/>
      <c r="I1628" s="5"/>
      <c r="J1628" s="5"/>
      <c r="K1628" s="5"/>
      <c r="L1628" s="5"/>
      <c r="M1628" s="21"/>
      <c r="N1628" s="21"/>
      <c r="O1628" s="21"/>
      <c r="P1628" s="254"/>
      <c r="Q1628" s="21"/>
    </row>
    <row r="1629" spans="1:17" s="19" customFormat="1" ht="22.5" customHeight="1">
      <c r="A1629" s="2">
        <v>16</v>
      </c>
      <c r="B1629" s="137" t="s">
        <v>1016</v>
      </c>
      <c r="C1629" s="35">
        <f t="shared" si="218"/>
        <v>1068263.18</v>
      </c>
      <c r="D1629" s="5">
        <v>1068263.18</v>
      </c>
      <c r="E1629" s="125"/>
      <c r="F1629" s="5"/>
      <c r="G1629" s="356"/>
      <c r="H1629" s="5"/>
      <c r="I1629" s="5"/>
      <c r="J1629" s="5"/>
      <c r="K1629" s="5"/>
      <c r="L1629" s="5"/>
      <c r="M1629" s="21"/>
      <c r="N1629" s="21"/>
      <c r="O1629" s="21"/>
      <c r="P1629" s="254"/>
      <c r="Q1629" s="21"/>
    </row>
    <row r="1630" spans="1:17" s="13" customFormat="1" ht="24.75" customHeight="1">
      <c r="A1630" s="2">
        <v>17</v>
      </c>
      <c r="B1630" s="137" t="s">
        <v>1012</v>
      </c>
      <c r="C1630" s="35">
        <f t="shared" si="218"/>
        <v>1146712</v>
      </c>
      <c r="D1630" s="5">
        <v>1146712</v>
      </c>
      <c r="E1630" s="125"/>
      <c r="F1630" s="5"/>
      <c r="G1630" s="356"/>
      <c r="H1630" s="5"/>
      <c r="I1630" s="5"/>
      <c r="J1630" s="5"/>
      <c r="K1630" s="5"/>
      <c r="L1630" s="5"/>
      <c r="M1630" s="21"/>
      <c r="N1630" s="21"/>
      <c r="O1630" s="21"/>
      <c r="P1630" s="254"/>
      <c r="Q1630" s="21"/>
    </row>
    <row r="1631" spans="1:17" s="13" customFormat="1" ht="24.75" customHeight="1">
      <c r="A1631" s="2">
        <v>18</v>
      </c>
      <c r="B1631" s="137" t="s">
        <v>1414</v>
      </c>
      <c r="C1631" s="35">
        <f t="shared" si="218"/>
        <v>1084028.1299999999</v>
      </c>
      <c r="D1631" s="5">
        <v>1084028.1299999999</v>
      </c>
      <c r="E1631" s="125"/>
      <c r="F1631" s="5"/>
      <c r="G1631" s="356"/>
      <c r="H1631" s="5"/>
      <c r="I1631" s="5"/>
      <c r="J1631" s="5"/>
      <c r="K1631" s="5"/>
      <c r="L1631" s="5"/>
      <c r="M1631" s="21"/>
      <c r="N1631" s="21"/>
      <c r="O1631" s="21"/>
      <c r="P1631" s="254"/>
      <c r="Q1631" s="21"/>
    </row>
    <row r="1632" spans="1:17" s="13" customFormat="1" ht="24.75" customHeight="1">
      <c r="A1632" s="2">
        <v>19</v>
      </c>
      <c r="B1632" s="137" t="s">
        <v>1413</v>
      </c>
      <c r="C1632" s="35">
        <f t="shared" si="218"/>
        <v>1084028.1299999999</v>
      </c>
      <c r="D1632" s="5">
        <v>1084028.1299999999</v>
      </c>
      <c r="E1632" s="125"/>
      <c r="F1632" s="5"/>
      <c r="G1632" s="356"/>
      <c r="H1632" s="5"/>
      <c r="I1632" s="5"/>
      <c r="J1632" s="5"/>
      <c r="K1632" s="5"/>
      <c r="L1632" s="5"/>
      <c r="M1632" s="21"/>
      <c r="N1632" s="21"/>
      <c r="O1632" s="21"/>
      <c r="P1632" s="254"/>
      <c r="Q1632" s="21"/>
    </row>
    <row r="1633" spans="1:17" s="19" customFormat="1" ht="21" customHeight="1">
      <c r="A1633" s="2">
        <v>20</v>
      </c>
      <c r="B1633" s="137" t="s">
        <v>1013</v>
      </c>
      <c r="C1633" s="35">
        <f t="shared" si="218"/>
        <v>1118936.24</v>
      </c>
      <c r="D1633" s="5">
        <v>1118936.24</v>
      </c>
      <c r="E1633" s="125"/>
      <c r="F1633" s="5"/>
      <c r="G1633" s="356"/>
      <c r="H1633" s="5"/>
      <c r="I1633" s="5"/>
      <c r="J1633" s="5"/>
      <c r="K1633" s="5"/>
      <c r="L1633" s="5"/>
      <c r="M1633" s="21"/>
      <c r="N1633" s="21"/>
      <c r="O1633" s="21"/>
      <c r="P1633" s="254"/>
      <c r="Q1633" s="21"/>
    </row>
    <row r="1634" spans="1:17" s="13" customFormat="1" ht="24.75" customHeight="1">
      <c r="A1634" s="2">
        <v>21</v>
      </c>
      <c r="B1634" s="137" t="s">
        <v>1014</v>
      </c>
      <c r="C1634" s="35">
        <f t="shared" si="218"/>
        <v>1102420</v>
      </c>
      <c r="D1634" s="5">
        <v>1102420</v>
      </c>
      <c r="E1634" s="125"/>
      <c r="F1634" s="5"/>
      <c r="G1634" s="356"/>
      <c r="H1634" s="5"/>
      <c r="I1634" s="5"/>
      <c r="J1634" s="5"/>
      <c r="K1634" s="5"/>
      <c r="L1634" s="5"/>
      <c r="M1634" s="21"/>
      <c r="N1634" s="21"/>
      <c r="O1634" s="21"/>
      <c r="P1634" s="254"/>
      <c r="Q1634" s="21"/>
    </row>
    <row r="1635" spans="1:17" s="19" customFormat="1" ht="22.5" customHeight="1">
      <c r="A1635" s="2">
        <v>22</v>
      </c>
      <c r="B1635" s="137" t="s">
        <v>1010</v>
      </c>
      <c r="C1635" s="35">
        <f t="shared" si="218"/>
        <v>1469457.0859999999</v>
      </c>
      <c r="D1635" s="5"/>
      <c r="E1635" s="125"/>
      <c r="F1635" s="5"/>
      <c r="G1635" s="5">
        <v>296.2</v>
      </c>
      <c r="H1635" s="5">
        <v>1469457.0859999999</v>
      </c>
      <c r="I1635" s="5"/>
      <c r="J1635" s="5"/>
      <c r="K1635" s="5"/>
      <c r="L1635" s="5"/>
      <c r="M1635" s="21"/>
      <c r="N1635" s="21"/>
      <c r="O1635" s="21"/>
      <c r="P1635" s="254"/>
      <c r="Q1635" s="21"/>
    </row>
    <row r="1636" spans="1:17" s="13" customFormat="1" ht="24.75" customHeight="1">
      <c r="A1636" s="2">
        <v>23</v>
      </c>
      <c r="B1636" s="137" t="s">
        <v>1011</v>
      </c>
      <c r="C1636" s="35">
        <f t="shared" si="218"/>
        <v>1464992.159</v>
      </c>
      <c r="D1636" s="5"/>
      <c r="E1636" s="125"/>
      <c r="F1636" s="5"/>
      <c r="G1636" s="5">
        <v>295.3</v>
      </c>
      <c r="H1636" s="5">
        <v>1464992.159</v>
      </c>
      <c r="I1636" s="5"/>
      <c r="J1636" s="5"/>
      <c r="K1636" s="5"/>
      <c r="L1636" s="5"/>
      <c r="M1636" s="21"/>
      <c r="N1636" s="21"/>
      <c r="O1636" s="21"/>
      <c r="P1636" s="254"/>
      <c r="Q1636" s="21"/>
    </row>
    <row r="1637" spans="1:17" s="13" customFormat="1" ht="24.75" customHeight="1">
      <c r="A1637" s="230">
        <v>37</v>
      </c>
      <c r="B1637" s="269" t="s">
        <v>87</v>
      </c>
      <c r="C1637" s="39">
        <f t="shared" ref="C1637:Q1637" si="219">C1638+C1644+C1648</f>
        <v>13351671.67</v>
      </c>
      <c r="D1637" s="20">
        <f t="shared" si="219"/>
        <v>13351671.67</v>
      </c>
      <c r="E1637" s="126">
        <f t="shared" si="219"/>
        <v>0</v>
      </c>
      <c r="F1637" s="20">
        <f t="shared" si="219"/>
        <v>0</v>
      </c>
      <c r="G1637" s="20">
        <f t="shared" si="219"/>
        <v>0</v>
      </c>
      <c r="H1637" s="20">
        <f t="shared" si="219"/>
        <v>0</v>
      </c>
      <c r="I1637" s="20">
        <f t="shared" si="219"/>
        <v>0</v>
      </c>
      <c r="J1637" s="20">
        <f t="shared" si="219"/>
        <v>0</v>
      </c>
      <c r="K1637" s="20">
        <f t="shared" si="219"/>
        <v>0</v>
      </c>
      <c r="L1637" s="20">
        <f t="shared" si="219"/>
        <v>0</v>
      </c>
      <c r="M1637" s="20">
        <f t="shared" si="219"/>
        <v>0</v>
      </c>
      <c r="N1637" s="20">
        <f t="shared" si="219"/>
        <v>0</v>
      </c>
      <c r="O1637" s="20">
        <f t="shared" si="219"/>
        <v>0</v>
      </c>
      <c r="P1637" s="39">
        <f t="shared" si="219"/>
        <v>0</v>
      </c>
      <c r="Q1637" s="20">
        <f t="shared" si="219"/>
        <v>0</v>
      </c>
    </row>
    <row r="1638" spans="1:17" s="19" customFormat="1">
      <c r="A1638" s="447" t="s">
        <v>88</v>
      </c>
      <c r="B1638" s="453"/>
      <c r="C1638" s="88">
        <f>SUM(C1639:C1643)</f>
        <v>1271335.21</v>
      </c>
      <c r="D1638" s="88">
        <f t="shared" ref="D1638:Q1638" si="220">SUM(D1639:D1643)</f>
        <v>1271335.21</v>
      </c>
      <c r="E1638" s="132">
        <f t="shared" si="220"/>
        <v>0</v>
      </c>
      <c r="F1638" s="88">
        <f t="shared" si="220"/>
        <v>0</v>
      </c>
      <c r="G1638" s="88">
        <f t="shared" si="220"/>
        <v>0</v>
      </c>
      <c r="H1638" s="88">
        <f t="shared" si="220"/>
        <v>0</v>
      </c>
      <c r="I1638" s="88">
        <f t="shared" si="220"/>
        <v>0</v>
      </c>
      <c r="J1638" s="88">
        <f t="shared" si="220"/>
        <v>0</v>
      </c>
      <c r="K1638" s="88">
        <f t="shared" si="220"/>
        <v>0</v>
      </c>
      <c r="L1638" s="88">
        <f t="shared" si="220"/>
        <v>0</v>
      </c>
      <c r="M1638" s="88">
        <f t="shared" si="220"/>
        <v>0</v>
      </c>
      <c r="N1638" s="88">
        <f t="shared" si="220"/>
        <v>0</v>
      </c>
      <c r="O1638" s="88">
        <f t="shared" si="220"/>
        <v>0</v>
      </c>
      <c r="P1638" s="88">
        <f t="shared" si="220"/>
        <v>0</v>
      </c>
      <c r="Q1638" s="37">
        <f t="shared" si="220"/>
        <v>0</v>
      </c>
    </row>
    <row r="1639" spans="1:17" s="13" customFormat="1" ht="25.5" customHeight="1">
      <c r="A1639" s="319">
        <v>1</v>
      </c>
      <c r="B1639" s="8" t="s">
        <v>1410</v>
      </c>
      <c r="C1639" s="156">
        <f>D1639+F1639+H1639+J1639+L1639+N1639+P1639+Q1639</f>
        <v>211057.35</v>
      </c>
      <c r="D1639" s="12">
        <v>211057.35</v>
      </c>
      <c r="E1639" s="298"/>
      <c r="F1639" s="299"/>
      <c r="G1639" s="299"/>
      <c r="H1639" s="299"/>
      <c r="I1639" s="299"/>
      <c r="J1639" s="299"/>
      <c r="K1639" s="299"/>
      <c r="L1639" s="299"/>
      <c r="M1639" s="299"/>
      <c r="N1639" s="299"/>
      <c r="O1639" s="299"/>
      <c r="P1639" s="300"/>
      <c r="Q1639" s="299"/>
    </row>
    <row r="1640" spans="1:17" s="13" customFormat="1" ht="25.5" customHeight="1">
      <c r="A1640" s="319">
        <v>2</v>
      </c>
      <c r="B1640" s="8" t="s">
        <v>1409</v>
      </c>
      <c r="C1640" s="156">
        <f t="shared" ref="C1640:C1643" si="221">D1640+F1640+H1640+J1640+L1640+N1640+P1640+Q1640</f>
        <v>281686.34000000003</v>
      </c>
      <c r="D1640" s="12">
        <v>281686.34000000003</v>
      </c>
      <c r="E1640" s="298"/>
      <c r="F1640" s="299"/>
      <c r="G1640" s="299"/>
      <c r="H1640" s="299"/>
      <c r="I1640" s="299"/>
      <c r="J1640" s="299"/>
      <c r="K1640" s="299"/>
      <c r="L1640" s="299"/>
      <c r="M1640" s="299"/>
      <c r="N1640" s="299"/>
      <c r="O1640" s="299"/>
      <c r="P1640" s="300"/>
      <c r="Q1640" s="299"/>
    </row>
    <row r="1641" spans="1:17" s="13" customFormat="1" ht="25.5" customHeight="1">
      <c r="A1641" s="319">
        <v>3</v>
      </c>
      <c r="B1641" s="8" t="s">
        <v>1412</v>
      </c>
      <c r="C1641" s="156">
        <f t="shared" si="221"/>
        <v>372510.76</v>
      </c>
      <c r="D1641" s="12">
        <v>372510.76</v>
      </c>
      <c r="E1641" s="298"/>
      <c r="F1641" s="299"/>
      <c r="G1641" s="299"/>
      <c r="H1641" s="299"/>
      <c r="I1641" s="299"/>
      <c r="J1641" s="299"/>
      <c r="K1641" s="299"/>
      <c r="L1641" s="299"/>
      <c r="M1641" s="299"/>
      <c r="N1641" s="299"/>
      <c r="O1641" s="299"/>
      <c r="P1641" s="300"/>
      <c r="Q1641" s="299"/>
    </row>
    <row r="1642" spans="1:17" s="13" customFormat="1" ht="25.5" customHeight="1">
      <c r="A1642" s="319">
        <v>4</v>
      </c>
      <c r="B1642" s="8" t="s">
        <v>1411</v>
      </c>
      <c r="C1642" s="156">
        <f t="shared" si="221"/>
        <v>172110.23</v>
      </c>
      <c r="D1642" s="12">
        <v>172110.23</v>
      </c>
      <c r="E1642" s="298"/>
      <c r="F1642" s="299"/>
      <c r="G1642" s="299"/>
      <c r="H1642" s="299"/>
      <c r="I1642" s="299"/>
      <c r="J1642" s="299"/>
      <c r="K1642" s="299"/>
      <c r="L1642" s="299"/>
      <c r="M1642" s="299"/>
      <c r="N1642" s="299"/>
      <c r="O1642" s="299"/>
      <c r="P1642" s="300"/>
      <c r="Q1642" s="299"/>
    </row>
    <row r="1643" spans="1:17" s="13" customFormat="1" ht="25.5" customHeight="1">
      <c r="A1643" s="319">
        <v>5</v>
      </c>
      <c r="B1643" s="8" t="s">
        <v>1408</v>
      </c>
      <c r="C1643" s="156">
        <f t="shared" si="221"/>
        <v>233970.53</v>
      </c>
      <c r="D1643" s="12">
        <v>233970.53</v>
      </c>
      <c r="E1643" s="298"/>
      <c r="F1643" s="299"/>
      <c r="G1643" s="299"/>
      <c r="H1643" s="299"/>
      <c r="I1643" s="299"/>
      <c r="J1643" s="299"/>
      <c r="K1643" s="299"/>
      <c r="L1643" s="299"/>
      <c r="M1643" s="299"/>
      <c r="N1643" s="299"/>
      <c r="O1643" s="299"/>
      <c r="P1643" s="300"/>
      <c r="Q1643" s="299"/>
    </row>
    <row r="1644" spans="1:17" s="19" customFormat="1">
      <c r="A1644" s="447" t="s">
        <v>89</v>
      </c>
      <c r="B1644" s="453"/>
      <c r="C1644" s="39">
        <f>SUM(C1645:C1647)</f>
        <v>882749.46</v>
      </c>
      <c r="D1644" s="39">
        <f t="shared" ref="D1644:Q1644" si="222">SUM(D1645:D1647)</f>
        <v>882749.46</v>
      </c>
      <c r="E1644" s="127">
        <f t="shared" si="222"/>
        <v>0</v>
      </c>
      <c r="F1644" s="39">
        <f t="shared" si="222"/>
        <v>0</v>
      </c>
      <c r="G1644" s="39">
        <f t="shared" si="222"/>
        <v>0</v>
      </c>
      <c r="H1644" s="39">
        <f t="shared" si="222"/>
        <v>0</v>
      </c>
      <c r="I1644" s="39">
        <f t="shared" si="222"/>
        <v>0</v>
      </c>
      <c r="J1644" s="39">
        <f t="shared" si="222"/>
        <v>0</v>
      </c>
      <c r="K1644" s="39">
        <f t="shared" si="222"/>
        <v>0</v>
      </c>
      <c r="L1644" s="39">
        <f t="shared" si="222"/>
        <v>0</v>
      </c>
      <c r="M1644" s="39">
        <f t="shared" si="222"/>
        <v>0</v>
      </c>
      <c r="N1644" s="39">
        <f t="shared" si="222"/>
        <v>0</v>
      </c>
      <c r="O1644" s="39">
        <f t="shared" si="222"/>
        <v>0</v>
      </c>
      <c r="P1644" s="39">
        <f t="shared" si="222"/>
        <v>0</v>
      </c>
      <c r="Q1644" s="20">
        <f t="shared" si="222"/>
        <v>0</v>
      </c>
    </row>
    <row r="1645" spans="1:17" s="19" customFormat="1" ht="25.5" customHeight="1">
      <c r="A1645" s="319">
        <v>1</v>
      </c>
      <c r="B1645" s="8" t="s">
        <v>1406</v>
      </c>
      <c r="C1645" s="156">
        <f>D1645+F1645+H1645+J1645+L1645+N1645+P1645+Q1645</f>
        <v>311687</v>
      </c>
      <c r="D1645" s="12">
        <v>311687</v>
      </c>
      <c r="E1645" s="298"/>
      <c r="F1645" s="299"/>
      <c r="G1645" s="299"/>
      <c r="H1645" s="299"/>
      <c r="I1645" s="299"/>
      <c r="J1645" s="299"/>
      <c r="K1645" s="299"/>
      <c r="L1645" s="299"/>
      <c r="M1645" s="299"/>
      <c r="N1645" s="299"/>
      <c r="O1645" s="299"/>
      <c r="P1645" s="300"/>
      <c r="Q1645" s="299"/>
    </row>
    <row r="1646" spans="1:17" s="19" customFormat="1" ht="25.5" customHeight="1">
      <c r="A1646" s="319">
        <v>2</v>
      </c>
      <c r="B1646" s="8" t="s">
        <v>1405</v>
      </c>
      <c r="C1646" s="156">
        <f>D1646+F1646+H1646+J1646+L1646+N1646+P1646+Q1646</f>
        <v>367574.89</v>
      </c>
      <c r="D1646" s="12">
        <v>367574.89</v>
      </c>
      <c r="E1646" s="298"/>
      <c r="F1646" s="299"/>
      <c r="G1646" s="299"/>
      <c r="H1646" s="299"/>
      <c r="I1646" s="299"/>
      <c r="J1646" s="299"/>
      <c r="K1646" s="299"/>
      <c r="L1646" s="299"/>
      <c r="M1646" s="299"/>
      <c r="N1646" s="299"/>
      <c r="O1646" s="299"/>
      <c r="P1646" s="300"/>
      <c r="Q1646" s="299"/>
    </row>
    <row r="1647" spans="1:17" s="13" customFormat="1" ht="25.5" customHeight="1">
      <c r="A1647" s="319">
        <v>3</v>
      </c>
      <c r="B1647" s="8" t="s">
        <v>1407</v>
      </c>
      <c r="C1647" s="156">
        <f>D1647+F1647+H1647+J1647+L1647+N1647+P1647+Q1647</f>
        <v>203487.57</v>
      </c>
      <c r="D1647" s="12">
        <v>203487.57</v>
      </c>
      <c r="E1647" s="298"/>
      <c r="F1647" s="299"/>
      <c r="G1647" s="299"/>
      <c r="H1647" s="299"/>
      <c r="I1647" s="299"/>
      <c r="J1647" s="299"/>
      <c r="K1647" s="299"/>
      <c r="L1647" s="299"/>
      <c r="M1647" s="299"/>
      <c r="N1647" s="299"/>
      <c r="O1647" s="299"/>
      <c r="P1647" s="300"/>
      <c r="Q1647" s="299"/>
    </row>
    <row r="1648" spans="1:17" s="19" customFormat="1">
      <c r="A1648" s="447" t="s">
        <v>90</v>
      </c>
      <c r="B1648" s="453"/>
      <c r="C1648" s="39">
        <f>SUM(C1649:C1666)</f>
        <v>11197587</v>
      </c>
      <c r="D1648" s="39">
        <f t="shared" ref="D1648:Q1648" si="223">SUM(D1649:D1666)</f>
        <v>11197587</v>
      </c>
      <c r="E1648" s="127">
        <f t="shared" si="223"/>
        <v>0</v>
      </c>
      <c r="F1648" s="39">
        <f t="shared" si="223"/>
        <v>0</v>
      </c>
      <c r="G1648" s="39">
        <f t="shared" si="223"/>
        <v>0</v>
      </c>
      <c r="H1648" s="39">
        <f t="shared" si="223"/>
        <v>0</v>
      </c>
      <c r="I1648" s="39">
        <f t="shared" si="223"/>
        <v>0</v>
      </c>
      <c r="J1648" s="39">
        <f t="shared" si="223"/>
        <v>0</v>
      </c>
      <c r="K1648" s="39">
        <f t="shared" si="223"/>
        <v>0</v>
      </c>
      <c r="L1648" s="39">
        <f t="shared" si="223"/>
        <v>0</v>
      </c>
      <c r="M1648" s="39">
        <f t="shared" si="223"/>
        <v>0</v>
      </c>
      <c r="N1648" s="39">
        <f t="shared" si="223"/>
        <v>0</v>
      </c>
      <c r="O1648" s="39">
        <f t="shared" si="223"/>
        <v>0</v>
      </c>
      <c r="P1648" s="39">
        <f t="shared" si="223"/>
        <v>0</v>
      </c>
      <c r="Q1648" s="20">
        <f t="shared" si="223"/>
        <v>0</v>
      </c>
    </row>
    <row r="1649" spans="1:17" s="19" customFormat="1" ht="24.75" customHeight="1">
      <c r="A1649" s="319">
        <v>1</v>
      </c>
      <c r="B1649" s="8" t="s">
        <v>1402</v>
      </c>
      <c r="C1649" s="156">
        <f t="shared" ref="C1649:C1666" si="224">D1649+F1649+H1649+J1649+L1649+N1649+P1649+Q1649</f>
        <v>194207</v>
      </c>
      <c r="D1649" s="12">
        <v>194207</v>
      </c>
      <c r="E1649" s="298"/>
      <c r="F1649" s="299"/>
      <c r="G1649" s="299"/>
      <c r="H1649" s="299"/>
      <c r="I1649" s="299"/>
      <c r="J1649" s="299"/>
      <c r="K1649" s="299"/>
      <c r="L1649" s="299"/>
      <c r="M1649" s="299"/>
      <c r="N1649" s="299"/>
      <c r="O1649" s="299"/>
      <c r="P1649" s="300"/>
      <c r="Q1649" s="299"/>
    </row>
    <row r="1650" spans="1:17" s="19" customFormat="1" ht="24.75" customHeight="1">
      <c r="A1650" s="319">
        <v>2</v>
      </c>
      <c r="B1650" s="8" t="s">
        <v>1207</v>
      </c>
      <c r="C1650" s="156">
        <f t="shared" si="224"/>
        <v>586258</v>
      </c>
      <c r="D1650" s="12">
        <v>586258</v>
      </c>
      <c r="E1650" s="298"/>
      <c r="F1650" s="299"/>
      <c r="G1650" s="299"/>
      <c r="H1650" s="299"/>
      <c r="I1650" s="299"/>
      <c r="J1650" s="299"/>
      <c r="K1650" s="299"/>
      <c r="L1650" s="299"/>
      <c r="M1650" s="299"/>
      <c r="N1650" s="299"/>
      <c r="O1650" s="299"/>
      <c r="P1650" s="300"/>
      <c r="Q1650" s="299"/>
    </row>
    <row r="1651" spans="1:17" s="19" customFormat="1" ht="24.75" customHeight="1">
      <c r="A1651" s="319">
        <v>3</v>
      </c>
      <c r="B1651" s="8" t="s">
        <v>1190</v>
      </c>
      <c r="C1651" s="35">
        <f t="shared" si="224"/>
        <v>357259</v>
      </c>
      <c r="D1651" s="5">
        <v>357259</v>
      </c>
      <c r="E1651" s="282"/>
      <c r="F1651" s="21"/>
      <c r="G1651" s="21"/>
      <c r="H1651" s="21"/>
      <c r="I1651" s="21"/>
      <c r="J1651" s="21"/>
      <c r="K1651" s="21"/>
      <c r="L1651" s="21"/>
      <c r="M1651" s="21"/>
      <c r="N1651" s="21"/>
      <c r="O1651" s="21"/>
      <c r="P1651" s="254"/>
      <c r="Q1651" s="21"/>
    </row>
    <row r="1652" spans="1:17" s="19" customFormat="1" ht="24.75" customHeight="1">
      <c r="A1652" s="319">
        <v>4</v>
      </c>
      <c r="B1652" s="8" t="s">
        <v>1186</v>
      </c>
      <c r="C1652" s="156">
        <f t="shared" si="224"/>
        <v>325227</v>
      </c>
      <c r="D1652" s="12">
        <v>325227</v>
      </c>
      <c r="E1652" s="298"/>
      <c r="F1652" s="299"/>
      <c r="G1652" s="299"/>
      <c r="H1652" s="299"/>
      <c r="I1652" s="299"/>
      <c r="J1652" s="299"/>
      <c r="K1652" s="299"/>
      <c r="L1652" s="299"/>
      <c r="M1652" s="299"/>
      <c r="N1652" s="299"/>
      <c r="O1652" s="299"/>
      <c r="P1652" s="300"/>
      <c r="Q1652" s="299"/>
    </row>
    <row r="1653" spans="1:17" s="19" customFormat="1" ht="24.75" customHeight="1">
      <c r="A1653" s="319">
        <v>5</v>
      </c>
      <c r="B1653" s="8" t="s">
        <v>1404</v>
      </c>
      <c r="C1653" s="156">
        <f t="shared" si="224"/>
        <v>218834</v>
      </c>
      <c r="D1653" s="12">
        <v>218834</v>
      </c>
      <c r="E1653" s="298"/>
      <c r="F1653" s="299"/>
      <c r="G1653" s="299"/>
      <c r="H1653" s="299"/>
      <c r="I1653" s="299"/>
      <c r="J1653" s="299"/>
      <c r="K1653" s="299"/>
      <c r="L1653" s="299"/>
      <c r="M1653" s="299"/>
      <c r="N1653" s="299"/>
      <c r="O1653" s="299"/>
      <c r="P1653" s="300"/>
      <c r="Q1653" s="299"/>
    </row>
    <row r="1654" spans="1:17" s="19" customFormat="1" ht="24.75" customHeight="1">
      <c r="A1654" s="319">
        <v>6</v>
      </c>
      <c r="B1654" s="8" t="s">
        <v>1401</v>
      </c>
      <c r="C1654" s="156">
        <f t="shared" si="224"/>
        <v>364533</v>
      </c>
      <c r="D1654" s="12">
        <v>364533</v>
      </c>
      <c r="E1654" s="298"/>
      <c r="F1654" s="299"/>
      <c r="G1654" s="299"/>
      <c r="H1654" s="299"/>
      <c r="I1654" s="299"/>
      <c r="J1654" s="299"/>
      <c r="K1654" s="299"/>
      <c r="L1654" s="299"/>
      <c r="M1654" s="299"/>
      <c r="N1654" s="299"/>
      <c r="O1654" s="299"/>
      <c r="P1654" s="300"/>
      <c r="Q1654" s="299"/>
    </row>
    <row r="1655" spans="1:17" s="19" customFormat="1" ht="24.75" customHeight="1">
      <c r="A1655" s="319">
        <v>7</v>
      </c>
      <c r="B1655" s="8" t="s">
        <v>1396</v>
      </c>
      <c r="C1655" s="35">
        <f t="shared" si="224"/>
        <v>1428860</v>
      </c>
      <c r="D1655" s="5">
        <v>1428860</v>
      </c>
      <c r="E1655" s="282"/>
      <c r="F1655" s="21"/>
      <c r="G1655" s="21"/>
      <c r="H1655" s="21"/>
      <c r="I1655" s="21"/>
      <c r="J1655" s="21"/>
      <c r="K1655" s="21"/>
      <c r="L1655" s="21"/>
      <c r="M1655" s="21"/>
      <c r="N1655" s="21"/>
      <c r="O1655" s="21"/>
      <c r="P1655" s="254"/>
      <c r="Q1655" s="21"/>
    </row>
    <row r="1656" spans="1:17" s="19" customFormat="1" ht="24.75" customHeight="1">
      <c r="A1656" s="319">
        <v>8</v>
      </c>
      <c r="B1656" s="8" t="s">
        <v>1395</v>
      </c>
      <c r="C1656" s="35">
        <f t="shared" si="224"/>
        <v>1404058</v>
      </c>
      <c r="D1656" s="5">
        <v>1404058</v>
      </c>
      <c r="E1656" s="282"/>
      <c r="F1656" s="21"/>
      <c r="G1656" s="21"/>
      <c r="H1656" s="21"/>
      <c r="I1656" s="21"/>
      <c r="J1656" s="21"/>
      <c r="K1656" s="21"/>
      <c r="L1656" s="21"/>
      <c r="M1656" s="21"/>
      <c r="N1656" s="21"/>
      <c r="O1656" s="21"/>
      <c r="P1656" s="254"/>
      <c r="Q1656" s="21"/>
    </row>
    <row r="1657" spans="1:17" s="19" customFormat="1" ht="24.75" customHeight="1">
      <c r="A1657" s="319">
        <v>9</v>
      </c>
      <c r="B1657" s="8" t="s">
        <v>1391</v>
      </c>
      <c r="C1657" s="35">
        <f t="shared" si="224"/>
        <v>2567198</v>
      </c>
      <c r="D1657" s="5">
        <v>2567198</v>
      </c>
      <c r="E1657" s="282"/>
      <c r="F1657" s="21"/>
      <c r="G1657" s="21"/>
      <c r="H1657" s="21"/>
      <c r="I1657" s="21"/>
      <c r="J1657" s="21"/>
      <c r="K1657" s="21"/>
      <c r="L1657" s="21"/>
      <c r="M1657" s="21"/>
      <c r="N1657" s="21"/>
      <c r="O1657" s="21"/>
      <c r="P1657" s="254"/>
      <c r="Q1657" s="21"/>
    </row>
    <row r="1658" spans="1:17" s="19" customFormat="1" ht="27" customHeight="1">
      <c r="A1658" s="319">
        <v>10</v>
      </c>
      <c r="B1658" s="8" t="s">
        <v>1393</v>
      </c>
      <c r="C1658" s="238">
        <f t="shared" si="224"/>
        <v>657947</v>
      </c>
      <c r="D1658" s="5">
        <v>657947</v>
      </c>
      <c r="E1658" s="282"/>
      <c r="F1658" s="21"/>
      <c r="G1658" s="21"/>
      <c r="H1658" s="21"/>
      <c r="I1658" s="21"/>
      <c r="J1658" s="21"/>
      <c r="K1658" s="21"/>
      <c r="L1658" s="21"/>
      <c r="M1658" s="21"/>
      <c r="N1658" s="21"/>
      <c r="O1658" s="21"/>
      <c r="P1658" s="254"/>
      <c r="Q1658" s="21"/>
    </row>
    <row r="1659" spans="1:17" s="19" customFormat="1" ht="27" customHeight="1">
      <c r="A1659" s="319">
        <v>11</v>
      </c>
      <c r="B1659" s="8" t="s">
        <v>1189</v>
      </c>
      <c r="C1659" s="238">
        <f t="shared" si="224"/>
        <v>616538</v>
      </c>
      <c r="D1659" s="5">
        <v>616538</v>
      </c>
      <c r="E1659" s="282"/>
      <c r="F1659" s="21"/>
      <c r="G1659" s="21"/>
      <c r="H1659" s="21"/>
      <c r="I1659" s="21"/>
      <c r="J1659" s="21"/>
      <c r="K1659" s="21"/>
      <c r="L1659" s="21"/>
      <c r="M1659" s="21"/>
      <c r="N1659" s="21"/>
      <c r="O1659" s="21"/>
      <c r="P1659" s="254"/>
      <c r="Q1659" s="21"/>
    </row>
    <row r="1660" spans="1:17" s="19" customFormat="1" ht="27" customHeight="1">
      <c r="A1660" s="319">
        <v>12</v>
      </c>
      <c r="B1660" s="8" t="s">
        <v>1392</v>
      </c>
      <c r="C1660" s="238">
        <f t="shared" si="224"/>
        <v>259586</v>
      </c>
      <c r="D1660" s="5">
        <v>259586</v>
      </c>
      <c r="E1660" s="282"/>
      <c r="F1660" s="21"/>
      <c r="G1660" s="21"/>
      <c r="H1660" s="21"/>
      <c r="I1660" s="21"/>
      <c r="J1660" s="21"/>
      <c r="K1660" s="21"/>
      <c r="L1660" s="21"/>
      <c r="M1660" s="21"/>
      <c r="N1660" s="21"/>
      <c r="O1660" s="21"/>
      <c r="P1660" s="254"/>
      <c r="Q1660" s="21"/>
    </row>
    <row r="1661" spans="1:17" s="19" customFormat="1" ht="27" customHeight="1">
      <c r="A1661" s="319">
        <v>13</v>
      </c>
      <c r="B1661" s="8" t="s">
        <v>1403</v>
      </c>
      <c r="C1661" s="357">
        <f t="shared" si="224"/>
        <v>343719</v>
      </c>
      <c r="D1661" s="12">
        <v>343719</v>
      </c>
      <c r="E1661" s="298"/>
      <c r="F1661" s="299"/>
      <c r="G1661" s="299"/>
      <c r="H1661" s="299"/>
      <c r="I1661" s="299"/>
      <c r="J1661" s="299"/>
      <c r="K1661" s="299"/>
      <c r="L1661" s="299"/>
      <c r="M1661" s="299"/>
      <c r="N1661" s="299"/>
      <c r="O1661" s="299"/>
      <c r="P1661" s="300"/>
      <c r="Q1661" s="299"/>
    </row>
    <row r="1662" spans="1:17" s="19" customFormat="1" ht="27" customHeight="1">
      <c r="A1662" s="319">
        <v>14</v>
      </c>
      <c r="B1662" s="8" t="s">
        <v>1394</v>
      </c>
      <c r="C1662" s="238">
        <f t="shared" si="224"/>
        <v>317690</v>
      </c>
      <c r="D1662" s="5">
        <v>317690</v>
      </c>
      <c r="E1662" s="282"/>
      <c r="F1662" s="21"/>
      <c r="G1662" s="21"/>
      <c r="H1662" s="21"/>
      <c r="I1662" s="21"/>
      <c r="J1662" s="21"/>
      <c r="K1662" s="21"/>
      <c r="L1662" s="21"/>
      <c r="M1662" s="21"/>
      <c r="N1662" s="21"/>
      <c r="O1662" s="21"/>
      <c r="P1662" s="254"/>
      <c r="Q1662" s="21"/>
    </row>
    <row r="1663" spans="1:17" s="19" customFormat="1" ht="27" customHeight="1">
      <c r="A1663" s="319">
        <v>15</v>
      </c>
      <c r="B1663" s="8" t="s">
        <v>1390</v>
      </c>
      <c r="C1663" s="238">
        <f t="shared" si="224"/>
        <v>145831</v>
      </c>
      <c r="D1663" s="5">
        <v>145831</v>
      </c>
      <c r="E1663" s="282"/>
      <c r="F1663" s="21"/>
      <c r="G1663" s="21"/>
      <c r="H1663" s="21"/>
      <c r="I1663" s="21"/>
      <c r="J1663" s="21"/>
      <c r="K1663" s="21"/>
      <c r="L1663" s="21"/>
      <c r="M1663" s="21"/>
      <c r="N1663" s="21"/>
      <c r="O1663" s="21"/>
      <c r="P1663" s="254"/>
      <c r="Q1663" s="21"/>
    </row>
    <row r="1664" spans="1:17" s="19" customFormat="1" ht="27" customHeight="1">
      <c r="A1664" s="319">
        <v>16</v>
      </c>
      <c r="B1664" s="8" t="s">
        <v>1187</v>
      </c>
      <c r="C1664" s="357">
        <f t="shared" si="224"/>
        <v>710355</v>
      </c>
      <c r="D1664" s="12">
        <v>710355</v>
      </c>
      <c r="E1664" s="298"/>
      <c r="F1664" s="299"/>
      <c r="G1664" s="299"/>
      <c r="H1664" s="299"/>
      <c r="I1664" s="299"/>
      <c r="J1664" s="299"/>
      <c r="K1664" s="299"/>
      <c r="L1664" s="299"/>
      <c r="M1664" s="299"/>
      <c r="N1664" s="299"/>
      <c r="O1664" s="299"/>
      <c r="P1664" s="300"/>
      <c r="Q1664" s="299"/>
    </row>
    <row r="1665" spans="1:17" s="19" customFormat="1" ht="27" customHeight="1">
      <c r="A1665" s="319">
        <v>17</v>
      </c>
      <c r="B1665" s="358" t="s">
        <v>1188</v>
      </c>
      <c r="C1665" s="357">
        <f t="shared" si="224"/>
        <v>517199</v>
      </c>
      <c r="D1665" s="12">
        <v>517199</v>
      </c>
      <c r="E1665" s="298"/>
      <c r="F1665" s="299"/>
      <c r="G1665" s="299"/>
      <c r="H1665" s="299"/>
      <c r="I1665" s="299"/>
      <c r="J1665" s="299"/>
      <c r="K1665" s="299"/>
      <c r="L1665" s="299"/>
      <c r="M1665" s="299"/>
      <c r="N1665" s="299"/>
      <c r="O1665" s="299"/>
      <c r="P1665" s="300"/>
      <c r="Q1665" s="299"/>
    </row>
    <row r="1666" spans="1:17" s="19" customFormat="1" ht="27" customHeight="1">
      <c r="A1666" s="319">
        <v>18</v>
      </c>
      <c r="B1666" s="8" t="s">
        <v>1208</v>
      </c>
      <c r="C1666" s="357">
        <f t="shared" si="224"/>
        <v>182288</v>
      </c>
      <c r="D1666" s="12">
        <v>182288</v>
      </c>
      <c r="E1666" s="298"/>
      <c r="F1666" s="299"/>
      <c r="G1666" s="299"/>
      <c r="H1666" s="299"/>
      <c r="I1666" s="299"/>
      <c r="J1666" s="299"/>
      <c r="K1666" s="299"/>
      <c r="L1666" s="299"/>
      <c r="M1666" s="299"/>
      <c r="N1666" s="299"/>
      <c r="O1666" s="299"/>
      <c r="P1666" s="300"/>
      <c r="Q1666" s="299"/>
    </row>
    <row r="1667" spans="1:17" s="19" customFormat="1">
      <c r="A1667" s="359">
        <v>38</v>
      </c>
      <c r="B1667" s="344" t="s">
        <v>91</v>
      </c>
      <c r="C1667" s="39">
        <f t="shared" ref="C1667:Q1667" si="225">C1668+C1671+C1673</f>
        <v>10487944.49</v>
      </c>
      <c r="D1667" s="20">
        <f t="shared" si="225"/>
        <v>420000</v>
      </c>
      <c r="E1667" s="126">
        <f t="shared" si="225"/>
        <v>0</v>
      </c>
      <c r="F1667" s="20">
        <f t="shared" si="225"/>
        <v>0</v>
      </c>
      <c r="G1667" s="20">
        <f t="shared" si="225"/>
        <v>3667.31</v>
      </c>
      <c r="H1667" s="20">
        <f t="shared" si="225"/>
        <v>7747944.4900000002</v>
      </c>
      <c r="I1667" s="20">
        <f t="shared" si="225"/>
        <v>498.2</v>
      </c>
      <c r="J1667" s="20">
        <f t="shared" si="225"/>
        <v>300000</v>
      </c>
      <c r="K1667" s="20">
        <f t="shared" si="225"/>
        <v>531</v>
      </c>
      <c r="L1667" s="20">
        <f t="shared" si="225"/>
        <v>600000</v>
      </c>
      <c r="M1667" s="20">
        <f t="shared" si="225"/>
        <v>7.3</v>
      </c>
      <c r="N1667" s="20">
        <f t="shared" si="225"/>
        <v>120000</v>
      </c>
      <c r="O1667" s="20">
        <f t="shared" si="225"/>
        <v>531</v>
      </c>
      <c r="P1667" s="39">
        <f t="shared" si="225"/>
        <v>1300000</v>
      </c>
      <c r="Q1667" s="20">
        <f t="shared" si="225"/>
        <v>0</v>
      </c>
    </row>
    <row r="1668" spans="1:17" s="19" customFormat="1">
      <c r="A1668" s="447" t="s">
        <v>136</v>
      </c>
      <c r="B1668" s="453"/>
      <c r="C1668" s="20">
        <f>SUM(C1669:C1670)</f>
        <v>2636784.5499999998</v>
      </c>
      <c r="D1668" s="20">
        <f t="shared" ref="D1668:Q1668" si="226">SUM(D1669:D1670)</f>
        <v>0</v>
      </c>
      <c r="E1668" s="126">
        <f t="shared" si="226"/>
        <v>0</v>
      </c>
      <c r="F1668" s="20">
        <f t="shared" si="226"/>
        <v>0</v>
      </c>
      <c r="G1668" s="20">
        <f t="shared" si="226"/>
        <v>1195</v>
      </c>
      <c r="H1668" s="20">
        <f t="shared" si="226"/>
        <v>2636784.5499999998</v>
      </c>
      <c r="I1668" s="20">
        <f t="shared" si="226"/>
        <v>0</v>
      </c>
      <c r="J1668" s="20">
        <f t="shared" si="226"/>
        <v>0</v>
      </c>
      <c r="K1668" s="20">
        <f t="shared" si="226"/>
        <v>0</v>
      </c>
      <c r="L1668" s="20">
        <f t="shared" si="226"/>
        <v>0</v>
      </c>
      <c r="M1668" s="20">
        <f t="shared" si="226"/>
        <v>0</v>
      </c>
      <c r="N1668" s="20">
        <f t="shared" si="226"/>
        <v>0</v>
      </c>
      <c r="O1668" s="20">
        <f t="shared" si="226"/>
        <v>0</v>
      </c>
      <c r="P1668" s="20">
        <f t="shared" si="226"/>
        <v>0</v>
      </c>
      <c r="Q1668" s="20">
        <f t="shared" si="226"/>
        <v>0</v>
      </c>
    </row>
    <row r="1669" spans="1:17" s="19" customFormat="1" ht="27.75" customHeight="1">
      <c r="A1669" s="360">
        <v>1</v>
      </c>
      <c r="B1669" s="9" t="s">
        <v>1006</v>
      </c>
      <c r="C1669" s="84">
        <f>D1669+F1669+H1669+J1669+L1669+N1669+P1669+Q1669</f>
        <v>990720.7</v>
      </c>
      <c r="D1669" s="5"/>
      <c r="E1669" s="125"/>
      <c r="F1669" s="5"/>
      <c r="G1669" s="5">
        <v>545</v>
      </c>
      <c r="H1669" s="11">
        <v>990720.7</v>
      </c>
      <c r="I1669" s="21"/>
      <c r="J1669" s="21"/>
      <c r="K1669" s="21"/>
      <c r="L1669" s="21"/>
      <c r="M1669" s="21"/>
      <c r="N1669" s="21"/>
      <c r="O1669" s="21"/>
      <c r="P1669" s="254"/>
      <c r="Q1669" s="21"/>
    </row>
    <row r="1670" spans="1:17" s="19" customFormat="1" ht="27.75" customHeight="1">
      <c r="A1670" s="360">
        <v>2</v>
      </c>
      <c r="B1670" s="361" t="s">
        <v>1399</v>
      </c>
      <c r="C1670" s="84">
        <f>D1670+F1670+H1670+J1670+L1670+N1670+P1670+Q1670</f>
        <v>1646063.85</v>
      </c>
      <c r="D1670" s="5"/>
      <c r="E1670" s="125"/>
      <c r="F1670" s="5"/>
      <c r="G1670" s="5">
        <v>650</v>
      </c>
      <c r="H1670" s="11">
        <v>1646063.85</v>
      </c>
      <c r="I1670" s="21"/>
      <c r="J1670" s="21"/>
      <c r="K1670" s="21"/>
      <c r="L1670" s="21"/>
      <c r="M1670" s="21"/>
      <c r="N1670" s="21"/>
      <c r="O1670" s="21"/>
      <c r="P1670" s="254"/>
      <c r="Q1670" s="21"/>
    </row>
    <row r="1671" spans="1:17" s="19" customFormat="1">
      <c r="A1671" s="447" t="s">
        <v>137</v>
      </c>
      <c r="B1671" s="453"/>
      <c r="C1671" s="20">
        <f>SUM(C1672)</f>
        <v>1711159.94</v>
      </c>
      <c r="D1671" s="20">
        <f t="shared" ref="D1671:Q1671" si="227">SUM(D1672)</f>
        <v>0</v>
      </c>
      <c r="E1671" s="126">
        <f t="shared" si="227"/>
        <v>0</v>
      </c>
      <c r="F1671" s="20">
        <f t="shared" si="227"/>
        <v>0</v>
      </c>
      <c r="G1671" s="20">
        <f t="shared" si="227"/>
        <v>562.30999999999995</v>
      </c>
      <c r="H1671" s="20">
        <f t="shared" si="227"/>
        <v>1711159.94</v>
      </c>
      <c r="I1671" s="20">
        <f t="shared" si="227"/>
        <v>0</v>
      </c>
      <c r="J1671" s="20">
        <f t="shared" si="227"/>
        <v>0</v>
      </c>
      <c r="K1671" s="20">
        <f t="shared" si="227"/>
        <v>0</v>
      </c>
      <c r="L1671" s="20">
        <f t="shared" si="227"/>
        <v>0</v>
      </c>
      <c r="M1671" s="20">
        <f t="shared" si="227"/>
        <v>0</v>
      </c>
      <c r="N1671" s="20">
        <f t="shared" si="227"/>
        <v>0</v>
      </c>
      <c r="O1671" s="20">
        <f t="shared" si="227"/>
        <v>0</v>
      </c>
      <c r="P1671" s="39">
        <f t="shared" si="227"/>
        <v>0</v>
      </c>
      <c r="Q1671" s="20">
        <f t="shared" si="227"/>
        <v>0</v>
      </c>
    </row>
    <row r="1672" spans="1:17" s="19" customFormat="1" ht="27.75" customHeight="1">
      <c r="A1672" s="321">
        <v>1</v>
      </c>
      <c r="B1672" s="9" t="s">
        <v>1400</v>
      </c>
      <c r="C1672" s="84">
        <f>D1672+F1672+H1672+J1672+L1672+N1672+P1672+Q1672</f>
        <v>1711159.94</v>
      </c>
      <c r="D1672" s="5"/>
      <c r="E1672" s="125"/>
      <c r="F1672" s="5"/>
      <c r="G1672" s="5">
        <v>562.30999999999995</v>
      </c>
      <c r="H1672" s="11">
        <v>1711159.94</v>
      </c>
      <c r="I1672" s="21"/>
      <c r="J1672" s="21"/>
      <c r="K1672" s="21"/>
      <c r="L1672" s="21"/>
      <c r="M1672" s="21"/>
      <c r="N1672" s="21"/>
      <c r="O1672" s="21"/>
      <c r="P1672" s="254"/>
      <c r="Q1672" s="21"/>
    </row>
    <row r="1673" spans="1:17" s="13" customFormat="1" ht="27.75" customHeight="1">
      <c r="A1673" s="447" t="s">
        <v>138</v>
      </c>
      <c r="B1673" s="453"/>
      <c r="C1673" s="39">
        <f>SUM(C1674:C1686)</f>
        <v>6140000</v>
      </c>
      <c r="D1673" s="39">
        <f t="shared" ref="D1673:Q1673" si="228">SUM(D1674:D1686)</f>
        <v>420000</v>
      </c>
      <c r="E1673" s="127">
        <f t="shared" si="228"/>
        <v>0</v>
      </c>
      <c r="F1673" s="39">
        <f t="shared" si="228"/>
        <v>0</v>
      </c>
      <c r="G1673" s="39">
        <f t="shared" si="228"/>
        <v>1910</v>
      </c>
      <c r="H1673" s="39">
        <f t="shared" si="228"/>
        <v>3400000</v>
      </c>
      <c r="I1673" s="39">
        <f t="shared" si="228"/>
        <v>498.2</v>
      </c>
      <c r="J1673" s="39">
        <f t="shared" si="228"/>
        <v>300000</v>
      </c>
      <c r="K1673" s="39">
        <f t="shared" si="228"/>
        <v>531</v>
      </c>
      <c r="L1673" s="39">
        <f t="shared" si="228"/>
        <v>600000</v>
      </c>
      <c r="M1673" s="39">
        <f t="shared" si="228"/>
        <v>7.3</v>
      </c>
      <c r="N1673" s="39">
        <f t="shared" si="228"/>
        <v>120000</v>
      </c>
      <c r="O1673" s="39">
        <f t="shared" si="228"/>
        <v>531</v>
      </c>
      <c r="P1673" s="39">
        <f t="shared" si="228"/>
        <v>1300000</v>
      </c>
      <c r="Q1673" s="20">
        <f t="shared" si="228"/>
        <v>0</v>
      </c>
    </row>
    <row r="1674" spans="1:17" s="19" customFormat="1" ht="37.5">
      <c r="A1674" s="360">
        <v>1</v>
      </c>
      <c r="B1674" s="9" t="s">
        <v>1596</v>
      </c>
      <c r="C1674" s="84">
        <f t="shared" ref="C1674:C1685" si="229">D1674+F1674+H1674+J1674+L1674+N1674+P1674+Q1674</f>
        <v>700000</v>
      </c>
      <c r="D1674" s="5"/>
      <c r="E1674" s="125"/>
      <c r="F1674" s="5"/>
      <c r="G1674" s="5">
        <v>330</v>
      </c>
      <c r="H1674" s="11">
        <v>700000</v>
      </c>
      <c r="I1674" s="5"/>
      <c r="J1674" s="5"/>
      <c r="K1674" s="21"/>
      <c r="L1674" s="21"/>
      <c r="M1674" s="21"/>
      <c r="N1674" s="21"/>
      <c r="O1674" s="21"/>
      <c r="P1674" s="254"/>
      <c r="Q1674" s="21"/>
    </row>
    <row r="1675" spans="1:17" s="13" customFormat="1" ht="36.75" customHeight="1">
      <c r="A1675" s="360">
        <v>2</v>
      </c>
      <c r="B1675" s="9" t="s">
        <v>1685</v>
      </c>
      <c r="C1675" s="84">
        <f t="shared" si="229"/>
        <v>600000</v>
      </c>
      <c r="D1675" s="5"/>
      <c r="E1675" s="125"/>
      <c r="F1675" s="5"/>
      <c r="G1675" s="5">
        <v>300</v>
      </c>
      <c r="H1675" s="11">
        <v>600000</v>
      </c>
      <c r="I1675" s="5"/>
      <c r="J1675" s="5"/>
      <c r="K1675" s="21"/>
      <c r="L1675" s="21"/>
      <c r="M1675" s="21"/>
      <c r="N1675" s="21"/>
      <c r="O1675" s="21"/>
      <c r="P1675" s="254"/>
      <c r="Q1675" s="21"/>
    </row>
    <row r="1676" spans="1:17" s="13" customFormat="1" ht="37.5" customHeight="1">
      <c r="A1676" s="360">
        <v>3</v>
      </c>
      <c r="B1676" s="9" t="s">
        <v>1598</v>
      </c>
      <c r="C1676" s="84">
        <f>D1676+F1676+H1676+J1676+L1676+N1676+P1676+Q1676</f>
        <v>600000</v>
      </c>
      <c r="D1676" s="5"/>
      <c r="E1676" s="125"/>
      <c r="F1676" s="5"/>
      <c r="G1676" s="5">
        <v>250</v>
      </c>
      <c r="H1676" s="11">
        <v>600000</v>
      </c>
      <c r="I1676" s="21"/>
      <c r="J1676" s="21"/>
      <c r="K1676" s="21"/>
      <c r="L1676" s="21"/>
      <c r="M1676" s="21"/>
      <c r="N1676" s="21"/>
      <c r="O1676" s="21"/>
      <c r="P1676" s="254"/>
      <c r="Q1676" s="21"/>
    </row>
    <row r="1677" spans="1:17" s="13" customFormat="1" ht="37.5" customHeight="1">
      <c r="A1677" s="360">
        <v>4</v>
      </c>
      <c r="B1677" s="9" t="s">
        <v>1599</v>
      </c>
      <c r="C1677" s="84">
        <f>D1677+F1677+H1677+J1677+L1677+N1677+P1677+Q1677</f>
        <v>600000</v>
      </c>
      <c r="D1677" s="5"/>
      <c r="E1677" s="125"/>
      <c r="F1677" s="5"/>
      <c r="G1677" s="5">
        <v>250</v>
      </c>
      <c r="H1677" s="11">
        <v>600000</v>
      </c>
      <c r="I1677" s="21"/>
      <c r="J1677" s="21"/>
      <c r="K1677" s="21"/>
      <c r="L1677" s="21"/>
      <c r="M1677" s="21"/>
      <c r="N1677" s="21"/>
      <c r="O1677" s="21"/>
      <c r="P1677" s="254"/>
      <c r="Q1677" s="21"/>
    </row>
    <row r="1678" spans="1:17" s="13" customFormat="1" ht="41.25" customHeight="1">
      <c r="A1678" s="360">
        <v>5</v>
      </c>
      <c r="B1678" s="9" t="s">
        <v>1597</v>
      </c>
      <c r="C1678" s="84">
        <f t="shared" si="229"/>
        <v>500000</v>
      </c>
      <c r="D1678" s="5"/>
      <c r="E1678" s="125"/>
      <c r="F1678" s="5"/>
      <c r="G1678" s="5">
        <v>250</v>
      </c>
      <c r="H1678" s="11">
        <v>500000</v>
      </c>
      <c r="I1678" s="5"/>
      <c r="J1678" s="5"/>
      <c r="K1678" s="21"/>
      <c r="L1678" s="21"/>
      <c r="M1678" s="21"/>
      <c r="N1678" s="21"/>
      <c r="O1678" s="21"/>
      <c r="P1678" s="254"/>
      <c r="Q1678" s="21"/>
    </row>
    <row r="1679" spans="1:17" s="13" customFormat="1" ht="37.5" customHeight="1">
      <c r="A1679" s="360">
        <v>6</v>
      </c>
      <c r="B1679" s="9" t="s">
        <v>1600</v>
      </c>
      <c r="C1679" s="84">
        <f>D1679+F1679+H1679+J1679+L1679+N1679+P1679+Q1679</f>
        <v>400000</v>
      </c>
      <c r="D1679" s="5"/>
      <c r="E1679" s="125"/>
      <c r="F1679" s="5"/>
      <c r="G1679" s="5">
        <v>530</v>
      </c>
      <c r="H1679" s="11">
        <v>400000</v>
      </c>
      <c r="I1679" s="21"/>
      <c r="J1679" s="21"/>
      <c r="K1679" s="21"/>
      <c r="L1679" s="21"/>
      <c r="M1679" s="21"/>
      <c r="N1679" s="21"/>
      <c r="O1679" s="21"/>
      <c r="P1679" s="254"/>
      <c r="Q1679" s="21"/>
    </row>
    <row r="1680" spans="1:17" s="13" customFormat="1" ht="24" customHeight="1">
      <c r="A1680" s="360">
        <v>7</v>
      </c>
      <c r="B1680" s="9" t="s">
        <v>1386</v>
      </c>
      <c r="C1680" s="84">
        <f>D1680+F1680+H1680+J1680+L1680+N1680+P1680+Q1680</f>
        <v>100000</v>
      </c>
      <c r="D1680" s="11">
        <v>100000</v>
      </c>
      <c r="E1680" s="125"/>
      <c r="F1680" s="5"/>
      <c r="G1680" s="5"/>
      <c r="H1680" s="5"/>
      <c r="I1680" s="21"/>
      <c r="J1680" s="21"/>
      <c r="K1680" s="21"/>
      <c r="L1680" s="21"/>
      <c r="M1680" s="21"/>
      <c r="N1680" s="21"/>
      <c r="O1680" s="21"/>
      <c r="P1680" s="254"/>
      <c r="Q1680" s="21"/>
    </row>
    <row r="1681" spans="1:36" s="13" customFormat="1" ht="27.75" customHeight="1">
      <c r="A1681" s="360">
        <v>8</v>
      </c>
      <c r="B1681" s="9" t="s">
        <v>1389</v>
      </c>
      <c r="C1681" s="84">
        <f t="shared" si="229"/>
        <v>120000</v>
      </c>
      <c r="D1681" s="11">
        <v>120000</v>
      </c>
      <c r="E1681" s="125"/>
      <c r="F1681" s="5"/>
      <c r="G1681" s="5"/>
      <c r="H1681" s="5"/>
      <c r="I1681" s="5"/>
      <c r="J1681" s="5"/>
      <c r="K1681" s="21"/>
      <c r="L1681" s="21"/>
      <c r="M1681" s="21"/>
      <c r="N1681" s="21"/>
      <c r="O1681" s="21"/>
      <c r="P1681" s="254"/>
      <c r="Q1681" s="21"/>
    </row>
    <row r="1682" spans="1:36" s="19" customFormat="1" ht="27.75" customHeight="1">
      <c r="A1682" s="360">
        <v>9</v>
      </c>
      <c r="B1682" s="9" t="s">
        <v>1388</v>
      </c>
      <c r="C1682" s="84">
        <f t="shared" si="229"/>
        <v>150000</v>
      </c>
      <c r="D1682" s="5"/>
      <c r="E1682" s="125"/>
      <c r="F1682" s="5"/>
      <c r="G1682" s="5"/>
      <c r="H1682" s="5"/>
      <c r="I1682" s="5">
        <v>447.7</v>
      </c>
      <c r="J1682" s="11">
        <v>150000</v>
      </c>
      <c r="K1682" s="21"/>
      <c r="L1682" s="21"/>
      <c r="M1682" s="21"/>
      <c r="N1682" s="21"/>
      <c r="O1682" s="21"/>
      <c r="P1682" s="254"/>
      <c r="Q1682" s="21"/>
    </row>
    <row r="1683" spans="1:36" s="13" customFormat="1" ht="37.5" customHeight="1">
      <c r="A1683" s="360">
        <v>10</v>
      </c>
      <c r="B1683" s="9" t="s">
        <v>1976</v>
      </c>
      <c r="C1683" s="84">
        <f>D1683+F1683+H1683+J1683+L1683+N1683+P1683+Q1683</f>
        <v>1900000</v>
      </c>
      <c r="D1683" s="5"/>
      <c r="E1683" s="125"/>
      <c r="F1683" s="5"/>
      <c r="G1683" s="5"/>
      <c r="H1683" s="5"/>
      <c r="I1683" s="16"/>
      <c r="J1683" s="362"/>
      <c r="K1683" s="16">
        <v>531</v>
      </c>
      <c r="L1683" s="16">
        <v>600000</v>
      </c>
      <c r="M1683" s="16"/>
      <c r="N1683" s="16"/>
      <c r="O1683" s="16">
        <v>531</v>
      </c>
      <c r="P1683" s="50">
        <v>1300000</v>
      </c>
      <c r="Q1683" s="21"/>
      <c r="R1683" s="92"/>
    </row>
    <row r="1684" spans="1:36" s="19" customFormat="1" ht="27.75" customHeight="1">
      <c r="A1684" s="360">
        <v>11</v>
      </c>
      <c r="B1684" s="9" t="s">
        <v>1397</v>
      </c>
      <c r="C1684" s="84">
        <f t="shared" ref="C1684" si="230">D1684+F1684+H1684+J1684+L1684+N1684+P1684+Q1684</f>
        <v>100000</v>
      </c>
      <c r="D1684" s="11">
        <v>100000</v>
      </c>
      <c r="E1684" s="125"/>
      <c r="F1684" s="5"/>
      <c r="G1684" s="5"/>
      <c r="H1684" s="5"/>
      <c r="I1684" s="21"/>
      <c r="J1684" s="21"/>
      <c r="K1684" s="21"/>
      <c r="L1684" s="21"/>
      <c r="M1684" s="21"/>
      <c r="N1684" s="21"/>
      <c r="O1684" s="21"/>
      <c r="P1684" s="254"/>
      <c r="Q1684" s="21"/>
    </row>
    <row r="1685" spans="1:36" s="13" customFormat="1" ht="27" customHeight="1">
      <c r="A1685" s="360">
        <v>12</v>
      </c>
      <c r="B1685" s="9" t="s">
        <v>1387</v>
      </c>
      <c r="C1685" s="84">
        <f t="shared" si="229"/>
        <v>150000</v>
      </c>
      <c r="D1685" s="5"/>
      <c r="E1685" s="125"/>
      <c r="F1685" s="5"/>
      <c r="G1685" s="5"/>
      <c r="H1685" s="5"/>
      <c r="I1685" s="5">
        <v>50.5</v>
      </c>
      <c r="J1685" s="11">
        <v>150000</v>
      </c>
      <c r="K1685" s="21"/>
      <c r="L1685" s="21"/>
      <c r="M1685" s="21"/>
      <c r="N1685" s="21"/>
      <c r="O1685" s="21"/>
      <c r="P1685" s="254"/>
      <c r="Q1685" s="21"/>
    </row>
    <row r="1686" spans="1:36" s="19" customFormat="1" ht="27.75" customHeight="1">
      <c r="A1686" s="360">
        <v>13</v>
      </c>
      <c r="B1686" s="9" t="s">
        <v>1398</v>
      </c>
      <c r="C1686" s="84">
        <f>D1686+F1686+H1686+J1686+L1686+N1686+P1686+Q1686</f>
        <v>220000</v>
      </c>
      <c r="D1686" s="11">
        <v>100000</v>
      </c>
      <c r="E1686" s="125"/>
      <c r="F1686" s="5"/>
      <c r="G1686" s="5"/>
      <c r="H1686" s="5"/>
      <c r="I1686" s="21"/>
      <c r="J1686" s="21"/>
      <c r="K1686" s="21"/>
      <c r="L1686" s="21"/>
      <c r="M1686" s="16">
        <v>7.3</v>
      </c>
      <c r="N1686" s="5">
        <v>120000</v>
      </c>
      <c r="O1686" s="21"/>
      <c r="P1686" s="254"/>
      <c r="Q1686" s="21"/>
    </row>
    <row r="1687" spans="1:36" s="13" customFormat="1" ht="27.75" customHeight="1">
      <c r="A1687" s="4">
        <v>39</v>
      </c>
      <c r="B1687" s="6" t="s">
        <v>92</v>
      </c>
      <c r="C1687" s="39">
        <f>C1688+C1690+C1692</f>
        <v>1278459.74</v>
      </c>
      <c r="D1687" s="20">
        <f t="shared" ref="D1687:Q1687" si="231">D1688+D1690+D1692</f>
        <v>393842.2</v>
      </c>
      <c r="E1687" s="126">
        <f t="shared" si="231"/>
        <v>0</v>
      </c>
      <c r="F1687" s="20">
        <f t="shared" si="231"/>
        <v>0</v>
      </c>
      <c r="G1687" s="20">
        <f>G1688+G1690+G1692</f>
        <v>290.7</v>
      </c>
      <c r="H1687" s="20">
        <f t="shared" si="231"/>
        <v>884617.54</v>
      </c>
      <c r="I1687" s="20">
        <f t="shared" si="231"/>
        <v>0</v>
      </c>
      <c r="J1687" s="20">
        <f t="shared" si="231"/>
        <v>0</v>
      </c>
      <c r="K1687" s="20">
        <f t="shared" si="231"/>
        <v>0</v>
      </c>
      <c r="L1687" s="20">
        <f t="shared" si="231"/>
        <v>0</v>
      </c>
      <c r="M1687" s="20">
        <f t="shared" si="231"/>
        <v>0</v>
      </c>
      <c r="N1687" s="20">
        <f t="shared" si="231"/>
        <v>0</v>
      </c>
      <c r="O1687" s="20">
        <f t="shared" si="231"/>
        <v>0</v>
      </c>
      <c r="P1687" s="39">
        <f t="shared" si="231"/>
        <v>0</v>
      </c>
      <c r="Q1687" s="20">
        <f t="shared" si="231"/>
        <v>0</v>
      </c>
    </row>
    <row r="1688" spans="1:36" s="19" customFormat="1" ht="29.25" customHeight="1">
      <c r="A1688" s="363" t="s">
        <v>1198</v>
      </c>
      <c r="C1688" s="85">
        <f>C1689</f>
        <v>200092.2</v>
      </c>
      <c r="D1688" s="34">
        <f t="shared" ref="D1688:Q1688" si="232">D1689</f>
        <v>200092.2</v>
      </c>
      <c r="E1688" s="122">
        <f t="shared" si="232"/>
        <v>0</v>
      </c>
      <c r="F1688" s="34">
        <f t="shared" si="232"/>
        <v>0</v>
      </c>
      <c r="G1688" s="34">
        <f t="shared" si="232"/>
        <v>0</v>
      </c>
      <c r="H1688" s="34">
        <f t="shared" si="232"/>
        <v>0</v>
      </c>
      <c r="I1688" s="34">
        <f t="shared" si="232"/>
        <v>0</v>
      </c>
      <c r="J1688" s="34">
        <f t="shared" si="232"/>
        <v>0</v>
      </c>
      <c r="K1688" s="34">
        <f t="shared" si="232"/>
        <v>0</v>
      </c>
      <c r="L1688" s="34">
        <f t="shared" si="232"/>
        <v>0</v>
      </c>
      <c r="M1688" s="34">
        <f t="shared" si="232"/>
        <v>0</v>
      </c>
      <c r="N1688" s="34">
        <f t="shared" si="232"/>
        <v>0</v>
      </c>
      <c r="O1688" s="34">
        <f t="shared" si="232"/>
        <v>0</v>
      </c>
      <c r="P1688" s="85">
        <f t="shared" si="232"/>
        <v>0</v>
      </c>
      <c r="Q1688" s="34">
        <f t="shared" si="232"/>
        <v>0</v>
      </c>
    </row>
    <row r="1689" spans="1:36" s="19" customFormat="1" ht="39.75" customHeight="1">
      <c r="A1689" s="364">
        <v>1</v>
      </c>
      <c r="B1689" s="301" t="s">
        <v>1211</v>
      </c>
      <c r="C1689" s="365">
        <f>D1689+F1689+H1689+J1689+L1689+N1689+P1689+Q1689</f>
        <v>200092.2</v>
      </c>
      <c r="D1689" s="220">
        <v>200092.2</v>
      </c>
      <c r="E1689" s="221"/>
      <c r="F1689" s="220"/>
      <c r="G1689" s="220"/>
      <c r="H1689" s="220"/>
      <c r="I1689" s="220"/>
      <c r="J1689" s="220"/>
      <c r="K1689" s="220"/>
      <c r="L1689" s="220"/>
      <c r="M1689" s="220"/>
      <c r="N1689" s="220"/>
      <c r="O1689" s="220"/>
      <c r="P1689" s="366"/>
      <c r="Q1689" s="220"/>
    </row>
    <row r="1690" spans="1:36" s="19" customFormat="1" ht="21" customHeight="1">
      <c r="A1690" s="6" t="s">
        <v>1199</v>
      </c>
      <c r="C1690" s="20">
        <f>C1691</f>
        <v>884617.54</v>
      </c>
      <c r="D1690" s="20">
        <f t="shared" ref="D1690:Q1690" si="233">D1691</f>
        <v>0</v>
      </c>
      <c r="E1690" s="126">
        <f t="shared" si="233"/>
        <v>0</v>
      </c>
      <c r="F1690" s="20">
        <f t="shared" si="233"/>
        <v>0</v>
      </c>
      <c r="G1690" s="20">
        <f t="shared" si="233"/>
        <v>290.7</v>
      </c>
      <c r="H1690" s="20">
        <f t="shared" si="233"/>
        <v>884617.54</v>
      </c>
      <c r="I1690" s="20">
        <f t="shared" si="233"/>
        <v>0</v>
      </c>
      <c r="J1690" s="20">
        <f t="shared" si="233"/>
        <v>0</v>
      </c>
      <c r="K1690" s="20">
        <f t="shared" si="233"/>
        <v>0</v>
      </c>
      <c r="L1690" s="20">
        <f t="shared" si="233"/>
        <v>0</v>
      </c>
      <c r="M1690" s="20">
        <f t="shared" si="233"/>
        <v>0</v>
      </c>
      <c r="N1690" s="20">
        <f t="shared" si="233"/>
        <v>0</v>
      </c>
      <c r="O1690" s="20">
        <f t="shared" si="233"/>
        <v>0</v>
      </c>
      <c r="P1690" s="39">
        <f t="shared" si="233"/>
        <v>0</v>
      </c>
      <c r="Q1690" s="20">
        <f t="shared" si="233"/>
        <v>0</v>
      </c>
    </row>
    <row r="1691" spans="1:36" s="19" customFormat="1" ht="37.5">
      <c r="A1691" s="367">
        <v>1</v>
      </c>
      <c r="B1691" s="135" t="s">
        <v>1210</v>
      </c>
      <c r="C1691" s="368">
        <f>D1691+F1691+H1691+J1691+L1691+N1691+P1691+Q1691</f>
        <v>884617.54</v>
      </c>
      <c r="D1691" s="16"/>
      <c r="E1691" s="123"/>
      <c r="F1691" s="16"/>
      <c r="G1691" s="16">
        <v>290.7</v>
      </c>
      <c r="H1691" s="16">
        <v>884617.54</v>
      </c>
      <c r="I1691" s="16"/>
      <c r="J1691" s="16"/>
      <c r="K1691" s="16"/>
      <c r="L1691" s="16"/>
      <c r="M1691" s="16"/>
      <c r="N1691" s="16"/>
      <c r="O1691" s="16"/>
      <c r="P1691" s="50"/>
      <c r="Q1691" s="16"/>
    </row>
    <row r="1692" spans="1:36" s="19" customFormat="1">
      <c r="A1692" s="369" t="s">
        <v>1200</v>
      </c>
      <c r="C1692" s="34">
        <f>C1693</f>
        <v>193750</v>
      </c>
      <c r="D1692" s="34">
        <f t="shared" ref="D1692:Q1692" si="234">D1693</f>
        <v>193750</v>
      </c>
      <c r="E1692" s="122">
        <f t="shared" si="234"/>
        <v>0</v>
      </c>
      <c r="F1692" s="34">
        <f t="shared" si="234"/>
        <v>0</v>
      </c>
      <c r="G1692" s="34">
        <f t="shared" si="234"/>
        <v>0</v>
      </c>
      <c r="H1692" s="34">
        <f t="shared" si="234"/>
        <v>0</v>
      </c>
      <c r="I1692" s="34">
        <f t="shared" si="234"/>
        <v>0</v>
      </c>
      <c r="J1692" s="34">
        <f t="shared" si="234"/>
        <v>0</v>
      </c>
      <c r="K1692" s="34">
        <f t="shared" si="234"/>
        <v>0</v>
      </c>
      <c r="L1692" s="34">
        <f t="shared" si="234"/>
        <v>0</v>
      </c>
      <c r="M1692" s="34">
        <f t="shared" si="234"/>
        <v>0</v>
      </c>
      <c r="N1692" s="34">
        <f t="shared" si="234"/>
        <v>0</v>
      </c>
      <c r="O1692" s="34">
        <f t="shared" si="234"/>
        <v>0</v>
      </c>
      <c r="P1692" s="34">
        <f t="shared" si="234"/>
        <v>0</v>
      </c>
      <c r="Q1692" s="34">
        <f t="shared" si="234"/>
        <v>0</v>
      </c>
    </row>
    <row r="1693" spans="1:36" s="19" customFormat="1" ht="42.75" customHeight="1">
      <c r="A1693" s="321">
        <v>1</v>
      </c>
      <c r="B1693" s="370" t="s">
        <v>1209</v>
      </c>
      <c r="C1693" s="368">
        <f>D1693+F1693+H1693+J1693+L1693+N1693+P1693+Q1693</f>
        <v>193750</v>
      </c>
      <c r="D1693" s="16">
        <v>193750</v>
      </c>
      <c r="E1693" s="123"/>
      <c r="F1693" s="16"/>
      <c r="G1693" s="16"/>
      <c r="H1693" s="16"/>
      <c r="I1693" s="16"/>
      <c r="J1693" s="16"/>
      <c r="K1693" s="16"/>
      <c r="L1693" s="16"/>
      <c r="M1693" s="16"/>
      <c r="N1693" s="16"/>
      <c r="O1693" s="16"/>
      <c r="P1693" s="50"/>
      <c r="Q1693" s="16"/>
    </row>
    <row r="1694" spans="1:36" s="57" customFormat="1" ht="27.75" customHeight="1">
      <c r="A1694" s="4">
        <v>40</v>
      </c>
      <c r="B1694" s="6" t="s">
        <v>93</v>
      </c>
      <c r="C1694" s="39">
        <f>C1695+C1700</f>
        <v>113335418.00999999</v>
      </c>
      <c r="D1694" s="39">
        <f t="shared" ref="D1694:Q1694" si="235">D1695+D1700</f>
        <v>37368392.299999997</v>
      </c>
      <c r="E1694" s="127">
        <f t="shared" si="235"/>
        <v>0</v>
      </c>
      <c r="F1694" s="39">
        <f t="shared" si="235"/>
        <v>0</v>
      </c>
      <c r="G1694" s="39">
        <f t="shared" si="235"/>
        <v>8360.16</v>
      </c>
      <c r="H1694" s="39">
        <f t="shared" si="235"/>
        <v>11981717.57</v>
      </c>
      <c r="I1694" s="39">
        <f t="shared" si="235"/>
        <v>11213.4</v>
      </c>
      <c r="J1694" s="39">
        <f t="shared" si="235"/>
        <v>3878961</v>
      </c>
      <c r="K1694" s="39">
        <f t="shared" si="235"/>
        <v>79496.799999999988</v>
      </c>
      <c r="L1694" s="39">
        <f t="shared" si="235"/>
        <v>13768946.93</v>
      </c>
      <c r="M1694" s="39">
        <f t="shared" si="235"/>
        <v>9332.8000000000011</v>
      </c>
      <c r="N1694" s="39">
        <f t="shared" si="235"/>
        <v>5979146</v>
      </c>
      <c r="O1694" s="39">
        <f t="shared" si="235"/>
        <v>81160.399999999994</v>
      </c>
      <c r="P1694" s="39">
        <f t="shared" si="235"/>
        <v>28997881</v>
      </c>
      <c r="Q1694" s="20">
        <f t="shared" si="235"/>
        <v>11360373.210000001</v>
      </c>
      <c r="S1694" s="51"/>
      <c r="T1694" s="51"/>
      <c r="U1694" s="51"/>
      <c r="V1694" s="51"/>
      <c r="W1694" s="51"/>
      <c r="X1694" s="51"/>
      <c r="Y1694" s="51"/>
      <c r="Z1694" s="51"/>
      <c r="AA1694" s="51"/>
      <c r="AB1694" s="51"/>
      <c r="AC1694" s="51"/>
      <c r="AD1694" s="51"/>
      <c r="AE1694" s="51"/>
      <c r="AF1694" s="51"/>
      <c r="AG1694" s="51"/>
      <c r="AH1694" s="51"/>
      <c r="AI1694" s="51"/>
      <c r="AJ1694" s="51"/>
    </row>
    <row r="1695" spans="1:36" s="13" customFormat="1" ht="22.5" customHeight="1">
      <c r="A1695" s="371" t="s">
        <v>1310</v>
      </c>
      <c r="B1695" s="372"/>
      <c r="C1695" s="373">
        <f>SUM(C1696:C1699)</f>
        <v>7003830.71</v>
      </c>
      <c r="D1695" s="373">
        <f t="shared" ref="D1695:Q1695" si="236">SUM(D1696:D1699)</f>
        <v>0</v>
      </c>
      <c r="E1695" s="374">
        <f t="shared" si="236"/>
        <v>0</v>
      </c>
      <c r="F1695" s="373">
        <f t="shared" si="236"/>
        <v>0</v>
      </c>
      <c r="G1695" s="373">
        <f t="shared" si="236"/>
        <v>596.16</v>
      </c>
      <c r="H1695" s="373">
        <f t="shared" si="236"/>
        <v>1747727.57</v>
      </c>
      <c r="I1695" s="373">
        <f t="shared" si="236"/>
        <v>0</v>
      </c>
      <c r="J1695" s="373">
        <f t="shared" si="236"/>
        <v>0</v>
      </c>
      <c r="K1695" s="373">
        <f t="shared" si="236"/>
        <v>2107.4</v>
      </c>
      <c r="L1695" s="373">
        <f t="shared" si="236"/>
        <v>2075767.93</v>
      </c>
      <c r="M1695" s="373">
        <f t="shared" si="236"/>
        <v>0</v>
      </c>
      <c r="N1695" s="373">
        <f t="shared" si="236"/>
        <v>0</v>
      </c>
      <c r="O1695" s="373">
        <f t="shared" si="236"/>
        <v>0</v>
      </c>
      <c r="P1695" s="373">
        <f t="shared" si="236"/>
        <v>0</v>
      </c>
      <c r="Q1695" s="375">
        <f t="shared" si="236"/>
        <v>3180335.21</v>
      </c>
      <c r="S1695" s="121"/>
      <c r="T1695" s="376"/>
      <c r="U1695" s="121"/>
      <c r="V1695" s="121"/>
      <c r="W1695" s="121"/>
      <c r="X1695" s="121"/>
      <c r="Y1695" s="121"/>
      <c r="Z1695" s="121"/>
      <c r="AA1695" s="121"/>
      <c r="AB1695" s="121"/>
      <c r="AC1695" s="121"/>
      <c r="AD1695" s="121"/>
      <c r="AE1695" s="121"/>
      <c r="AF1695" s="121"/>
      <c r="AG1695" s="121"/>
      <c r="AH1695" s="121"/>
      <c r="AI1695" s="121"/>
      <c r="AJ1695" s="48"/>
    </row>
    <row r="1696" spans="1:36" s="13" customFormat="1" ht="22.5" customHeight="1">
      <c r="A1696" s="377">
        <v>1</v>
      </c>
      <c r="B1696" s="378" t="s">
        <v>285</v>
      </c>
      <c r="C1696" s="379">
        <f t="shared" ref="C1696" si="237">D1696+F1696+H1696+J1696+L1696+N1696+P1696+Q1696</f>
        <v>872975.52</v>
      </c>
      <c r="D1696" s="219"/>
      <c r="E1696" s="380"/>
      <c r="F1696" s="219"/>
      <c r="G1696" s="219">
        <v>338.28</v>
      </c>
      <c r="H1696" s="219">
        <v>872975.52</v>
      </c>
      <c r="I1696" s="219"/>
      <c r="J1696" s="219"/>
      <c r="K1696" s="219"/>
      <c r="L1696" s="219"/>
      <c r="M1696" s="219"/>
      <c r="N1696" s="219"/>
      <c r="O1696" s="219"/>
      <c r="P1696" s="379"/>
      <c r="Q1696" s="219"/>
      <c r="S1696" s="121"/>
      <c r="T1696" s="376"/>
      <c r="U1696" s="381"/>
      <c r="V1696" s="381"/>
      <c r="W1696" s="382"/>
      <c r="X1696" s="381"/>
      <c r="Y1696" s="381"/>
      <c r="Z1696" s="381"/>
      <c r="AA1696" s="382"/>
      <c r="AB1696" s="381"/>
      <c r="AC1696" s="382"/>
      <c r="AD1696" s="381"/>
      <c r="AE1696" s="382"/>
      <c r="AF1696" s="381"/>
      <c r="AG1696" s="382"/>
      <c r="AH1696" s="381"/>
      <c r="AI1696" s="381"/>
      <c r="AJ1696" s="48"/>
    </row>
    <row r="1697" spans="1:36" s="13" customFormat="1" ht="22.5" customHeight="1">
      <c r="A1697" s="377">
        <v>2</v>
      </c>
      <c r="B1697" s="378" t="s">
        <v>1312</v>
      </c>
      <c r="C1697" s="379">
        <f>D1697+F1697+H1697+J1697+L1697+N1697+P1697+Q1697</f>
        <v>2075767.93</v>
      </c>
      <c r="D1697" s="219"/>
      <c r="E1697" s="380"/>
      <c r="F1697" s="219"/>
      <c r="G1697" s="219"/>
      <c r="H1697" s="219"/>
      <c r="I1697" s="219"/>
      <c r="J1697" s="219"/>
      <c r="K1697" s="219">
        <v>2107.4</v>
      </c>
      <c r="L1697" s="219">
        <v>2075767.93</v>
      </c>
      <c r="M1697" s="219"/>
      <c r="N1697" s="219"/>
      <c r="O1697" s="219"/>
      <c r="P1697" s="379"/>
      <c r="Q1697" s="219"/>
      <c r="S1697" s="121"/>
      <c r="T1697" s="376"/>
      <c r="U1697" s="121"/>
      <c r="V1697" s="121"/>
      <c r="W1697" s="121"/>
      <c r="X1697" s="121"/>
      <c r="Y1697" s="121"/>
      <c r="Z1697" s="121"/>
      <c r="AA1697" s="121"/>
      <c r="AB1697" s="121"/>
      <c r="AC1697" s="121"/>
      <c r="AD1697" s="121"/>
      <c r="AE1697" s="121"/>
      <c r="AF1697" s="121"/>
      <c r="AG1697" s="121"/>
      <c r="AH1697" s="121"/>
      <c r="AI1697" s="121"/>
      <c r="AJ1697" s="48"/>
    </row>
    <row r="1698" spans="1:36" s="13" customFormat="1" ht="25.5" customHeight="1">
      <c r="A1698" s="377">
        <v>3</v>
      </c>
      <c r="B1698" s="378" t="s">
        <v>294</v>
      </c>
      <c r="C1698" s="379">
        <f>D1698+F1698+H1698+J1698+L1698+N1698+P1698+Q1698</f>
        <v>874752.05</v>
      </c>
      <c r="D1698" s="219"/>
      <c r="E1698" s="380"/>
      <c r="F1698" s="219"/>
      <c r="G1698" s="219">
        <v>257.88</v>
      </c>
      <c r="H1698" s="219">
        <v>874752.05</v>
      </c>
      <c r="I1698" s="219"/>
      <c r="J1698" s="219"/>
      <c r="K1698" s="219"/>
      <c r="L1698" s="219"/>
      <c r="M1698" s="219"/>
      <c r="N1698" s="219"/>
      <c r="O1698" s="219"/>
      <c r="P1698" s="379"/>
      <c r="Q1698" s="219"/>
      <c r="S1698" s="121"/>
      <c r="T1698" s="376"/>
      <c r="U1698" s="121"/>
      <c r="V1698" s="121"/>
      <c r="W1698" s="121"/>
      <c r="X1698" s="121"/>
      <c r="Y1698" s="121"/>
      <c r="Z1698" s="121"/>
      <c r="AA1698" s="121"/>
      <c r="AB1698" s="121"/>
      <c r="AC1698" s="121"/>
      <c r="AD1698" s="121"/>
      <c r="AE1698" s="121"/>
      <c r="AF1698" s="121"/>
      <c r="AG1698" s="121"/>
      <c r="AH1698" s="121"/>
      <c r="AI1698" s="121"/>
      <c r="AJ1698" s="48"/>
    </row>
    <row r="1699" spans="1:36" s="19" customFormat="1">
      <c r="A1699" s="377">
        <v>4</v>
      </c>
      <c r="B1699" s="383" t="s">
        <v>1314</v>
      </c>
      <c r="C1699" s="219">
        <f>D1699+F1699+H1699+J1699+L1699+N1699+P1699+Q1699</f>
        <v>3180335.21</v>
      </c>
      <c r="D1699" s="220"/>
      <c r="E1699" s="221"/>
      <c r="F1699" s="220"/>
      <c r="G1699" s="220"/>
      <c r="H1699" s="220"/>
      <c r="I1699" s="220"/>
      <c r="J1699" s="220"/>
      <c r="K1699" s="220"/>
      <c r="L1699" s="220"/>
      <c r="M1699" s="220"/>
      <c r="N1699" s="220"/>
      <c r="O1699" s="220"/>
      <c r="P1699" s="366"/>
      <c r="Q1699" s="220">
        <v>3180335.21</v>
      </c>
    </row>
    <row r="1700" spans="1:36" s="13" customFormat="1" ht="22.5" customHeight="1">
      <c r="A1700" s="371" t="s">
        <v>1311</v>
      </c>
      <c r="B1700" s="372"/>
      <c r="C1700" s="375">
        <f>SUM(C1701:C1748)</f>
        <v>106331587.3</v>
      </c>
      <c r="D1700" s="375">
        <f t="shared" ref="D1700:Q1700" si="238">SUM(D1701:D1748)</f>
        <v>37368392.299999997</v>
      </c>
      <c r="E1700" s="384">
        <f t="shared" si="238"/>
        <v>0</v>
      </c>
      <c r="F1700" s="375">
        <f t="shared" si="238"/>
        <v>0</v>
      </c>
      <c r="G1700" s="375">
        <f t="shared" si="238"/>
        <v>7764</v>
      </c>
      <c r="H1700" s="375">
        <f t="shared" si="238"/>
        <v>10233990</v>
      </c>
      <c r="I1700" s="375">
        <f t="shared" si="238"/>
        <v>11213.4</v>
      </c>
      <c r="J1700" s="375">
        <f t="shared" si="238"/>
        <v>3878961</v>
      </c>
      <c r="K1700" s="375">
        <f t="shared" si="238"/>
        <v>77389.399999999994</v>
      </c>
      <c r="L1700" s="375">
        <f t="shared" si="238"/>
        <v>11693179</v>
      </c>
      <c r="M1700" s="375">
        <f t="shared" si="238"/>
        <v>9332.8000000000011</v>
      </c>
      <c r="N1700" s="375">
        <f t="shared" si="238"/>
        <v>5979146</v>
      </c>
      <c r="O1700" s="375">
        <f t="shared" si="238"/>
        <v>81160.399999999994</v>
      </c>
      <c r="P1700" s="373">
        <f t="shared" si="238"/>
        <v>28997881</v>
      </c>
      <c r="Q1700" s="375">
        <f t="shared" si="238"/>
        <v>8180038</v>
      </c>
      <c r="S1700" s="121"/>
      <c r="T1700" s="385"/>
      <c r="U1700" s="381"/>
      <c r="V1700" s="381"/>
      <c r="W1700" s="382"/>
      <c r="X1700" s="381"/>
      <c r="Y1700" s="381"/>
      <c r="Z1700" s="381"/>
      <c r="AA1700" s="382"/>
      <c r="AB1700" s="381"/>
      <c r="AC1700" s="382"/>
      <c r="AD1700" s="381"/>
      <c r="AE1700" s="382"/>
      <c r="AF1700" s="381"/>
      <c r="AG1700" s="382"/>
      <c r="AH1700" s="381"/>
      <c r="AI1700" s="381"/>
      <c r="AJ1700" s="48"/>
    </row>
    <row r="1701" spans="1:36" s="13" customFormat="1" ht="22.5" customHeight="1">
      <c r="A1701" s="377">
        <v>1</v>
      </c>
      <c r="B1701" s="378" t="s">
        <v>1385</v>
      </c>
      <c r="C1701" s="379">
        <f t="shared" ref="C1701:C1710" si="239">D1701+F1701+H1701+J1701+L1701+N1701+P1701+Q1701</f>
        <v>3942914</v>
      </c>
      <c r="D1701" s="219"/>
      <c r="E1701" s="380"/>
      <c r="F1701" s="219"/>
      <c r="G1701" s="219">
        <v>660</v>
      </c>
      <c r="H1701" s="219">
        <v>982284</v>
      </c>
      <c r="I1701" s="219">
        <v>660</v>
      </c>
      <c r="J1701" s="219">
        <v>241465</v>
      </c>
      <c r="K1701" s="219">
        <v>5558</v>
      </c>
      <c r="L1701" s="219">
        <v>597229</v>
      </c>
      <c r="M1701" s="219">
        <v>303</v>
      </c>
      <c r="N1701" s="219">
        <v>627842</v>
      </c>
      <c r="O1701" s="219">
        <v>5558</v>
      </c>
      <c r="P1701" s="379">
        <v>1494094</v>
      </c>
      <c r="Q1701" s="219"/>
      <c r="S1701" s="121"/>
      <c r="T1701" s="376"/>
      <c r="U1701" s="381"/>
      <c r="V1701" s="381"/>
      <c r="W1701" s="382"/>
      <c r="X1701" s="381"/>
      <c r="Y1701" s="381"/>
      <c r="Z1701" s="381"/>
      <c r="AA1701" s="382"/>
      <c r="AB1701" s="381"/>
      <c r="AC1701" s="382"/>
      <c r="AD1701" s="381"/>
      <c r="AE1701" s="382"/>
      <c r="AF1701" s="381"/>
      <c r="AG1701" s="382"/>
      <c r="AH1701" s="381"/>
      <c r="AI1701" s="381"/>
      <c r="AJ1701" s="48"/>
    </row>
    <row r="1702" spans="1:36" s="13" customFormat="1" ht="22.5" customHeight="1">
      <c r="A1702" s="377">
        <v>2</v>
      </c>
      <c r="B1702" s="378" t="s">
        <v>1384</v>
      </c>
      <c r="C1702" s="379">
        <f t="shared" si="239"/>
        <v>1069449</v>
      </c>
      <c r="D1702" s="219">
        <v>1069449</v>
      </c>
      <c r="E1702" s="380"/>
      <c r="F1702" s="219"/>
      <c r="G1702" s="219"/>
      <c r="H1702" s="219"/>
      <c r="I1702" s="219"/>
      <c r="J1702" s="219"/>
      <c r="K1702" s="219"/>
      <c r="L1702" s="219"/>
      <c r="M1702" s="219"/>
      <c r="N1702" s="219"/>
      <c r="O1702" s="219"/>
      <c r="P1702" s="379"/>
      <c r="Q1702" s="219"/>
      <c r="S1702" s="121"/>
      <c r="T1702" s="376"/>
      <c r="U1702" s="381"/>
      <c r="V1702" s="381"/>
      <c r="W1702" s="382"/>
      <c r="X1702" s="381"/>
      <c r="Y1702" s="381"/>
      <c r="Z1702" s="381"/>
      <c r="AA1702" s="382"/>
      <c r="AB1702" s="381"/>
      <c r="AC1702" s="382"/>
      <c r="AD1702" s="381"/>
      <c r="AE1702" s="382"/>
      <c r="AF1702" s="381"/>
      <c r="AG1702" s="382"/>
      <c r="AH1702" s="381"/>
      <c r="AI1702" s="381"/>
      <c r="AJ1702" s="48"/>
    </row>
    <row r="1703" spans="1:36" s="13" customFormat="1" ht="22.5" customHeight="1">
      <c r="A1703" s="377">
        <v>3</v>
      </c>
      <c r="B1703" s="378" t="s">
        <v>1383</v>
      </c>
      <c r="C1703" s="379">
        <f t="shared" si="239"/>
        <v>806016</v>
      </c>
      <c r="D1703" s="219">
        <v>806016</v>
      </c>
      <c r="E1703" s="380"/>
      <c r="F1703" s="219"/>
      <c r="G1703" s="219"/>
      <c r="H1703" s="219"/>
      <c r="I1703" s="219"/>
      <c r="J1703" s="219"/>
      <c r="K1703" s="219"/>
      <c r="L1703" s="219"/>
      <c r="M1703" s="219"/>
      <c r="N1703" s="219"/>
      <c r="O1703" s="219"/>
      <c r="P1703" s="379"/>
      <c r="Q1703" s="219"/>
      <c r="S1703" s="121"/>
      <c r="T1703" s="376"/>
      <c r="U1703" s="381"/>
      <c r="V1703" s="381"/>
      <c r="W1703" s="382"/>
      <c r="X1703" s="381"/>
      <c r="Y1703" s="381"/>
      <c r="Z1703" s="381"/>
      <c r="AA1703" s="382"/>
      <c r="AB1703" s="381"/>
      <c r="AC1703" s="382"/>
      <c r="AD1703" s="381"/>
      <c r="AE1703" s="382"/>
      <c r="AF1703" s="381"/>
      <c r="AG1703" s="382"/>
      <c r="AH1703" s="381"/>
      <c r="AI1703" s="381"/>
      <c r="AJ1703" s="48"/>
    </row>
    <row r="1704" spans="1:36" s="13" customFormat="1" ht="22.5" customHeight="1">
      <c r="A1704" s="377">
        <v>4</v>
      </c>
      <c r="B1704" s="378" t="s">
        <v>1382</v>
      </c>
      <c r="C1704" s="379">
        <f t="shared" si="239"/>
        <v>1840025</v>
      </c>
      <c r="D1704" s="219">
        <v>1840025</v>
      </c>
      <c r="E1704" s="380"/>
      <c r="F1704" s="219"/>
      <c r="G1704" s="219"/>
      <c r="H1704" s="219"/>
      <c r="I1704" s="219"/>
      <c r="J1704" s="219"/>
      <c r="K1704" s="219"/>
      <c r="L1704" s="219"/>
      <c r="M1704" s="219"/>
      <c r="N1704" s="219"/>
      <c r="O1704" s="219"/>
      <c r="P1704" s="379"/>
      <c r="Q1704" s="219"/>
      <c r="S1704" s="121"/>
      <c r="T1704" s="376"/>
      <c r="U1704" s="381"/>
      <c r="V1704" s="381"/>
      <c r="W1704" s="382"/>
      <c r="X1704" s="381"/>
      <c r="Y1704" s="381"/>
      <c r="Z1704" s="381"/>
      <c r="AA1704" s="382"/>
      <c r="AB1704" s="381"/>
      <c r="AC1704" s="382"/>
      <c r="AD1704" s="381"/>
      <c r="AE1704" s="382"/>
      <c r="AF1704" s="381"/>
      <c r="AG1704" s="382"/>
      <c r="AH1704" s="381"/>
      <c r="AI1704" s="381"/>
      <c r="AJ1704" s="48"/>
    </row>
    <row r="1705" spans="1:36" s="14" customFormat="1" ht="22.5" customHeight="1">
      <c r="A1705" s="377">
        <v>5</v>
      </c>
      <c r="B1705" s="378" t="s">
        <v>1700</v>
      </c>
      <c r="C1705" s="379">
        <f t="shared" si="239"/>
        <v>818211</v>
      </c>
      <c r="D1705" s="219">
        <v>818211</v>
      </c>
      <c r="E1705" s="380"/>
      <c r="F1705" s="219"/>
      <c r="G1705" s="219"/>
      <c r="H1705" s="219"/>
      <c r="I1705" s="219"/>
      <c r="J1705" s="219"/>
      <c r="K1705" s="219"/>
      <c r="L1705" s="219"/>
      <c r="M1705" s="219"/>
      <c r="N1705" s="219"/>
      <c r="O1705" s="219"/>
      <c r="P1705" s="379"/>
      <c r="Q1705" s="219"/>
      <c r="S1705" s="121"/>
      <c r="T1705" s="376"/>
      <c r="U1705" s="381"/>
      <c r="V1705" s="381"/>
      <c r="W1705" s="382"/>
      <c r="X1705" s="381"/>
      <c r="Y1705" s="381"/>
      <c r="Z1705" s="381"/>
      <c r="AA1705" s="382"/>
      <c r="AB1705" s="381"/>
      <c r="AC1705" s="382"/>
      <c r="AD1705" s="381"/>
      <c r="AE1705" s="382"/>
      <c r="AF1705" s="381"/>
      <c r="AG1705" s="382"/>
      <c r="AH1705" s="381"/>
      <c r="AI1705" s="381"/>
      <c r="AJ1705" s="69"/>
    </row>
    <row r="1706" spans="1:36" s="13" customFormat="1" ht="22.5" customHeight="1">
      <c r="A1706" s="377">
        <v>6</v>
      </c>
      <c r="B1706" s="378" t="s">
        <v>1381</v>
      </c>
      <c r="C1706" s="379">
        <f t="shared" si="239"/>
        <v>555632</v>
      </c>
      <c r="D1706" s="219">
        <v>555632</v>
      </c>
      <c r="E1706" s="380"/>
      <c r="F1706" s="219"/>
      <c r="G1706" s="219"/>
      <c r="H1706" s="219"/>
      <c r="I1706" s="219"/>
      <c r="J1706" s="219"/>
      <c r="K1706" s="219"/>
      <c r="L1706" s="219"/>
      <c r="M1706" s="219"/>
      <c r="N1706" s="219"/>
      <c r="O1706" s="219"/>
      <c r="P1706" s="379"/>
      <c r="Q1706" s="219"/>
      <c r="S1706" s="121"/>
      <c r="T1706" s="376"/>
      <c r="U1706" s="121"/>
      <c r="V1706" s="381"/>
      <c r="W1706" s="382"/>
      <c r="X1706" s="381"/>
      <c r="Y1706" s="381"/>
      <c r="Z1706" s="381"/>
      <c r="AA1706" s="382"/>
      <c r="AB1706" s="381"/>
      <c r="AC1706" s="382"/>
      <c r="AD1706" s="381"/>
      <c r="AE1706" s="382"/>
      <c r="AF1706" s="381"/>
      <c r="AG1706" s="382"/>
      <c r="AH1706" s="381"/>
      <c r="AI1706" s="381"/>
      <c r="AJ1706" s="48"/>
    </row>
    <row r="1707" spans="1:36" s="13" customFormat="1" ht="22.5" customHeight="1">
      <c r="A1707" s="377">
        <v>7</v>
      </c>
      <c r="B1707" s="378" t="s">
        <v>1380</v>
      </c>
      <c r="C1707" s="379">
        <f>D1707+F1707+H1707+J1707+L1707+N1707+P1707+Q1707</f>
        <v>687950</v>
      </c>
      <c r="D1707" s="219">
        <v>687950</v>
      </c>
      <c r="E1707" s="380"/>
      <c r="F1707" s="219"/>
      <c r="G1707" s="219"/>
      <c r="H1707" s="219"/>
      <c r="I1707" s="219"/>
      <c r="J1707" s="219"/>
      <c r="K1707" s="219"/>
      <c r="L1707" s="219"/>
      <c r="M1707" s="219"/>
      <c r="N1707" s="219"/>
      <c r="O1707" s="219"/>
      <c r="P1707" s="379"/>
      <c r="Q1707" s="219"/>
      <c r="S1707" s="121"/>
      <c r="T1707" s="376"/>
      <c r="U1707" s="121"/>
      <c r="V1707" s="381"/>
      <c r="W1707" s="382"/>
      <c r="X1707" s="381"/>
      <c r="Y1707" s="381"/>
      <c r="Z1707" s="381"/>
      <c r="AA1707" s="382"/>
      <c r="AB1707" s="381"/>
      <c r="AC1707" s="382"/>
      <c r="AD1707" s="381"/>
      <c r="AE1707" s="382"/>
      <c r="AF1707" s="381"/>
      <c r="AG1707" s="382"/>
      <c r="AH1707" s="381"/>
      <c r="AI1707" s="381"/>
      <c r="AJ1707" s="48"/>
    </row>
    <row r="1708" spans="1:36" s="13" customFormat="1" ht="22.5" customHeight="1">
      <c r="A1708" s="377">
        <v>8</v>
      </c>
      <c r="B1708" s="378" t="s">
        <v>1379</v>
      </c>
      <c r="C1708" s="379">
        <f t="shared" si="239"/>
        <v>493483</v>
      </c>
      <c r="D1708" s="219">
        <v>493483</v>
      </c>
      <c r="E1708" s="380"/>
      <c r="F1708" s="219"/>
      <c r="G1708" s="219"/>
      <c r="H1708" s="219"/>
      <c r="I1708" s="219"/>
      <c r="J1708" s="219"/>
      <c r="K1708" s="219"/>
      <c r="L1708" s="219"/>
      <c r="M1708" s="219"/>
      <c r="N1708" s="219"/>
      <c r="O1708" s="219"/>
      <c r="P1708" s="379"/>
      <c r="Q1708" s="219"/>
      <c r="S1708" s="121"/>
      <c r="T1708" s="376"/>
      <c r="U1708" s="381"/>
      <c r="V1708" s="381"/>
      <c r="W1708" s="382"/>
      <c r="X1708" s="381"/>
      <c r="Y1708" s="381"/>
      <c r="Z1708" s="381"/>
      <c r="AA1708" s="382"/>
      <c r="AB1708" s="381"/>
      <c r="AC1708" s="382"/>
      <c r="AD1708" s="381"/>
      <c r="AE1708" s="382"/>
      <c r="AF1708" s="381"/>
      <c r="AG1708" s="382"/>
      <c r="AH1708" s="381"/>
      <c r="AI1708" s="381"/>
      <c r="AJ1708" s="48"/>
    </row>
    <row r="1709" spans="1:36" s="13" customFormat="1" ht="22.5" customHeight="1">
      <c r="A1709" s="377">
        <v>9</v>
      </c>
      <c r="B1709" s="378" t="s">
        <v>1378</v>
      </c>
      <c r="C1709" s="379">
        <f t="shared" si="239"/>
        <v>657625</v>
      </c>
      <c r="D1709" s="219">
        <v>657625</v>
      </c>
      <c r="E1709" s="380"/>
      <c r="F1709" s="219"/>
      <c r="G1709" s="219"/>
      <c r="H1709" s="219"/>
      <c r="I1709" s="219"/>
      <c r="J1709" s="219"/>
      <c r="K1709" s="219"/>
      <c r="L1709" s="219"/>
      <c r="M1709" s="219"/>
      <c r="N1709" s="219"/>
      <c r="O1709" s="219"/>
      <c r="P1709" s="379"/>
      <c r="Q1709" s="219"/>
      <c r="S1709" s="121"/>
      <c r="T1709" s="376"/>
      <c r="U1709" s="381"/>
      <c r="V1709" s="381"/>
      <c r="W1709" s="382"/>
      <c r="X1709" s="381"/>
      <c r="Y1709" s="381"/>
      <c r="Z1709" s="381"/>
      <c r="AA1709" s="121"/>
      <c r="AB1709" s="121"/>
      <c r="AC1709" s="121"/>
      <c r="AD1709" s="121"/>
      <c r="AE1709" s="121"/>
      <c r="AF1709" s="121"/>
      <c r="AG1709" s="121"/>
      <c r="AH1709" s="121"/>
      <c r="AI1709" s="121"/>
      <c r="AJ1709" s="48"/>
    </row>
    <row r="1710" spans="1:36" s="13" customFormat="1" ht="22.5" customHeight="1">
      <c r="A1710" s="377">
        <v>10</v>
      </c>
      <c r="B1710" s="378" t="s">
        <v>286</v>
      </c>
      <c r="C1710" s="379">
        <f t="shared" si="239"/>
        <v>938174</v>
      </c>
      <c r="D1710" s="219"/>
      <c r="E1710" s="380"/>
      <c r="F1710" s="219"/>
      <c r="G1710" s="219"/>
      <c r="H1710" s="219"/>
      <c r="I1710" s="219">
        <v>440</v>
      </c>
      <c r="J1710" s="219">
        <v>52806</v>
      </c>
      <c r="K1710" s="219">
        <v>2211</v>
      </c>
      <c r="L1710" s="219">
        <v>653343</v>
      </c>
      <c r="M1710" s="219">
        <v>221</v>
      </c>
      <c r="N1710" s="219">
        <v>68652</v>
      </c>
      <c r="O1710" s="219">
        <v>2211</v>
      </c>
      <c r="P1710" s="379">
        <v>163373</v>
      </c>
      <c r="Q1710" s="219"/>
      <c r="S1710" s="121"/>
      <c r="T1710" s="376"/>
      <c r="U1710" s="381"/>
      <c r="V1710" s="381"/>
      <c r="W1710" s="381"/>
      <c r="X1710" s="381"/>
      <c r="Y1710" s="381"/>
      <c r="Z1710" s="381"/>
      <c r="AA1710" s="381"/>
      <c r="AB1710" s="381"/>
      <c r="AC1710" s="381"/>
      <c r="AD1710" s="381"/>
      <c r="AE1710" s="381"/>
      <c r="AF1710" s="381"/>
      <c r="AG1710" s="381"/>
      <c r="AH1710" s="381"/>
      <c r="AI1710" s="381"/>
      <c r="AJ1710" s="48"/>
    </row>
    <row r="1711" spans="1:36" s="13" customFormat="1" ht="22.5" customHeight="1">
      <c r="A1711" s="377">
        <v>11</v>
      </c>
      <c r="B1711" s="135" t="s">
        <v>287</v>
      </c>
      <c r="C1711" s="379">
        <f t="shared" ref="C1711:C1748" si="240">D1711+F1711+H1711+J1711+L1711+N1711+P1711+Q1711</f>
        <v>517813</v>
      </c>
      <c r="D1711" s="219">
        <v>517813</v>
      </c>
      <c r="E1711" s="380"/>
      <c r="F1711" s="219"/>
      <c r="G1711" s="219"/>
      <c r="H1711" s="219"/>
      <c r="I1711" s="219"/>
      <c r="J1711" s="219"/>
      <c r="K1711" s="219"/>
      <c r="L1711" s="219"/>
      <c r="M1711" s="219"/>
      <c r="N1711" s="219"/>
      <c r="O1711" s="219"/>
      <c r="P1711" s="379"/>
      <c r="Q1711" s="219"/>
      <c r="S1711" s="121"/>
      <c r="T1711" s="385"/>
      <c r="U1711" s="381"/>
      <c r="V1711" s="381"/>
      <c r="W1711" s="382"/>
      <c r="X1711" s="381"/>
      <c r="Y1711" s="381"/>
      <c r="Z1711" s="381"/>
      <c r="AA1711" s="382"/>
      <c r="AB1711" s="381"/>
      <c r="AC1711" s="382"/>
      <c r="AD1711" s="381"/>
      <c r="AE1711" s="382"/>
      <c r="AF1711" s="381"/>
      <c r="AG1711" s="382"/>
      <c r="AH1711" s="381"/>
      <c r="AI1711" s="381"/>
      <c r="AJ1711" s="48"/>
    </row>
    <row r="1712" spans="1:36" s="13" customFormat="1" ht="22.5" customHeight="1">
      <c r="A1712" s="377">
        <v>12</v>
      </c>
      <c r="B1712" s="135" t="s">
        <v>288</v>
      </c>
      <c r="C1712" s="379">
        <f t="shared" si="240"/>
        <v>517813</v>
      </c>
      <c r="D1712" s="219">
        <v>517813</v>
      </c>
      <c r="E1712" s="380"/>
      <c r="F1712" s="219"/>
      <c r="G1712" s="219"/>
      <c r="H1712" s="219"/>
      <c r="I1712" s="219"/>
      <c r="J1712" s="219"/>
      <c r="K1712" s="219"/>
      <c r="L1712" s="219"/>
      <c r="M1712" s="219"/>
      <c r="N1712" s="219"/>
      <c r="O1712" s="219"/>
      <c r="P1712" s="379"/>
      <c r="Q1712" s="219"/>
      <c r="S1712" s="121"/>
      <c r="T1712" s="385"/>
      <c r="U1712" s="381"/>
      <c r="V1712" s="381"/>
      <c r="W1712" s="382"/>
      <c r="X1712" s="381"/>
      <c r="Y1712" s="381"/>
      <c r="Z1712" s="381"/>
      <c r="AA1712" s="382"/>
      <c r="AB1712" s="381"/>
      <c r="AC1712" s="382"/>
      <c r="AD1712" s="381"/>
      <c r="AE1712" s="382"/>
      <c r="AF1712" s="381"/>
      <c r="AG1712" s="382"/>
      <c r="AH1712" s="381"/>
      <c r="AI1712" s="381"/>
      <c r="AJ1712" s="48"/>
    </row>
    <row r="1713" spans="1:36" s="13" customFormat="1" ht="22.5" customHeight="1">
      <c r="A1713" s="377">
        <v>13</v>
      </c>
      <c r="B1713" s="135" t="s">
        <v>289</v>
      </c>
      <c r="C1713" s="379">
        <f t="shared" si="240"/>
        <v>517813</v>
      </c>
      <c r="D1713" s="219">
        <v>517813</v>
      </c>
      <c r="E1713" s="380"/>
      <c r="F1713" s="219"/>
      <c r="G1713" s="219"/>
      <c r="H1713" s="219"/>
      <c r="I1713" s="219"/>
      <c r="J1713" s="219"/>
      <c r="K1713" s="219"/>
      <c r="L1713" s="219"/>
      <c r="M1713" s="219"/>
      <c r="N1713" s="219"/>
      <c r="O1713" s="219"/>
      <c r="P1713" s="379"/>
      <c r="Q1713" s="219"/>
      <c r="S1713" s="121"/>
      <c r="T1713" s="385"/>
      <c r="U1713" s="381"/>
      <c r="V1713" s="381"/>
      <c r="W1713" s="382"/>
      <c r="X1713" s="381"/>
      <c r="Y1713" s="381"/>
      <c r="Z1713" s="381"/>
      <c r="AA1713" s="382"/>
      <c r="AB1713" s="381"/>
      <c r="AC1713" s="382"/>
      <c r="AD1713" s="381"/>
      <c r="AE1713" s="382"/>
      <c r="AF1713" s="381"/>
      <c r="AG1713" s="382"/>
      <c r="AH1713" s="381"/>
      <c r="AI1713" s="381"/>
      <c r="AJ1713" s="48"/>
    </row>
    <row r="1714" spans="1:36" s="13" customFormat="1" ht="22.5" customHeight="1">
      <c r="A1714" s="377">
        <v>14</v>
      </c>
      <c r="B1714" s="135" t="s">
        <v>290</v>
      </c>
      <c r="C1714" s="379">
        <f t="shared" si="240"/>
        <v>517813</v>
      </c>
      <c r="D1714" s="219">
        <v>517813</v>
      </c>
      <c r="E1714" s="380"/>
      <c r="F1714" s="219"/>
      <c r="G1714" s="219"/>
      <c r="H1714" s="219"/>
      <c r="I1714" s="219"/>
      <c r="J1714" s="219"/>
      <c r="K1714" s="219"/>
      <c r="L1714" s="219"/>
      <c r="M1714" s="219"/>
      <c r="N1714" s="219"/>
      <c r="O1714" s="219"/>
      <c r="P1714" s="379"/>
      <c r="Q1714" s="219"/>
      <c r="S1714" s="121"/>
      <c r="T1714" s="385"/>
      <c r="U1714" s="381"/>
      <c r="V1714" s="381"/>
      <c r="W1714" s="382"/>
      <c r="X1714" s="381"/>
      <c r="Y1714" s="381"/>
      <c r="Z1714" s="381"/>
      <c r="AA1714" s="382"/>
      <c r="AB1714" s="381"/>
      <c r="AC1714" s="382"/>
      <c r="AD1714" s="381"/>
      <c r="AE1714" s="382"/>
      <c r="AF1714" s="381"/>
      <c r="AG1714" s="382"/>
      <c r="AH1714" s="381"/>
      <c r="AI1714" s="381"/>
      <c r="AJ1714" s="48"/>
    </row>
    <row r="1715" spans="1:36" s="13" customFormat="1" ht="22.5" customHeight="1">
      <c r="A1715" s="377">
        <v>15</v>
      </c>
      <c r="B1715" s="378" t="s">
        <v>1313</v>
      </c>
      <c r="C1715" s="379">
        <f t="shared" si="240"/>
        <v>4564020</v>
      </c>
      <c r="D1715" s="219">
        <v>2474633</v>
      </c>
      <c r="E1715" s="380"/>
      <c r="F1715" s="219"/>
      <c r="G1715" s="219">
        <v>864</v>
      </c>
      <c r="H1715" s="219">
        <v>459290</v>
      </c>
      <c r="I1715" s="219">
        <v>1044.2</v>
      </c>
      <c r="J1715" s="219">
        <v>243579</v>
      </c>
      <c r="K1715" s="219">
        <v>6116.4</v>
      </c>
      <c r="L1715" s="219">
        <v>602459</v>
      </c>
      <c r="M1715" s="219">
        <v>1019.4</v>
      </c>
      <c r="N1715" s="219">
        <v>633341</v>
      </c>
      <c r="O1715" s="219">
        <v>6116.4</v>
      </c>
      <c r="P1715" s="379">
        <v>150718</v>
      </c>
      <c r="Q1715" s="219"/>
      <c r="S1715" s="121"/>
      <c r="T1715" s="376"/>
      <c r="U1715" s="121"/>
      <c r="V1715" s="121"/>
      <c r="W1715" s="121"/>
      <c r="X1715" s="121"/>
      <c r="Y1715" s="121"/>
      <c r="Z1715" s="121"/>
      <c r="AA1715" s="121"/>
      <c r="AB1715" s="121"/>
      <c r="AC1715" s="121"/>
      <c r="AD1715" s="121"/>
      <c r="AE1715" s="121"/>
      <c r="AF1715" s="121"/>
      <c r="AG1715" s="121"/>
      <c r="AH1715" s="121"/>
      <c r="AI1715" s="121"/>
      <c r="AJ1715" s="48"/>
    </row>
    <row r="1716" spans="1:36" s="13" customFormat="1" ht="22.5" customHeight="1">
      <c r="A1716" s="377">
        <v>16</v>
      </c>
      <c r="B1716" s="378" t="s">
        <v>1292</v>
      </c>
      <c r="C1716" s="379">
        <f t="shared" si="240"/>
        <v>6470544</v>
      </c>
      <c r="D1716" s="219">
        <v>2474633</v>
      </c>
      <c r="E1716" s="380"/>
      <c r="F1716" s="219"/>
      <c r="G1716" s="219"/>
      <c r="H1716" s="219"/>
      <c r="I1716" s="219">
        <v>1044.2</v>
      </c>
      <c r="J1716" s="219">
        <v>243579</v>
      </c>
      <c r="K1716" s="219"/>
      <c r="L1716" s="219"/>
      <c r="M1716" s="219">
        <v>1019.4</v>
      </c>
      <c r="N1716" s="219">
        <v>633341</v>
      </c>
      <c r="O1716" s="219"/>
      <c r="P1716" s="379"/>
      <c r="Q1716" s="219">
        <v>3118991</v>
      </c>
      <c r="R1716" s="92"/>
      <c r="S1716" s="121"/>
      <c r="T1716" s="376"/>
      <c r="U1716" s="121"/>
      <c r="V1716" s="121"/>
      <c r="W1716" s="121"/>
      <c r="X1716" s="121"/>
      <c r="Y1716" s="121"/>
      <c r="Z1716" s="121"/>
      <c r="AA1716" s="121"/>
      <c r="AB1716" s="121"/>
      <c r="AC1716" s="121"/>
      <c r="AD1716" s="121"/>
      <c r="AE1716" s="121"/>
      <c r="AF1716" s="121"/>
      <c r="AG1716" s="121"/>
      <c r="AH1716" s="121"/>
      <c r="AI1716" s="121"/>
      <c r="AJ1716" s="48"/>
    </row>
    <row r="1717" spans="1:36" s="13" customFormat="1" ht="22.5" customHeight="1">
      <c r="A1717" s="377">
        <v>17</v>
      </c>
      <c r="B1717" s="378" t="s">
        <v>1293</v>
      </c>
      <c r="C1717" s="379">
        <f t="shared" si="240"/>
        <v>5920230.2999999998</v>
      </c>
      <c r="D1717" s="219">
        <v>2474633.2999999998</v>
      </c>
      <c r="E1717" s="380"/>
      <c r="F1717" s="219"/>
      <c r="G1717" s="219">
        <v>864</v>
      </c>
      <c r="H1717" s="219">
        <v>459029</v>
      </c>
      <c r="I1717" s="219">
        <v>843</v>
      </c>
      <c r="J1717" s="219">
        <v>243579</v>
      </c>
      <c r="K1717" s="219">
        <v>8430</v>
      </c>
      <c r="L1717" s="219">
        <v>602459</v>
      </c>
      <c r="M1717" s="219">
        <v>1019.4</v>
      </c>
      <c r="N1717" s="219">
        <v>633341</v>
      </c>
      <c r="O1717" s="219">
        <v>8430</v>
      </c>
      <c r="P1717" s="379">
        <v>1507189</v>
      </c>
      <c r="Q1717" s="219"/>
      <c r="S1717" s="121"/>
      <c r="T1717" s="376"/>
      <c r="U1717" s="121"/>
      <c r="V1717" s="121"/>
      <c r="W1717" s="121"/>
      <c r="X1717" s="121"/>
      <c r="Y1717" s="121"/>
      <c r="Z1717" s="121"/>
      <c r="AA1717" s="121"/>
      <c r="AB1717" s="121"/>
      <c r="AC1717" s="121"/>
      <c r="AD1717" s="121"/>
      <c r="AE1717" s="121"/>
      <c r="AF1717" s="121"/>
      <c r="AG1717" s="121"/>
      <c r="AH1717" s="121"/>
      <c r="AI1717" s="121"/>
      <c r="AJ1717" s="48"/>
    </row>
    <row r="1718" spans="1:36" s="13" customFormat="1" ht="22.5" customHeight="1">
      <c r="A1718" s="377">
        <v>18</v>
      </c>
      <c r="B1718" s="378" t="s">
        <v>1312</v>
      </c>
      <c r="C1718" s="379">
        <f t="shared" si="240"/>
        <v>7392700</v>
      </c>
      <c r="D1718" s="219">
        <v>1857746</v>
      </c>
      <c r="E1718" s="380"/>
      <c r="F1718" s="219"/>
      <c r="G1718" s="219">
        <v>920</v>
      </c>
      <c r="H1718" s="219">
        <v>1409459</v>
      </c>
      <c r="I1718" s="219">
        <v>840</v>
      </c>
      <c r="J1718" s="219">
        <v>100356</v>
      </c>
      <c r="K1718" s="219"/>
      <c r="L1718" s="219"/>
      <c r="M1718" s="219">
        <v>421</v>
      </c>
      <c r="N1718" s="219">
        <v>130781</v>
      </c>
      <c r="O1718" s="219">
        <v>5268</v>
      </c>
      <c r="P1718" s="379">
        <v>3894358</v>
      </c>
      <c r="Q1718" s="219"/>
      <c r="S1718" s="121"/>
      <c r="T1718" s="376"/>
      <c r="U1718" s="121"/>
      <c r="V1718" s="121"/>
      <c r="W1718" s="121"/>
      <c r="X1718" s="121"/>
      <c r="Y1718" s="121"/>
      <c r="Z1718" s="121"/>
      <c r="AA1718" s="121"/>
      <c r="AB1718" s="121"/>
      <c r="AC1718" s="121"/>
      <c r="AD1718" s="121"/>
      <c r="AE1718" s="121"/>
      <c r="AF1718" s="121"/>
      <c r="AG1718" s="121"/>
      <c r="AH1718" s="121"/>
      <c r="AI1718" s="121"/>
      <c r="AJ1718" s="48"/>
    </row>
    <row r="1719" spans="1:36" s="13" customFormat="1" ht="22.5" customHeight="1">
      <c r="A1719" s="377">
        <v>19</v>
      </c>
      <c r="B1719" s="135" t="s">
        <v>291</v>
      </c>
      <c r="C1719" s="379">
        <f t="shared" si="240"/>
        <v>1829185</v>
      </c>
      <c r="D1719" s="219">
        <v>1829185</v>
      </c>
      <c r="E1719" s="380"/>
      <c r="F1719" s="219"/>
      <c r="G1719" s="219"/>
      <c r="H1719" s="219"/>
      <c r="I1719" s="219"/>
      <c r="J1719" s="219"/>
      <c r="K1719" s="219"/>
      <c r="L1719" s="219"/>
      <c r="M1719" s="219"/>
      <c r="N1719" s="219"/>
      <c r="O1719" s="219"/>
      <c r="P1719" s="379"/>
      <c r="Q1719" s="219"/>
      <c r="S1719" s="121"/>
      <c r="T1719" s="376"/>
      <c r="U1719" s="381"/>
      <c r="V1719" s="381"/>
      <c r="W1719" s="382"/>
      <c r="X1719" s="381"/>
      <c r="Y1719" s="121"/>
      <c r="Z1719" s="121"/>
      <c r="AA1719" s="121"/>
      <c r="AB1719" s="121"/>
      <c r="AC1719" s="121"/>
      <c r="AD1719" s="121"/>
      <c r="AE1719" s="121"/>
      <c r="AF1719" s="121"/>
      <c r="AG1719" s="121"/>
      <c r="AH1719" s="121"/>
      <c r="AI1719" s="381"/>
      <c r="AJ1719" s="48"/>
    </row>
    <row r="1720" spans="1:36" s="13" customFormat="1" ht="22.5" customHeight="1">
      <c r="A1720" s="377">
        <v>20</v>
      </c>
      <c r="B1720" s="378" t="s">
        <v>1326</v>
      </c>
      <c r="C1720" s="379">
        <f t="shared" ref="C1720:C1727" si="241">D1720+F1720+H1720+J1720+L1720+N1720+P1720+Q1720</f>
        <v>1810712</v>
      </c>
      <c r="D1720" s="219">
        <v>680280</v>
      </c>
      <c r="E1720" s="380"/>
      <c r="F1720" s="219"/>
      <c r="G1720" s="219"/>
      <c r="H1720" s="219"/>
      <c r="I1720" s="219">
        <v>424</v>
      </c>
      <c r="J1720" s="219">
        <v>92196</v>
      </c>
      <c r="K1720" s="219">
        <v>2122</v>
      </c>
      <c r="L1720" s="219">
        <v>228035</v>
      </c>
      <c r="M1720" s="219">
        <v>232</v>
      </c>
      <c r="N1720" s="219">
        <v>239723</v>
      </c>
      <c r="O1720" s="219">
        <v>2122</v>
      </c>
      <c r="P1720" s="379">
        <v>570478</v>
      </c>
      <c r="Q1720" s="219"/>
      <c r="S1720" s="121"/>
      <c r="T1720" s="376"/>
      <c r="U1720" s="381"/>
      <c r="V1720" s="381"/>
      <c r="W1720" s="382"/>
      <c r="X1720" s="381"/>
      <c r="Y1720" s="121"/>
      <c r="Z1720" s="121"/>
      <c r="AA1720" s="121"/>
      <c r="AB1720" s="121"/>
      <c r="AC1720" s="121"/>
      <c r="AD1720" s="121"/>
      <c r="AE1720" s="121"/>
      <c r="AF1720" s="121"/>
      <c r="AG1720" s="121"/>
      <c r="AH1720" s="121"/>
      <c r="AI1720" s="381"/>
      <c r="AJ1720" s="48"/>
    </row>
    <row r="1721" spans="1:36" s="13" customFormat="1" ht="22.5" customHeight="1">
      <c r="A1721" s="377">
        <v>21</v>
      </c>
      <c r="B1721" s="378" t="s">
        <v>292</v>
      </c>
      <c r="C1721" s="379">
        <f t="shared" si="241"/>
        <v>2552407</v>
      </c>
      <c r="D1721" s="219">
        <v>482224</v>
      </c>
      <c r="E1721" s="380"/>
      <c r="F1721" s="219"/>
      <c r="G1721" s="219">
        <v>360</v>
      </c>
      <c r="H1721" s="219">
        <v>535791</v>
      </c>
      <c r="I1721" s="219"/>
      <c r="J1721" s="219"/>
      <c r="K1721" s="219">
        <v>1382</v>
      </c>
      <c r="L1721" s="219">
        <v>408376</v>
      </c>
      <c r="M1721" s="219">
        <v>336</v>
      </c>
      <c r="N1721" s="219">
        <v>104376</v>
      </c>
      <c r="O1721" s="219">
        <v>1382</v>
      </c>
      <c r="P1721" s="379">
        <v>1021640</v>
      </c>
      <c r="Q1721" s="219"/>
      <c r="S1721" s="121"/>
      <c r="T1721" s="376"/>
      <c r="U1721" s="121"/>
      <c r="V1721" s="121"/>
      <c r="W1721" s="121"/>
      <c r="X1721" s="121"/>
      <c r="Y1721" s="121"/>
      <c r="Z1721" s="121"/>
      <c r="AA1721" s="121"/>
      <c r="AB1721" s="121"/>
      <c r="AC1721" s="121"/>
      <c r="AD1721" s="121"/>
      <c r="AE1721" s="121"/>
      <c r="AF1721" s="121"/>
      <c r="AG1721" s="121"/>
      <c r="AH1721" s="121"/>
      <c r="AI1721" s="121"/>
      <c r="AJ1721" s="48"/>
    </row>
    <row r="1722" spans="1:36" s="13" customFormat="1" ht="22.5" customHeight="1">
      <c r="A1722" s="377">
        <v>22</v>
      </c>
      <c r="B1722" s="9" t="s">
        <v>293</v>
      </c>
      <c r="C1722" s="379">
        <f t="shared" si="241"/>
        <v>1689209</v>
      </c>
      <c r="D1722" s="219"/>
      <c r="E1722" s="380"/>
      <c r="F1722" s="219"/>
      <c r="G1722" s="219">
        <v>325</v>
      </c>
      <c r="H1722" s="219">
        <v>483700</v>
      </c>
      <c r="I1722" s="219"/>
      <c r="J1722" s="219"/>
      <c r="K1722" s="219">
        <v>1120</v>
      </c>
      <c r="L1722" s="219">
        <v>330956</v>
      </c>
      <c r="M1722" s="219">
        <v>150</v>
      </c>
      <c r="N1722" s="219">
        <v>46596</v>
      </c>
      <c r="O1722" s="219">
        <v>1120</v>
      </c>
      <c r="P1722" s="379">
        <v>827957</v>
      </c>
      <c r="Q1722" s="219"/>
      <c r="S1722" s="121"/>
      <c r="T1722" s="376"/>
      <c r="U1722" s="381"/>
      <c r="V1722" s="381"/>
      <c r="W1722" s="382"/>
      <c r="X1722" s="381"/>
      <c r="Y1722" s="121"/>
      <c r="Z1722" s="121"/>
      <c r="AA1722" s="121"/>
      <c r="AB1722" s="121"/>
      <c r="AC1722" s="121"/>
      <c r="AD1722" s="121"/>
      <c r="AE1722" s="121"/>
      <c r="AF1722" s="121"/>
      <c r="AG1722" s="121"/>
      <c r="AH1722" s="121"/>
      <c r="AI1722" s="381"/>
      <c r="AJ1722" s="48"/>
    </row>
    <row r="1723" spans="1:36" s="13" customFormat="1" ht="22.5" customHeight="1">
      <c r="A1723" s="377">
        <v>23</v>
      </c>
      <c r="B1723" s="378" t="s">
        <v>294</v>
      </c>
      <c r="C1723" s="379">
        <f t="shared" si="241"/>
        <v>1232843</v>
      </c>
      <c r="D1723" s="219">
        <v>324757</v>
      </c>
      <c r="E1723" s="380"/>
      <c r="F1723" s="219"/>
      <c r="G1723" s="219"/>
      <c r="H1723" s="219"/>
      <c r="I1723" s="219">
        <v>200</v>
      </c>
      <c r="J1723" s="219">
        <v>23894</v>
      </c>
      <c r="K1723" s="219">
        <v>820</v>
      </c>
      <c r="L1723" s="219">
        <v>242285</v>
      </c>
      <c r="M1723" s="219">
        <v>115</v>
      </c>
      <c r="N1723" s="219">
        <v>35724</v>
      </c>
      <c r="O1723" s="219">
        <v>820</v>
      </c>
      <c r="P1723" s="379">
        <v>606183</v>
      </c>
      <c r="Q1723" s="219"/>
      <c r="S1723" s="121"/>
      <c r="T1723" s="376"/>
      <c r="U1723" s="121"/>
      <c r="V1723" s="121"/>
      <c r="W1723" s="121"/>
      <c r="X1723" s="121"/>
      <c r="Y1723" s="121"/>
      <c r="Z1723" s="121"/>
      <c r="AA1723" s="121"/>
      <c r="AB1723" s="121"/>
      <c r="AC1723" s="121"/>
      <c r="AD1723" s="121"/>
      <c r="AE1723" s="121"/>
      <c r="AF1723" s="121"/>
      <c r="AG1723" s="121"/>
      <c r="AH1723" s="121"/>
      <c r="AI1723" s="121"/>
      <c r="AJ1723" s="48"/>
    </row>
    <row r="1724" spans="1:36" s="13" customFormat="1" ht="22.5" customHeight="1">
      <c r="A1724" s="377">
        <v>24</v>
      </c>
      <c r="B1724" s="9" t="s">
        <v>295</v>
      </c>
      <c r="C1724" s="379">
        <f t="shared" si="241"/>
        <v>1346237</v>
      </c>
      <c r="D1724" s="219"/>
      <c r="E1724" s="380"/>
      <c r="F1724" s="219"/>
      <c r="G1724" s="219"/>
      <c r="H1724" s="219"/>
      <c r="I1724" s="219"/>
      <c r="J1724" s="219"/>
      <c r="K1724" s="219">
        <v>1253</v>
      </c>
      <c r="L1724" s="219">
        <v>370257</v>
      </c>
      <c r="M1724" s="219">
        <v>160</v>
      </c>
      <c r="N1724" s="219">
        <v>49703</v>
      </c>
      <c r="O1724" s="219">
        <v>1253</v>
      </c>
      <c r="P1724" s="379">
        <v>926277</v>
      </c>
      <c r="Q1724" s="219"/>
      <c r="S1724" s="121"/>
      <c r="T1724" s="376"/>
      <c r="U1724" s="381"/>
      <c r="V1724" s="381"/>
      <c r="W1724" s="382"/>
      <c r="X1724" s="381"/>
      <c r="Y1724" s="121"/>
      <c r="Z1724" s="121"/>
      <c r="AA1724" s="121"/>
      <c r="AB1724" s="121"/>
      <c r="AC1724" s="121"/>
      <c r="AD1724" s="121"/>
      <c r="AE1724" s="121"/>
      <c r="AF1724" s="121"/>
      <c r="AG1724" s="121"/>
      <c r="AH1724" s="121"/>
      <c r="AI1724" s="381"/>
      <c r="AJ1724" s="48"/>
    </row>
    <row r="1725" spans="1:36" s="13" customFormat="1" ht="22.5" customHeight="1">
      <c r="A1725" s="377">
        <v>25</v>
      </c>
      <c r="B1725" s="378" t="s">
        <v>296</v>
      </c>
      <c r="C1725" s="379">
        <f t="shared" si="241"/>
        <v>214565</v>
      </c>
      <c r="D1725" s="219">
        <v>214565</v>
      </c>
      <c r="E1725" s="380"/>
      <c r="F1725" s="219"/>
      <c r="G1725" s="219"/>
      <c r="H1725" s="219"/>
      <c r="I1725" s="219"/>
      <c r="J1725" s="219"/>
      <c r="K1725" s="219"/>
      <c r="L1725" s="219"/>
      <c r="M1725" s="219"/>
      <c r="N1725" s="219"/>
      <c r="O1725" s="219"/>
      <c r="P1725" s="379"/>
      <c r="Q1725" s="219"/>
      <c r="S1725" s="121"/>
      <c r="T1725" s="376"/>
      <c r="U1725" s="121"/>
      <c r="V1725" s="121"/>
      <c r="W1725" s="121"/>
      <c r="X1725" s="121"/>
      <c r="Y1725" s="121"/>
      <c r="Z1725" s="121"/>
      <c r="AA1725" s="121"/>
      <c r="AB1725" s="121"/>
      <c r="AC1725" s="121"/>
      <c r="AD1725" s="121"/>
      <c r="AE1725" s="121"/>
      <c r="AF1725" s="121"/>
      <c r="AG1725" s="121"/>
      <c r="AH1725" s="121"/>
      <c r="AI1725" s="121"/>
      <c r="AJ1725" s="48"/>
    </row>
    <row r="1726" spans="1:36" s="13" customFormat="1" ht="22.5" customHeight="1">
      <c r="A1726" s="377">
        <v>26</v>
      </c>
      <c r="B1726" s="378" t="s">
        <v>297</v>
      </c>
      <c r="C1726" s="379">
        <f t="shared" si="241"/>
        <v>382048</v>
      </c>
      <c r="D1726" s="219">
        <v>336482</v>
      </c>
      <c r="E1726" s="380"/>
      <c r="F1726" s="219"/>
      <c r="G1726" s="219"/>
      <c r="H1726" s="219"/>
      <c r="I1726" s="219">
        <v>229</v>
      </c>
      <c r="J1726" s="219">
        <v>45566</v>
      </c>
      <c r="K1726" s="219" t="s">
        <v>132</v>
      </c>
      <c r="L1726" s="219"/>
      <c r="M1726" s="219" t="s">
        <v>132</v>
      </c>
      <c r="N1726" s="219"/>
      <c r="O1726" s="219" t="s">
        <v>132</v>
      </c>
      <c r="P1726" s="379"/>
      <c r="Q1726" s="219"/>
      <c r="S1726" s="121"/>
      <c r="T1726" s="376"/>
      <c r="U1726" s="121"/>
      <c r="V1726" s="121"/>
      <c r="W1726" s="121"/>
      <c r="X1726" s="121"/>
      <c r="Y1726" s="121"/>
      <c r="Z1726" s="121"/>
      <c r="AA1726" s="121"/>
      <c r="AB1726" s="121"/>
      <c r="AC1726" s="121"/>
      <c r="AD1726" s="121"/>
      <c r="AE1726" s="121"/>
      <c r="AF1726" s="121"/>
      <c r="AG1726" s="121"/>
      <c r="AH1726" s="121"/>
      <c r="AI1726" s="121"/>
      <c r="AJ1726" s="48"/>
    </row>
    <row r="1727" spans="1:36" s="13" customFormat="1" ht="22.5" customHeight="1">
      <c r="A1727" s="377">
        <v>27</v>
      </c>
      <c r="B1727" s="378" t="s">
        <v>298</v>
      </c>
      <c r="C1727" s="379">
        <f t="shared" si="241"/>
        <v>420723</v>
      </c>
      <c r="D1727" s="219">
        <v>370509</v>
      </c>
      <c r="E1727" s="380"/>
      <c r="F1727" s="219"/>
      <c r="G1727" s="219"/>
      <c r="H1727" s="219"/>
      <c r="I1727" s="219">
        <v>252</v>
      </c>
      <c r="J1727" s="219">
        <v>50214</v>
      </c>
      <c r="K1727" s="219"/>
      <c r="L1727" s="219"/>
      <c r="M1727" s="219"/>
      <c r="N1727" s="219"/>
      <c r="O1727" s="219"/>
      <c r="P1727" s="379"/>
      <c r="Q1727" s="219"/>
      <c r="S1727" s="121"/>
      <c r="T1727" s="376"/>
      <c r="U1727" s="121"/>
      <c r="V1727" s="121"/>
      <c r="W1727" s="121"/>
      <c r="X1727" s="121"/>
      <c r="Y1727" s="121"/>
      <c r="Z1727" s="121"/>
      <c r="AA1727" s="121"/>
      <c r="AB1727" s="121"/>
      <c r="AC1727" s="121"/>
      <c r="AD1727" s="121"/>
      <c r="AE1727" s="121"/>
      <c r="AF1727" s="121"/>
      <c r="AG1727" s="121"/>
      <c r="AH1727" s="121"/>
      <c r="AI1727" s="121"/>
      <c r="AJ1727" s="48"/>
    </row>
    <row r="1728" spans="1:36" s="13" customFormat="1" ht="22.5" customHeight="1">
      <c r="A1728" s="377">
        <v>28</v>
      </c>
      <c r="B1728" s="378" t="s">
        <v>299</v>
      </c>
      <c r="C1728" s="379">
        <f t="shared" si="240"/>
        <v>358760</v>
      </c>
      <c r="D1728" s="219">
        <v>315942</v>
      </c>
      <c r="E1728" s="380"/>
      <c r="F1728" s="219"/>
      <c r="G1728" s="219"/>
      <c r="H1728" s="219"/>
      <c r="I1728" s="219">
        <v>109</v>
      </c>
      <c r="J1728" s="219">
        <v>42818</v>
      </c>
      <c r="K1728" s="219"/>
      <c r="L1728" s="219"/>
      <c r="M1728" s="219"/>
      <c r="N1728" s="219"/>
      <c r="O1728" s="219"/>
      <c r="P1728" s="379"/>
      <c r="Q1728" s="219"/>
      <c r="S1728" s="121"/>
      <c r="T1728" s="376"/>
      <c r="U1728" s="381"/>
      <c r="V1728" s="381"/>
      <c r="W1728" s="382"/>
      <c r="X1728" s="381"/>
      <c r="Y1728" s="121"/>
      <c r="Z1728" s="121"/>
      <c r="AA1728" s="121"/>
      <c r="AB1728" s="121"/>
      <c r="AC1728" s="121"/>
      <c r="AD1728" s="121"/>
      <c r="AE1728" s="121"/>
      <c r="AF1728" s="121"/>
      <c r="AG1728" s="121"/>
      <c r="AH1728" s="121"/>
      <c r="AI1728" s="381"/>
      <c r="AJ1728" s="48"/>
    </row>
    <row r="1729" spans="1:36" s="13" customFormat="1" ht="22.5" customHeight="1">
      <c r="A1729" s="377">
        <v>29</v>
      </c>
      <c r="B1729" s="378" t="s">
        <v>300</v>
      </c>
      <c r="C1729" s="379">
        <f t="shared" si="240"/>
        <v>1142852</v>
      </c>
      <c r="D1729" s="219">
        <v>487224</v>
      </c>
      <c r="E1729" s="380"/>
      <c r="F1729" s="219"/>
      <c r="G1729" s="219"/>
      <c r="H1729" s="219"/>
      <c r="I1729" s="219">
        <v>166</v>
      </c>
      <c r="J1729" s="219">
        <v>66032</v>
      </c>
      <c r="K1729" s="219">
        <v>1658</v>
      </c>
      <c r="L1729" s="219">
        <v>163321</v>
      </c>
      <c r="M1729" s="219">
        <v>170</v>
      </c>
      <c r="N1729" s="219">
        <v>17693</v>
      </c>
      <c r="O1729" s="219">
        <v>1658</v>
      </c>
      <c r="P1729" s="379">
        <v>408582</v>
      </c>
      <c r="Q1729" s="219"/>
      <c r="S1729" s="121"/>
      <c r="T1729" s="376"/>
      <c r="U1729" s="381"/>
      <c r="V1729" s="381"/>
      <c r="W1729" s="382"/>
      <c r="X1729" s="381"/>
      <c r="Y1729" s="121"/>
      <c r="Z1729" s="121"/>
      <c r="AA1729" s="121"/>
      <c r="AB1729" s="121"/>
      <c r="AC1729" s="121"/>
      <c r="AD1729" s="121"/>
      <c r="AE1729" s="121"/>
      <c r="AF1729" s="121"/>
      <c r="AG1729" s="121"/>
      <c r="AH1729" s="121"/>
      <c r="AI1729" s="381"/>
      <c r="AJ1729" s="48"/>
    </row>
    <row r="1730" spans="1:36" s="13" customFormat="1" ht="22.5" customHeight="1">
      <c r="A1730" s="377">
        <v>30</v>
      </c>
      <c r="B1730" s="378" t="s">
        <v>301</v>
      </c>
      <c r="C1730" s="379">
        <f t="shared" si="240"/>
        <v>433010</v>
      </c>
      <c r="D1730" s="219">
        <v>433010</v>
      </c>
      <c r="E1730" s="380"/>
      <c r="F1730" s="219"/>
      <c r="G1730" s="219"/>
      <c r="H1730" s="219"/>
      <c r="I1730" s="219"/>
      <c r="J1730" s="219"/>
      <c r="K1730" s="219"/>
      <c r="L1730" s="219"/>
      <c r="M1730" s="219"/>
      <c r="N1730" s="219"/>
      <c r="O1730" s="219"/>
      <c r="P1730" s="379"/>
      <c r="Q1730" s="219"/>
      <c r="S1730" s="121"/>
      <c r="T1730" s="376"/>
      <c r="U1730" s="381"/>
      <c r="V1730" s="381"/>
      <c r="W1730" s="382"/>
      <c r="X1730" s="381"/>
      <c r="Y1730" s="121"/>
      <c r="Z1730" s="121"/>
      <c r="AA1730" s="121"/>
      <c r="AB1730" s="121"/>
      <c r="AC1730" s="121"/>
      <c r="AD1730" s="121"/>
      <c r="AE1730" s="121"/>
      <c r="AF1730" s="121"/>
      <c r="AG1730" s="121"/>
      <c r="AH1730" s="121"/>
      <c r="AI1730" s="381"/>
      <c r="AJ1730" s="48"/>
    </row>
    <row r="1731" spans="1:36" s="13" customFormat="1" ht="22.5" customHeight="1">
      <c r="A1731" s="377">
        <v>31</v>
      </c>
      <c r="B1731" s="378" t="s">
        <v>302</v>
      </c>
      <c r="C1731" s="379">
        <f t="shared" si="240"/>
        <v>433010</v>
      </c>
      <c r="D1731" s="219">
        <v>433010</v>
      </c>
      <c r="E1731" s="380"/>
      <c r="F1731" s="219"/>
      <c r="G1731" s="219"/>
      <c r="H1731" s="219"/>
      <c r="I1731" s="219"/>
      <c r="J1731" s="219"/>
      <c r="K1731" s="219"/>
      <c r="L1731" s="219"/>
      <c r="M1731" s="219"/>
      <c r="N1731" s="219"/>
      <c r="O1731" s="219"/>
      <c r="P1731" s="379"/>
      <c r="Q1731" s="219"/>
      <c r="S1731" s="121"/>
      <c r="T1731" s="376"/>
      <c r="U1731" s="381"/>
      <c r="V1731" s="381"/>
      <c r="W1731" s="382"/>
      <c r="X1731" s="381"/>
      <c r="Y1731" s="121"/>
      <c r="Z1731" s="121"/>
      <c r="AA1731" s="121"/>
      <c r="AB1731" s="121"/>
      <c r="AC1731" s="121"/>
      <c r="AD1731" s="121"/>
      <c r="AE1731" s="121"/>
      <c r="AF1731" s="121"/>
      <c r="AG1731" s="121"/>
      <c r="AH1731" s="121"/>
      <c r="AI1731" s="381"/>
      <c r="AJ1731" s="48"/>
    </row>
    <row r="1732" spans="1:36" s="13" customFormat="1" ht="22.5" customHeight="1">
      <c r="A1732" s="377">
        <v>32</v>
      </c>
      <c r="B1732" s="272" t="s">
        <v>303</v>
      </c>
      <c r="C1732" s="379">
        <f>D1732+F1732+H1732+J1732+L1732+N1732+P1732+Q1732</f>
        <v>1031887</v>
      </c>
      <c r="D1732" s="219"/>
      <c r="E1732" s="380"/>
      <c r="F1732" s="219"/>
      <c r="G1732" s="219">
        <v>366</v>
      </c>
      <c r="H1732" s="219">
        <v>544721</v>
      </c>
      <c r="I1732" s="219">
        <v>320</v>
      </c>
      <c r="J1732" s="219">
        <v>38231</v>
      </c>
      <c r="K1732" s="219">
        <v>1400</v>
      </c>
      <c r="L1732" s="219">
        <v>413695</v>
      </c>
      <c r="M1732" s="219">
        <v>338.6</v>
      </c>
      <c r="N1732" s="219">
        <v>35240</v>
      </c>
      <c r="O1732" s="219"/>
      <c r="P1732" s="379"/>
      <c r="Q1732" s="219"/>
      <c r="R1732" s="92"/>
      <c r="S1732" s="121"/>
      <c r="T1732" s="376"/>
      <c r="U1732" s="381"/>
      <c r="V1732" s="381"/>
      <c r="W1732" s="382"/>
      <c r="X1732" s="381"/>
      <c r="Y1732" s="121"/>
      <c r="Z1732" s="121"/>
      <c r="AA1732" s="121"/>
      <c r="AB1732" s="121"/>
      <c r="AC1732" s="121"/>
      <c r="AD1732" s="121"/>
      <c r="AE1732" s="121"/>
      <c r="AF1732" s="121"/>
      <c r="AG1732" s="121"/>
      <c r="AH1732" s="121"/>
      <c r="AI1732" s="381"/>
      <c r="AJ1732" s="48"/>
    </row>
    <row r="1733" spans="1:36" s="13" customFormat="1" ht="22.5" customHeight="1">
      <c r="A1733" s="377">
        <v>33</v>
      </c>
      <c r="B1733" s="378" t="s">
        <v>304</v>
      </c>
      <c r="C1733" s="379">
        <f t="shared" si="240"/>
        <v>456924</v>
      </c>
      <c r="D1733" s="219">
        <v>342212</v>
      </c>
      <c r="E1733" s="380"/>
      <c r="F1733" s="219"/>
      <c r="G1733" s="219"/>
      <c r="H1733" s="219"/>
      <c r="I1733" s="219"/>
      <c r="J1733" s="219"/>
      <c r="K1733" s="219">
        <v>97</v>
      </c>
      <c r="L1733" s="219">
        <v>114712</v>
      </c>
      <c r="M1733" s="219"/>
      <c r="N1733" s="219"/>
      <c r="O1733" s="219"/>
      <c r="P1733" s="379"/>
      <c r="Q1733" s="219"/>
      <c r="S1733" s="121"/>
      <c r="T1733" s="376"/>
      <c r="U1733" s="381"/>
      <c r="V1733" s="381"/>
      <c r="W1733" s="382"/>
      <c r="X1733" s="381"/>
      <c r="Y1733" s="121"/>
      <c r="Z1733" s="121"/>
      <c r="AA1733" s="121"/>
      <c r="AB1733" s="121"/>
      <c r="AC1733" s="121"/>
      <c r="AD1733" s="121"/>
      <c r="AE1733" s="121"/>
      <c r="AF1733" s="121"/>
      <c r="AG1733" s="121"/>
      <c r="AH1733" s="121"/>
      <c r="AI1733" s="381"/>
      <c r="AJ1733" s="48"/>
    </row>
    <row r="1734" spans="1:36" s="13" customFormat="1" ht="22.5" customHeight="1">
      <c r="A1734" s="377">
        <v>34</v>
      </c>
      <c r="B1734" s="378" t="s">
        <v>305</v>
      </c>
      <c r="C1734" s="379">
        <f>D1734+F1734+H1734+J1734+L1734+N1734+P1734+Q1734</f>
        <v>636292</v>
      </c>
      <c r="D1734" s="219">
        <v>636292</v>
      </c>
      <c r="E1734" s="380"/>
      <c r="F1734" s="219"/>
      <c r="G1734" s="219"/>
      <c r="H1734" s="219"/>
      <c r="I1734" s="219"/>
      <c r="J1734" s="219"/>
      <c r="K1734" s="219"/>
      <c r="L1734" s="219"/>
      <c r="M1734" s="219"/>
      <c r="N1734" s="219"/>
      <c r="O1734" s="219"/>
      <c r="P1734" s="379"/>
      <c r="Q1734" s="219"/>
      <c r="R1734" s="92"/>
      <c r="S1734" s="121"/>
      <c r="T1734" s="376"/>
      <c r="U1734" s="381"/>
      <c r="V1734" s="381"/>
      <c r="W1734" s="382"/>
      <c r="X1734" s="381"/>
      <c r="Y1734" s="121"/>
      <c r="Z1734" s="121"/>
      <c r="AA1734" s="121"/>
      <c r="AB1734" s="121"/>
      <c r="AC1734" s="121"/>
      <c r="AD1734" s="121"/>
      <c r="AE1734" s="121"/>
      <c r="AF1734" s="121"/>
      <c r="AG1734" s="121"/>
      <c r="AH1734" s="121"/>
      <c r="AI1734" s="381"/>
      <c r="AJ1734" s="48"/>
    </row>
    <row r="1735" spans="1:36" s="13" customFormat="1" ht="22.5" customHeight="1">
      <c r="A1735" s="377">
        <v>35</v>
      </c>
      <c r="B1735" s="378" t="s">
        <v>306</v>
      </c>
      <c r="C1735" s="379">
        <f t="shared" si="240"/>
        <v>1611907</v>
      </c>
      <c r="D1735" s="219">
        <v>346355</v>
      </c>
      <c r="E1735" s="380"/>
      <c r="F1735" s="219"/>
      <c r="G1735" s="219">
        <v>253</v>
      </c>
      <c r="H1735" s="219">
        <v>690000</v>
      </c>
      <c r="I1735" s="219">
        <v>216</v>
      </c>
      <c r="J1735" s="219">
        <v>46940</v>
      </c>
      <c r="K1735" s="219">
        <v>982</v>
      </c>
      <c r="L1735" s="219">
        <v>116110</v>
      </c>
      <c r="M1735" s="219">
        <v>120</v>
      </c>
      <c r="N1735" s="219">
        <v>122052</v>
      </c>
      <c r="O1735" s="219">
        <v>982</v>
      </c>
      <c r="P1735" s="379">
        <v>290450</v>
      </c>
      <c r="Q1735" s="219"/>
      <c r="S1735" s="121"/>
      <c r="T1735" s="376"/>
      <c r="U1735" s="381"/>
      <c r="V1735" s="381"/>
      <c r="W1735" s="382"/>
      <c r="X1735" s="381"/>
      <c r="Y1735" s="121"/>
      <c r="Z1735" s="121"/>
      <c r="AA1735" s="121"/>
      <c r="AB1735" s="121"/>
      <c r="AC1735" s="121"/>
      <c r="AD1735" s="121"/>
      <c r="AE1735" s="121"/>
      <c r="AF1735" s="121"/>
      <c r="AG1735" s="121"/>
      <c r="AH1735" s="121"/>
      <c r="AI1735" s="381"/>
      <c r="AJ1735" s="48"/>
    </row>
    <row r="1736" spans="1:36" s="13" customFormat="1" ht="22.5" customHeight="1">
      <c r="A1736" s="377">
        <v>36</v>
      </c>
      <c r="B1736" s="378" t="s">
        <v>1291</v>
      </c>
      <c r="C1736" s="379">
        <f t="shared" si="240"/>
        <v>401843</v>
      </c>
      <c r="D1736" s="219"/>
      <c r="E1736" s="380"/>
      <c r="F1736" s="219"/>
      <c r="G1736" s="219">
        <v>270</v>
      </c>
      <c r="H1736" s="219">
        <v>401843</v>
      </c>
      <c r="I1736" s="219"/>
      <c r="J1736" s="219"/>
      <c r="K1736" s="219"/>
      <c r="L1736" s="219"/>
      <c r="M1736" s="219"/>
      <c r="N1736" s="219"/>
      <c r="O1736" s="219"/>
      <c r="P1736" s="379"/>
      <c r="Q1736" s="219"/>
      <c r="S1736" s="121"/>
      <c r="T1736" s="376"/>
      <c r="U1736" s="381"/>
      <c r="V1736" s="381"/>
      <c r="W1736" s="382"/>
      <c r="X1736" s="381"/>
      <c r="Y1736" s="121"/>
      <c r="Z1736" s="121"/>
      <c r="AA1736" s="121"/>
      <c r="AB1736" s="121"/>
      <c r="AC1736" s="121"/>
      <c r="AD1736" s="121"/>
      <c r="AE1736" s="121"/>
      <c r="AF1736" s="121"/>
      <c r="AG1736" s="121"/>
      <c r="AH1736" s="121"/>
      <c r="AI1736" s="381"/>
      <c r="AJ1736" s="48"/>
    </row>
    <row r="1737" spans="1:36" s="13" customFormat="1" ht="22.5" customHeight="1">
      <c r="A1737" s="377">
        <v>37</v>
      </c>
      <c r="B1737" s="378" t="s">
        <v>1284</v>
      </c>
      <c r="C1737" s="379">
        <f t="shared" si="240"/>
        <v>2763584</v>
      </c>
      <c r="D1737" s="219">
        <v>1038272</v>
      </c>
      <c r="E1737" s="380"/>
      <c r="F1737" s="219"/>
      <c r="G1737" s="219"/>
      <c r="H1737" s="219"/>
      <c r="I1737" s="219">
        <v>431</v>
      </c>
      <c r="J1737" s="219">
        <v>140714</v>
      </c>
      <c r="K1737" s="219">
        <v>3926</v>
      </c>
      <c r="L1737" s="219">
        <v>348036</v>
      </c>
      <c r="M1737" s="219">
        <v>630</v>
      </c>
      <c r="N1737" s="219">
        <v>365876</v>
      </c>
      <c r="O1737" s="219">
        <v>3926</v>
      </c>
      <c r="P1737" s="379">
        <v>870686</v>
      </c>
      <c r="Q1737" s="219"/>
      <c r="S1737" s="121"/>
      <c r="T1737" s="376"/>
      <c r="U1737" s="381"/>
      <c r="V1737" s="381"/>
      <c r="W1737" s="382"/>
      <c r="X1737" s="381"/>
      <c r="Y1737" s="121"/>
      <c r="Z1737" s="121"/>
      <c r="AA1737" s="121"/>
      <c r="AB1737" s="121"/>
      <c r="AC1737" s="121"/>
      <c r="AD1737" s="121"/>
      <c r="AE1737" s="121"/>
      <c r="AF1737" s="121"/>
      <c r="AG1737" s="121"/>
      <c r="AH1737" s="121"/>
      <c r="AI1737" s="381"/>
      <c r="AJ1737" s="48"/>
    </row>
    <row r="1738" spans="1:36" s="13" customFormat="1" ht="22.5" customHeight="1">
      <c r="A1738" s="377">
        <v>38</v>
      </c>
      <c r="B1738" s="378" t="s">
        <v>1281</v>
      </c>
      <c r="C1738" s="379">
        <f t="shared" ref="C1738:C1743" si="242">D1738+F1738+H1738+J1738+L1738+N1738+P1738+Q1738</f>
        <v>3882762</v>
      </c>
      <c r="D1738" s="219">
        <v>1142822</v>
      </c>
      <c r="E1738" s="380"/>
      <c r="F1738" s="219"/>
      <c r="G1738" s="219">
        <v>565</v>
      </c>
      <c r="H1738" s="219">
        <v>840895</v>
      </c>
      <c r="I1738" s="219">
        <v>520</v>
      </c>
      <c r="J1738" s="219">
        <v>154883</v>
      </c>
      <c r="K1738" s="219">
        <v>4321</v>
      </c>
      <c r="L1738" s="219">
        <v>383082</v>
      </c>
      <c r="M1738" s="219">
        <v>562</v>
      </c>
      <c r="N1738" s="219">
        <v>402719</v>
      </c>
      <c r="O1738" s="219">
        <v>4321</v>
      </c>
      <c r="P1738" s="379">
        <v>958361</v>
      </c>
      <c r="Q1738" s="219"/>
      <c r="S1738" s="121"/>
      <c r="T1738" s="376"/>
      <c r="U1738" s="381"/>
      <c r="V1738" s="381"/>
      <c r="W1738" s="382"/>
      <c r="X1738" s="381"/>
      <c r="Y1738" s="121"/>
      <c r="Z1738" s="121"/>
      <c r="AA1738" s="121"/>
      <c r="AB1738" s="121"/>
      <c r="AC1738" s="121"/>
      <c r="AD1738" s="121"/>
      <c r="AE1738" s="121"/>
      <c r="AF1738" s="121"/>
      <c r="AG1738" s="121"/>
      <c r="AH1738" s="121"/>
      <c r="AI1738" s="381"/>
      <c r="AJ1738" s="48"/>
    </row>
    <row r="1739" spans="1:36" s="13" customFormat="1" ht="22.5" customHeight="1">
      <c r="A1739" s="377">
        <v>39</v>
      </c>
      <c r="B1739" s="378" t="s">
        <v>1286</v>
      </c>
      <c r="C1739" s="379">
        <f t="shared" si="242"/>
        <v>3991038</v>
      </c>
      <c r="D1739" s="219">
        <v>1131097</v>
      </c>
      <c r="E1739" s="380"/>
      <c r="F1739" s="219"/>
      <c r="G1739" s="219"/>
      <c r="H1739" s="219"/>
      <c r="I1739" s="219">
        <v>300</v>
      </c>
      <c r="J1739" s="219">
        <v>153295</v>
      </c>
      <c r="K1739" s="219">
        <v>6132</v>
      </c>
      <c r="L1739" s="219">
        <v>379152</v>
      </c>
      <c r="M1739" s="219">
        <v>260</v>
      </c>
      <c r="N1739" s="219">
        <v>398587</v>
      </c>
      <c r="O1739" s="219">
        <v>6132</v>
      </c>
      <c r="P1739" s="379">
        <v>948529</v>
      </c>
      <c r="Q1739" s="219">
        <v>980378</v>
      </c>
      <c r="S1739" s="121"/>
      <c r="T1739" s="376"/>
      <c r="U1739" s="121"/>
      <c r="V1739" s="121"/>
      <c r="W1739" s="121"/>
      <c r="X1739" s="121"/>
      <c r="Y1739" s="121"/>
      <c r="Z1739" s="121"/>
      <c r="AA1739" s="121"/>
      <c r="AB1739" s="121"/>
      <c r="AC1739" s="121"/>
      <c r="AD1739" s="121"/>
      <c r="AE1739" s="121"/>
      <c r="AF1739" s="121"/>
      <c r="AG1739" s="121"/>
      <c r="AH1739" s="121"/>
      <c r="AI1739" s="121"/>
      <c r="AJ1739" s="48"/>
    </row>
    <row r="1740" spans="1:36" s="13" customFormat="1" ht="23.25" customHeight="1">
      <c r="A1740" s="377">
        <v>40</v>
      </c>
      <c r="B1740" s="378" t="s">
        <v>1287</v>
      </c>
      <c r="C1740" s="379">
        <f t="shared" si="242"/>
        <v>14005064</v>
      </c>
      <c r="D1740" s="219">
        <v>3055400</v>
      </c>
      <c r="E1740" s="380"/>
      <c r="F1740" s="219"/>
      <c r="G1740" s="219"/>
      <c r="H1740" s="219"/>
      <c r="I1740" s="219">
        <v>420</v>
      </c>
      <c r="J1740" s="219">
        <v>50178</v>
      </c>
      <c r="K1740" s="219">
        <v>8319</v>
      </c>
      <c r="L1740" s="219">
        <v>2458239</v>
      </c>
      <c r="M1740" s="219">
        <v>830</v>
      </c>
      <c r="N1740" s="219">
        <v>257834</v>
      </c>
      <c r="O1740" s="219">
        <v>8319</v>
      </c>
      <c r="P1740" s="379">
        <v>6149804</v>
      </c>
      <c r="Q1740" s="219">
        <v>2033609</v>
      </c>
      <c r="S1740" s="121"/>
      <c r="T1740" s="376"/>
      <c r="U1740" s="381"/>
      <c r="V1740" s="381"/>
      <c r="W1740" s="382"/>
      <c r="X1740" s="381"/>
      <c r="Y1740" s="121"/>
      <c r="Z1740" s="121"/>
      <c r="AA1740" s="121"/>
      <c r="AB1740" s="121"/>
      <c r="AC1740" s="121"/>
      <c r="AD1740" s="121"/>
      <c r="AE1740" s="121"/>
      <c r="AF1740" s="121"/>
      <c r="AG1740" s="121"/>
      <c r="AH1740" s="121"/>
      <c r="AI1740" s="381"/>
      <c r="AJ1740" s="48"/>
    </row>
    <row r="1741" spans="1:36" s="13" customFormat="1" ht="22.5" customHeight="1">
      <c r="A1741" s="377">
        <v>41</v>
      </c>
      <c r="B1741" s="378" t="s">
        <v>1282</v>
      </c>
      <c r="C1741" s="379">
        <f t="shared" si="242"/>
        <v>1672510</v>
      </c>
      <c r="D1741" s="219">
        <v>628358</v>
      </c>
      <c r="E1741" s="380"/>
      <c r="F1741" s="219"/>
      <c r="G1741" s="219"/>
      <c r="H1741" s="219"/>
      <c r="I1741" s="219">
        <v>428</v>
      </c>
      <c r="J1741" s="219">
        <v>85159</v>
      </c>
      <c r="K1741" s="219">
        <v>3564</v>
      </c>
      <c r="L1741" s="219">
        <v>210630</v>
      </c>
      <c r="M1741" s="219">
        <v>220</v>
      </c>
      <c r="N1741" s="219">
        <v>221427</v>
      </c>
      <c r="O1741" s="219">
        <v>3564</v>
      </c>
      <c r="P1741" s="379">
        <v>526936</v>
      </c>
      <c r="Q1741" s="219"/>
      <c r="S1741" s="121"/>
      <c r="T1741" s="376"/>
      <c r="U1741" s="121"/>
      <c r="V1741" s="121"/>
      <c r="W1741" s="121"/>
      <c r="X1741" s="121"/>
      <c r="Y1741" s="121"/>
      <c r="Z1741" s="121"/>
      <c r="AA1741" s="121"/>
      <c r="AB1741" s="121"/>
      <c r="AC1741" s="121"/>
      <c r="AD1741" s="121"/>
      <c r="AE1741" s="121"/>
      <c r="AF1741" s="121"/>
      <c r="AG1741" s="121"/>
      <c r="AH1741" s="121"/>
      <c r="AI1741" s="121"/>
      <c r="AJ1741" s="48"/>
    </row>
    <row r="1742" spans="1:36" s="28" customFormat="1" ht="22.5" customHeight="1">
      <c r="A1742" s="377">
        <v>42</v>
      </c>
      <c r="B1742" s="378" t="s">
        <v>1283</v>
      </c>
      <c r="C1742" s="379">
        <f t="shared" si="242"/>
        <v>2358620</v>
      </c>
      <c r="D1742" s="219">
        <v>628358</v>
      </c>
      <c r="E1742" s="380"/>
      <c r="F1742" s="219"/>
      <c r="G1742" s="219">
        <v>461</v>
      </c>
      <c r="H1742" s="219">
        <v>686110</v>
      </c>
      <c r="I1742" s="219">
        <v>428</v>
      </c>
      <c r="J1742" s="219">
        <v>85159</v>
      </c>
      <c r="K1742" s="219">
        <v>3564</v>
      </c>
      <c r="L1742" s="219">
        <v>210630</v>
      </c>
      <c r="M1742" s="219">
        <v>220</v>
      </c>
      <c r="N1742" s="219">
        <v>221427</v>
      </c>
      <c r="O1742" s="219">
        <v>3564</v>
      </c>
      <c r="P1742" s="379">
        <v>526936</v>
      </c>
      <c r="Q1742" s="219"/>
      <c r="S1742" s="118"/>
      <c r="T1742" s="376"/>
      <c r="U1742" s="118"/>
      <c r="V1742" s="118"/>
      <c r="W1742" s="118"/>
      <c r="X1742" s="118"/>
      <c r="Y1742" s="118"/>
      <c r="Z1742" s="118"/>
      <c r="AA1742" s="376"/>
      <c r="AB1742" s="118"/>
      <c r="AC1742" s="118"/>
      <c r="AD1742" s="118"/>
      <c r="AE1742" s="118"/>
      <c r="AF1742" s="118"/>
      <c r="AG1742" s="118"/>
      <c r="AH1742" s="118"/>
      <c r="AI1742" s="118"/>
      <c r="AJ1742" s="89"/>
    </row>
    <row r="1743" spans="1:36" s="13" customFormat="1" ht="22.5" customHeight="1">
      <c r="A1743" s="377">
        <v>43</v>
      </c>
      <c r="B1743" s="378" t="s">
        <v>1285</v>
      </c>
      <c r="C1743" s="379">
        <f t="shared" si="242"/>
        <v>2312482</v>
      </c>
      <c r="D1743" s="219">
        <v>628358</v>
      </c>
      <c r="E1743" s="380"/>
      <c r="F1743" s="219"/>
      <c r="G1743" s="219">
        <v>430</v>
      </c>
      <c r="H1743" s="219">
        <v>639972</v>
      </c>
      <c r="I1743" s="219">
        <v>428</v>
      </c>
      <c r="J1743" s="219">
        <v>85159</v>
      </c>
      <c r="K1743" s="219">
        <v>3564</v>
      </c>
      <c r="L1743" s="219">
        <v>210630</v>
      </c>
      <c r="M1743" s="219">
        <v>220</v>
      </c>
      <c r="N1743" s="219">
        <v>221427</v>
      </c>
      <c r="O1743" s="219">
        <v>3564</v>
      </c>
      <c r="P1743" s="379">
        <v>526936</v>
      </c>
      <c r="Q1743" s="219"/>
      <c r="S1743" s="121"/>
      <c r="T1743" s="118"/>
      <c r="U1743" s="121"/>
      <c r="V1743" s="121"/>
      <c r="W1743" s="121"/>
      <c r="X1743" s="121"/>
      <c r="Y1743" s="121"/>
      <c r="Z1743" s="121"/>
      <c r="AA1743" s="121"/>
      <c r="AB1743" s="121"/>
      <c r="AC1743" s="121"/>
      <c r="AD1743" s="121"/>
      <c r="AE1743" s="121"/>
      <c r="AF1743" s="121"/>
      <c r="AG1743" s="121"/>
      <c r="AH1743" s="121"/>
      <c r="AI1743" s="121"/>
      <c r="AJ1743" s="48"/>
    </row>
    <row r="1744" spans="1:36" s="13" customFormat="1" ht="22.5" customHeight="1">
      <c r="A1744" s="377">
        <v>44</v>
      </c>
      <c r="B1744" s="378" t="s">
        <v>1288</v>
      </c>
      <c r="C1744" s="379">
        <f t="shared" si="240"/>
        <v>2745990</v>
      </c>
      <c r="D1744" s="219">
        <v>553780</v>
      </c>
      <c r="E1744" s="380"/>
      <c r="F1744" s="219"/>
      <c r="G1744" s="219">
        <v>408</v>
      </c>
      <c r="H1744" s="219">
        <v>596514</v>
      </c>
      <c r="I1744" s="219">
        <v>350</v>
      </c>
      <c r="J1744" s="219">
        <v>750523</v>
      </c>
      <c r="K1744" s="219">
        <v>1570</v>
      </c>
      <c r="L1744" s="219">
        <v>185631</v>
      </c>
      <c r="M1744" s="219">
        <v>188</v>
      </c>
      <c r="N1744" s="219">
        <v>195146</v>
      </c>
      <c r="O1744" s="219">
        <v>1570</v>
      </c>
      <c r="P1744" s="379">
        <v>464396</v>
      </c>
      <c r="Q1744" s="219"/>
      <c r="S1744" s="121"/>
      <c r="T1744" s="376"/>
      <c r="U1744" s="381"/>
      <c r="V1744" s="381"/>
      <c r="W1744" s="382"/>
      <c r="X1744" s="381"/>
      <c r="Y1744" s="121"/>
      <c r="Z1744" s="121"/>
      <c r="AA1744" s="121"/>
      <c r="AB1744" s="121"/>
      <c r="AC1744" s="121"/>
      <c r="AD1744" s="121"/>
      <c r="AE1744" s="121"/>
      <c r="AF1744" s="121"/>
      <c r="AG1744" s="121"/>
      <c r="AH1744" s="121"/>
      <c r="AI1744" s="381"/>
      <c r="AJ1744" s="48"/>
    </row>
    <row r="1745" spans="1:36" s="13" customFormat="1" ht="22.5" customHeight="1">
      <c r="A1745" s="377">
        <v>45</v>
      </c>
      <c r="B1745" s="378" t="s">
        <v>1289</v>
      </c>
      <c r="C1745" s="379">
        <f t="shared" si="240"/>
        <v>907868</v>
      </c>
      <c r="D1745" s="219"/>
      <c r="E1745" s="380"/>
      <c r="F1745" s="219"/>
      <c r="G1745" s="219">
        <v>610</v>
      </c>
      <c r="H1745" s="219">
        <v>907868</v>
      </c>
      <c r="I1745" s="219"/>
      <c r="J1745" s="219"/>
      <c r="K1745" s="219"/>
      <c r="L1745" s="219"/>
      <c r="M1745" s="219"/>
      <c r="N1745" s="219"/>
      <c r="O1745" s="219"/>
      <c r="P1745" s="379"/>
      <c r="Q1745" s="219"/>
      <c r="S1745" s="121"/>
      <c r="T1745" s="376"/>
      <c r="U1745" s="381"/>
      <c r="V1745" s="381"/>
      <c r="W1745" s="382"/>
      <c r="X1745" s="381"/>
      <c r="Y1745" s="121"/>
      <c r="Z1745" s="121"/>
      <c r="AA1745" s="121"/>
      <c r="AB1745" s="121"/>
      <c r="AC1745" s="121"/>
      <c r="AD1745" s="121"/>
      <c r="AE1745" s="121"/>
      <c r="AF1745" s="121"/>
      <c r="AG1745" s="121"/>
      <c r="AH1745" s="121"/>
      <c r="AI1745" s="381"/>
      <c r="AJ1745" s="48"/>
    </row>
    <row r="1746" spans="1:36" s="13" customFormat="1" ht="22.5" customHeight="1">
      <c r="A1746" s="377">
        <v>46</v>
      </c>
      <c r="B1746" s="378" t="s">
        <v>1290</v>
      </c>
      <c r="C1746" s="379">
        <f t="shared" si="240"/>
        <v>2745990</v>
      </c>
      <c r="D1746" s="219">
        <v>553780</v>
      </c>
      <c r="E1746" s="380"/>
      <c r="F1746" s="219"/>
      <c r="G1746" s="219">
        <v>408</v>
      </c>
      <c r="H1746" s="219">
        <v>596514</v>
      </c>
      <c r="I1746" s="219">
        <v>350</v>
      </c>
      <c r="J1746" s="219">
        <v>750523</v>
      </c>
      <c r="K1746" s="219">
        <v>1570</v>
      </c>
      <c r="L1746" s="219">
        <v>185631</v>
      </c>
      <c r="M1746" s="219">
        <v>188</v>
      </c>
      <c r="N1746" s="219">
        <v>195146</v>
      </c>
      <c r="O1746" s="219">
        <v>1570</v>
      </c>
      <c r="P1746" s="379">
        <v>464396</v>
      </c>
      <c r="Q1746" s="219"/>
      <c r="S1746" s="121"/>
      <c r="T1746" s="376"/>
      <c r="U1746" s="381"/>
      <c r="V1746" s="381"/>
      <c r="W1746" s="382"/>
      <c r="X1746" s="381"/>
      <c r="Y1746" s="121"/>
      <c r="Z1746" s="121"/>
      <c r="AA1746" s="121"/>
      <c r="AB1746" s="121"/>
      <c r="AC1746" s="121"/>
      <c r="AD1746" s="121"/>
      <c r="AE1746" s="121"/>
      <c r="AF1746" s="121"/>
      <c r="AG1746" s="121"/>
      <c r="AH1746" s="121"/>
      <c r="AI1746" s="381"/>
      <c r="AJ1746" s="48"/>
    </row>
    <row r="1747" spans="1:36" s="57" customFormat="1" ht="24.75" customHeight="1">
      <c r="A1747" s="377">
        <v>47</v>
      </c>
      <c r="B1747" s="378" t="s">
        <v>1280</v>
      </c>
      <c r="C1747" s="379">
        <f>D1747+F1747+H1747+J1747+L1747+N1747+P1747+Q1747</f>
        <v>2047060</v>
      </c>
      <c r="D1747" s="219"/>
      <c r="E1747" s="380"/>
      <c r="F1747" s="219"/>
      <c r="G1747" s="219"/>
      <c r="H1747" s="219"/>
      <c r="I1747" s="219"/>
      <c r="J1747" s="219"/>
      <c r="K1747" s="219"/>
      <c r="L1747" s="219"/>
      <c r="M1747" s="219"/>
      <c r="N1747" s="219"/>
      <c r="O1747" s="219"/>
      <c r="P1747" s="379"/>
      <c r="Q1747" s="219">
        <v>2047060</v>
      </c>
      <c r="S1747" s="445"/>
      <c r="T1747" s="445"/>
      <c r="U1747" s="445"/>
      <c r="V1747" s="445"/>
      <c r="W1747" s="445"/>
      <c r="X1747" s="445"/>
      <c r="Y1747" s="445"/>
      <c r="Z1747" s="445"/>
      <c r="AA1747" s="445"/>
      <c r="AB1747" s="445"/>
      <c r="AC1747" s="445"/>
      <c r="AD1747" s="445"/>
      <c r="AE1747" s="445"/>
      <c r="AF1747" s="445"/>
      <c r="AG1747" s="445"/>
      <c r="AH1747" s="445"/>
      <c r="AI1747" s="445"/>
      <c r="AJ1747" s="51"/>
    </row>
    <row r="1748" spans="1:36" s="13" customFormat="1" ht="22.5" customHeight="1">
      <c r="A1748" s="377">
        <v>48</v>
      </c>
      <c r="B1748" s="378" t="s">
        <v>1314</v>
      </c>
      <c r="C1748" s="379">
        <f t="shared" si="240"/>
        <v>10685980</v>
      </c>
      <c r="D1748" s="219">
        <v>2494832</v>
      </c>
      <c r="E1748" s="380"/>
      <c r="F1748" s="219"/>
      <c r="G1748" s="219"/>
      <c r="H1748" s="219"/>
      <c r="I1748" s="219">
        <v>771</v>
      </c>
      <c r="J1748" s="219">
        <v>92113</v>
      </c>
      <c r="K1748" s="219">
        <v>7710</v>
      </c>
      <c r="L1748" s="219">
        <v>2278281</v>
      </c>
      <c r="M1748" s="219">
        <v>390</v>
      </c>
      <c r="N1748" s="219">
        <v>121152</v>
      </c>
      <c r="O1748" s="219">
        <v>7710</v>
      </c>
      <c r="P1748" s="379">
        <v>5699602</v>
      </c>
      <c r="Q1748" s="219"/>
      <c r="S1748" s="121"/>
      <c r="T1748" s="376"/>
      <c r="U1748" s="381"/>
      <c r="V1748" s="381"/>
      <c r="W1748" s="382"/>
      <c r="X1748" s="381"/>
      <c r="Y1748" s="121"/>
      <c r="Z1748" s="121"/>
      <c r="AA1748" s="121"/>
      <c r="AB1748" s="121"/>
      <c r="AC1748" s="121"/>
      <c r="AD1748" s="121"/>
      <c r="AE1748" s="121"/>
      <c r="AF1748" s="121"/>
      <c r="AG1748" s="121"/>
      <c r="AH1748" s="121"/>
      <c r="AI1748" s="381"/>
      <c r="AJ1748" s="48"/>
    </row>
    <row r="1749" spans="1:36" s="13" customFormat="1" ht="28.5" customHeight="1">
      <c r="A1749" s="4">
        <v>41</v>
      </c>
      <c r="B1749" s="6" t="s">
        <v>94</v>
      </c>
      <c r="C1749" s="39">
        <f>C1750+C1752</f>
        <v>3681166.07</v>
      </c>
      <c r="D1749" s="20">
        <f t="shared" ref="D1749:Q1749" si="243">D1750+D1752</f>
        <v>470000</v>
      </c>
      <c r="E1749" s="126">
        <f t="shared" si="243"/>
        <v>0</v>
      </c>
      <c r="F1749" s="20">
        <f t="shared" si="243"/>
        <v>0</v>
      </c>
      <c r="G1749" s="20">
        <f t="shared" si="243"/>
        <v>1182.56</v>
      </c>
      <c r="H1749" s="20">
        <f t="shared" si="243"/>
        <v>2911166.07</v>
      </c>
      <c r="I1749" s="20">
        <f t="shared" si="243"/>
        <v>0</v>
      </c>
      <c r="J1749" s="20">
        <f t="shared" si="243"/>
        <v>0</v>
      </c>
      <c r="K1749" s="20">
        <f t="shared" si="243"/>
        <v>360</v>
      </c>
      <c r="L1749" s="20">
        <f t="shared" si="243"/>
        <v>300000</v>
      </c>
      <c r="M1749" s="20">
        <f t="shared" si="243"/>
        <v>0</v>
      </c>
      <c r="N1749" s="20">
        <f t="shared" si="243"/>
        <v>0</v>
      </c>
      <c r="O1749" s="20">
        <f t="shared" si="243"/>
        <v>0</v>
      </c>
      <c r="P1749" s="39">
        <f t="shared" si="243"/>
        <v>0</v>
      </c>
      <c r="Q1749" s="20">
        <f t="shared" si="243"/>
        <v>0</v>
      </c>
    </row>
    <row r="1750" spans="1:36" s="13" customFormat="1" ht="28.5" customHeight="1">
      <c r="A1750" s="279" t="s">
        <v>1154</v>
      </c>
      <c r="B1750" s="297"/>
      <c r="C1750" s="257">
        <f>C1751</f>
        <v>811166.07</v>
      </c>
      <c r="D1750" s="257">
        <f t="shared" ref="D1750:Q1750" si="244">D1751</f>
        <v>0</v>
      </c>
      <c r="E1750" s="258">
        <f t="shared" si="244"/>
        <v>0</v>
      </c>
      <c r="F1750" s="257">
        <f t="shared" si="244"/>
        <v>0</v>
      </c>
      <c r="G1750" s="257">
        <f t="shared" si="244"/>
        <v>266.56</v>
      </c>
      <c r="H1750" s="257">
        <f t="shared" si="244"/>
        <v>811166.07</v>
      </c>
      <c r="I1750" s="257">
        <f t="shared" si="244"/>
        <v>0</v>
      </c>
      <c r="J1750" s="257">
        <f t="shared" si="244"/>
        <v>0</v>
      </c>
      <c r="K1750" s="257">
        <f t="shared" si="244"/>
        <v>0</v>
      </c>
      <c r="L1750" s="257">
        <f t="shared" si="244"/>
        <v>0</v>
      </c>
      <c r="M1750" s="257">
        <f t="shared" si="244"/>
        <v>0</v>
      </c>
      <c r="N1750" s="257">
        <f t="shared" si="244"/>
        <v>0</v>
      </c>
      <c r="O1750" s="257">
        <f t="shared" si="244"/>
        <v>0</v>
      </c>
      <c r="P1750" s="257">
        <f t="shared" si="244"/>
        <v>0</v>
      </c>
      <c r="Q1750" s="259">
        <f t="shared" si="244"/>
        <v>0</v>
      </c>
    </row>
    <row r="1751" spans="1:36" s="13" customFormat="1" ht="26.25" customHeight="1">
      <c r="A1751" s="319">
        <v>1</v>
      </c>
      <c r="B1751" s="272" t="s">
        <v>1376</v>
      </c>
      <c r="C1751" s="35">
        <f>D1751+F1751+H1751+J1751+L1751+N1751+P1751+Q1751</f>
        <v>811166.07</v>
      </c>
      <c r="D1751" s="5"/>
      <c r="E1751" s="125"/>
      <c r="F1751" s="5"/>
      <c r="G1751" s="5">
        <v>266.56</v>
      </c>
      <c r="H1751" s="5">
        <v>811166.07</v>
      </c>
      <c r="I1751" s="5"/>
      <c r="J1751" s="5"/>
      <c r="K1751" s="5"/>
      <c r="L1751" s="5"/>
      <c r="M1751" s="5"/>
      <c r="N1751" s="5"/>
      <c r="O1751" s="5"/>
      <c r="P1751" s="35"/>
      <c r="Q1751" s="5"/>
    </row>
    <row r="1752" spans="1:36" s="13" customFormat="1" ht="28.5" customHeight="1">
      <c r="A1752" s="279" t="s">
        <v>1155</v>
      </c>
      <c r="B1752" s="297"/>
      <c r="C1752" s="257">
        <f>SUM(C1753:C1755)</f>
        <v>2870000</v>
      </c>
      <c r="D1752" s="257">
        <f t="shared" ref="D1752:Q1752" si="245">SUM(D1753:D1755)</f>
        <v>470000</v>
      </c>
      <c r="E1752" s="258">
        <f t="shared" si="245"/>
        <v>0</v>
      </c>
      <c r="F1752" s="257">
        <f t="shared" si="245"/>
        <v>0</v>
      </c>
      <c r="G1752" s="257">
        <f t="shared" si="245"/>
        <v>916</v>
      </c>
      <c r="H1752" s="257">
        <f t="shared" si="245"/>
        <v>2100000</v>
      </c>
      <c r="I1752" s="257">
        <f t="shared" si="245"/>
        <v>0</v>
      </c>
      <c r="J1752" s="257">
        <f t="shared" si="245"/>
        <v>0</v>
      </c>
      <c r="K1752" s="257">
        <f t="shared" si="245"/>
        <v>360</v>
      </c>
      <c r="L1752" s="257">
        <f t="shared" si="245"/>
        <v>300000</v>
      </c>
      <c r="M1752" s="257">
        <f t="shared" si="245"/>
        <v>0</v>
      </c>
      <c r="N1752" s="257">
        <f t="shared" si="245"/>
        <v>0</v>
      </c>
      <c r="O1752" s="257">
        <f t="shared" si="245"/>
        <v>0</v>
      </c>
      <c r="P1752" s="257">
        <f t="shared" si="245"/>
        <v>0</v>
      </c>
      <c r="Q1752" s="259">
        <f t="shared" si="245"/>
        <v>0</v>
      </c>
    </row>
    <row r="1753" spans="1:36" s="13" customFormat="1" ht="24.75" customHeight="1">
      <c r="A1753" s="319">
        <v>1</v>
      </c>
      <c r="B1753" s="272" t="s">
        <v>1376</v>
      </c>
      <c r="C1753" s="35">
        <f>D1753+F1753+H1753+J1753+L1753+N1753+P1753+Q1753</f>
        <v>300000</v>
      </c>
      <c r="D1753" s="5">
        <v>150000</v>
      </c>
      <c r="E1753" s="125"/>
      <c r="F1753" s="5"/>
      <c r="G1753" s="5"/>
      <c r="H1753" s="5"/>
      <c r="I1753" s="5"/>
      <c r="J1753" s="5"/>
      <c r="K1753" s="5">
        <v>180</v>
      </c>
      <c r="L1753" s="5">
        <v>150000</v>
      </c>
      <c r="M1753" s="5"/>
      <c r="N1753" s="5"/>
      <c r="O1753" s="5"/>
      <c r="P1753" s="35"/>
      <c r="Q1753" s="5"/>
    </row>
    <row r="1754" spans="1:36" s="13" customFormat="1" ht="25.5" customHeight="1">
      <c r="A1754" s="319">
        <v>2</v>
      </c>
      <c r="B1754" s="272" t="s">
        <v>1377</v>
      </c>
      <c r="C1754" s="35">
        <f>D1754+F1754+H1754+J1754+L1754+N1754+P1754+Q1754</f>
        <v>1350000</v>
      </c>
      <c r="D1754" s="5">
        <v>150000</v>
      </c>
      <c r="E1754" s="125"/>
      <c r="F1754" s="5"/>
      <c r="G1754" s="5">
        <v>458</v>
      </c>
      <c r="H1754" s="5">
        <v>1050000</v>
      </c>
      <c r="I1754" s="5"/>
      <c r="J1754" s="5"/>
      <c r="K1754" s="5">
        <v>180</v>
      </c>
      <c r="L1754" s="5">
        <v>150000</v>
      </c>
      <c r="M1754" s="5"/>
      <c r="N1754" s="5"/>
      <c r="O1754" s="5"/>
      <c r="P1754" s="35"/>
      <c r="Q1754" s="5"/>
    </row>
    <row r="1755" spans="1:36" s="13" customFormat="1" ht="38.25" customHeight="1">
      <c r="A1755" s="319">
        <v>3</v>
      </c>
      <c r="B1755" s="272" t="s">
        <v>1320</v>
      </c>
      <c r="C1755" s="35">
        <f>D1755+F1755+H1755+J1755+L1755+N1755+P1755+Q1755</f>
        <v>1220000</v>
      </c>
      <c r="D1755" s="5">
        <v>170000</v>
      </c>
      <c r="E1755" s="125"/>
      <c r="F1755" s="5"/>
      <c r="G1755" s="5">
        <v>458</v>
      </c>
      <c r="H1755" s="5">
        <v>1050000</v>
      </c>
      <c r="I1755" s="5"/>
      <c r="J1755" s="5"/>
      <c r="K1755" s="5"/>
      <c r="L1755" s="5"/>
      <c r="M1755" s="5"/>
      <c r="N1755" s="5"/>
      <c r="O1755" s="5"/>
      <c r="P1755" s="35"/>
      <c r="Q1755" s="5"/>
    </row>
    <row r="1756" spans="1:36" s="13" customFormat="1" ht="28.5" customHeight="1">
      <c r="A1756" s="4">
        <v>42</v>
      </c>
      <c r="B1756" s="6" t="s">
        <v>95</v>
      </c>
      <c r="C1756" s="39">
        <f t="shared" ref="C1756:Q1756" si="246">C1757+C1759+C1761</f>
        <v>77146726.609999999</v>
      </c>
      <c r="D1756" s="39">
        <f t="shared" si="246"/>
        <v>24700000</v>
      </c>
      <c r="E1756" s="127">
        <f t="shared" si="246"/>
        <v>0</v>
      </c>
      <c r="F1756" s="39">
        <f t="shared" si="246"/>
        <v>0</v>
      </c>
      <c r="G1756" s="39">
        <f t="shared" si="246"/>
        <v>2790</v>
      </c>
      <c r="H1756" s="39">
        <f t="shared" si="246"/>
        <v>5483488.3300000001</v>
      </c>
      <c r="I1756" s="39">
        <f t="shared" si="246"/>
        <v>1271.5999999999999</v>
      </c>
      <c r="J1756" s="39">
        <f t="shared" si="246"/>
        <v>3500000</v>
      </c>
      <c r="K1756" s="39">
        <f t="shared" si="246"/>
        <v>6817.98</v>
      </c>
      <c r="L1756" s="39">
        <f t="shared" si="246"/>
        <v>4989042.57</v>
      </c>
      <c r="M1756" s="39">
        <f t="shared" si="246"/>
        <v>242.8</v>
      </c>
      <c r="N1756" s="39">
        <f t="shared" si="246"/>
        <v>3350000</v>
      </c>
      <c r="O1756" s="39">
        <f t="shared" si="246"/>
        <v>1027.98</v>
      </c>
      <c r="P1756" s="39">
        <f t="shared" si="246"/>
        <v>3324195.71</v>
      </c>
      <c r="Q1756" s="20">
        <f t="shared" si="246"/>
        <v>31800000</v>
      </c>
    </row>
    <row r="1757" spans="1:36" s="57" customFormat="1" ht="28.5" customHeight="1">
      <c r="A1757" s="386" t="s">
        <v>1308</v>
      </c>
      <c r="B1757" s="387"/>
      <c r="C1757" s="88">
        <f t="shared" ref="C1757:Q1757" si="247">SUM(C1758:C1758)</f>
        <v>2383488.33</v>
      </c>
      <c r="D1757" s="88">
        <f t="shared" si="247"/>
        <v>0</v>
      </c>
      <c r="E1757" s="132">
        <f t="shared" si="247"/>
        <v>0</v>
      </c>
      <c r="F1757" s="88">
        <f t="shared" si="247"/>
        <v>0</v>
      </c>
      <c r="G1757" s="88">
        <f t="shared" si="247"/>
        <v>530</v>
      </c>
      <c r="H1757" s="88">
        <f t="shared" si="247"/>
        <v>2383488.33</v>
      </c>
      <c r="I1757" s="88">
        <f t="shared" si="247"/>
        <v>0</v>
      </c>
      <c r="J1757" s="88">
        <f t="shared" si="247"/>
        <v>0</v>
      </c>
      <c r="K1757" s="88">
        <f t="shared" si="247"/>
        <v>0</v>
      </c>
      <c r="L1757" s="88">
        <f t="shared" si="247"/>
        <v>0</v>
      </c>
      <c r="M1757" s="88">
        <f t="shared" si="247"/>
        <v>0</v>
      </c>
      <c r="N1757" s="88">
        <f t="shared" si="247"/>
        <v>0</v>
      </c>
      <c r="O1757" s="88">
        <f t="shared" si="247"/>
        <v>0</v>
      </c>
      <c r="P1757" s="88">
        <f t="shared" si="247"/>
        <v>0</v>
      </c>
      <c r="Q1757" s="37">
        <f t="shared" si="247"/>
        <v>0</v>
      </c>
    </row>
    <row r="1758" spans="1:36" s="13" customFormat="1" ht="24.75" customHeight="1">
      <c r="A1758" s="388">
        <v>1</v>
      </c>
      <c r="B1758" s="389" t="s">
        <v>1240</v>
      </c>
      <c r="C1758" s="156">
        <f>D1758+F1758+H1758+J1758+L1758+N1758+P1758+Q1758</f>
        <v>2383488.33</v>
      </c>
      <c r="D1758" s="12"/>
      <c r="E1758" s="124"/>
      <c r="F1758" s="12"/>
      <c r="G1758" s="12">
        <v>530</v>
      </c>
      <c r="H1758" s="12">
        <v>2383488.33</v>
      </c>
      <c r="I1758" s="12"/>
      <c r="J1758" s="12"/>
      <c r="K1758" s="12"/>
      <c r="L1758" s="12"/>
      <c r="M1758" s="12"/>
      <c r="N1758" s="12"/>
      <c r="O1758" s="12"/>
      <c r="P1758" s="156"/>
      <c r="Q1758" s="12"/>
    </row>
    <row r="1759" spans="1:36" s="13" customFormat="1" ht="28.5" customHeight="1">
      <c r="A1759" s="279" t="s">
        <v>1701</v>
      </c>
      <c r="B1759" s="297"/>
      <c r="C1759" s="257">
        <f>C1760</f>
        <v>3253238.28</v>
      </c>
      <c r="D1759" s="257">
        <f t="shared" ref="D1759:Q1759" si="248">D1760</f>
        <v>0</v>
      </c>
      <c r="E1759" s="258">
        <f t="shared" si="248"/>
        <v>0</v>
      </c>
      <c r="F1759" s="257">
        <f t="shared" si="248"/>
        <v>0</v>
      </c>
      <c r="G1759" s="257">
        <f t="shared" si="248"/>
        <v>0</v>
      </c>
      <c r="H1759" s="257">
        <f t="shared" si="248"/>
        <v>0</v>
      </c>
      <c r="I1759" s="257">
        <f t="shared" si="248"/>
        <v>0</v>
      </c>
      <c r="J1759" s="257">
        <f t="shared" si="248"/>
        <v>0</v>
      </c>
      <c r="K1759" s="257">
        <f t="shared" si="248"/>
        <v>943.2</v>
      </c>
      <c r="L1759" s="257">
        <f t="shared" si="248"/>
        <v>929042.57</v>
      </c>
      <c r="M1759" s="257">
        <f t="shared" si="248"/>
        <v>0</v>
      </c>
      <c r="N1759" s="257">
        <f t="shared" si="248"/>
        <v>0</v>
      </c>
      <c r="O1759" s="257">
        <f t="shared" si="248"/>
        <v>443.2</v>
      </c>
      <c r="P1759" s="257">
        <f t="shared" si="248"/>
        <v>2324195.71</v>
      </c>
      <c r="Q1759" s="259">
        <f t="shared" si="248"/>
        <v>0</v>
      </c>
    </row>
    <row r="1760" spans="1:36" s="13" customFormat="1" ht="42" customHeight="1">
      <c r="A1760" s="388">
        <v>1</v>
      </c>
      <c r="B1760" s="389" t="s">
        <v>1370</v>
      </c>
      <c r="C1760" s="156">
        <f>D1760+F1760+H1760+J1760+L1760+N1760+P1760+Q1760</f>
        <v>3253238.28</v>
      </c>
      <c r="D1760" s="12"/>
      <c r="E1760" s="124"/>
      <c r="F1760" s="12"/>
      <c r="G1760" s="12"/>
      <c r="H1760" s="12"/>
      <c r="I1760" s="12"/>
      <c r="J1760" s="12"/>
      <c r="K1760" s="12">
        <v>943.2</v>
      </c>
      <c r="L1760" s="12">
        <v>929042.57</v>
      </c>
      <c r="M1760" s="12"/>
      <c r="N1760" s="12"/>
      <c r="O1760" s="12">
        <v>443.2</v>
      </c>
      <c r="P1760" s="156">
        <v>2324195.71</v>
      </c>
      <c r="Q1760" s="12"/>
    </row>
    <row r="1761" spans="1:18" s="57" customFormat="1" ht="28.5" customHeight="1">
      <c r="A1761" s="390" t="s">
        <v>1309</v>
      </c>
      <c r="B1761" s="391"/>
      <c r="C1761" s="88">
        <f>SUM(C1762:C1809)</f>
        <v>71510000</v>
      </c>
      <c r="D1761" s="88">
        <f t="shared" ref="D1761:Q1761" si="249">SUM(D1762:D1809)</f>
        <v>24700000</v>
      </c>
      <c r="E1761" s="132">
        <f t="shared" si="249"/>
        <v>0</v>
      </c>
      <c r="F1761" s="88">
        <f t="shared" si="249"/>
        <v>0</v>
      </c>
      <c r="G1761" s="88">
        <f t="shared" si="249"/>
        <v>2260</v>
      </c>
      <c r="H1761" s="88">
        <f t="shared" si="249"/>
        <v>3100000</v>
      </c>
      <c r="I1761" s="88">
        <f t="shared" si="249"/>
        <v>1271.5999999999999</v>
      </c>
      <c r="J1761" s="88">
        <f t="shared" si="249"/>
        <v>3500000</v>
      </c>
      <c r="K1761" s="88">
        <f t="shared" si="249"/>
        <v>5874.78</v>
      </c>
      <c r="L1761" s="88">
        <f t="shared" si="249"/>
        <v>4060000</v>
      </c>
      <c r="M1761" s="88">
        <f t="shared" si="249"/>
        <v>242.8</v>
      </c>
      <c r="N1761" s="88">
        <f t="shared" si="249"/>
        <v>3350000</v>
      </c>
      <c r="O1761" s="88">
        <f t="shared" si="249"/>
        <v>584.78</v>
      </c>
      <c r="P1761" s="88">
        <f t="shared" si="249"/>
        <v>1000000</v>
      </c>
      <c r="Q1761" s="37">
        <f t="shared" si="249"/>
        <v>31800000</v>
      </c>
    </row>
    <row r="1762" spans="1:18" s="13" customFormat="1" ht="38.25" customHeight="1">
      <c r="A1762" s="388">
        <v>1</v>
      </c>
      <c r="B1762" s="392" t="s">
        <v>1269</v>
      </c>
      <c r="C1762" s="156">
        <f t="shared" ref="C1762:C1809" si="250">D1762+F1762+H1762+J1762+L1762+N1762+P1762+Q1762</f>
        <v>1500000</v>
      </c>
      <c r="D1762" s="12">
        <v>500000</v>
      </c>
      <c r="E1762" s="124"/>
      <c r="F1762" s="12"/>
      <c r="G1762" s="12"/>
      <c r="H1762" s="12"/>
      <c r="I1762" s="12"/>
      <c r="J1762" s="12"/>
      <c r="K1762" s="12">
        <v>700</v>
      </c>
      <c r="L1762" s="12">
        <v>500000</v>
      </c>
      <c r="M1762" s="12"/>
      <c r="N1762" s="12"/>
      <c r="O1762" s="12"/>
      <c r="P1762" s="156"/>
      <c r="Q1762" s="12">
        <v>500000</v>
      </c>
    </row>
    <row r="1763" spans="1:18" s="13" customFormat="1" ht="27" customHeight="1">
      <c r="A1763" s="388">
        <v>2</v>
      </c>
      <c r="B1763" s="392" t="s">
        <v>1250</v>
      </c>
      <c r="C1763" s="156">
        <f t="shared" si="250"/>
        <v>600000</v>
      </c>
      <c r="D1763" s="12"/>
      <c r="E1763" s="124"/>
      <c r="F1763" s="12"/>
      <c r="G1763" s="12"/>
      <c r="H1763" s="12"/>
      <c r="I1763" s="12"/>
      <c r="J1763" s="12"/>
      <c r="K1763" s="12"/>
      <c r="L1763" s="12"/>
      <c r="M1763" s="12"/>
      <c r="N1763" s="12"/>
      <c r="O1763" s="12"/>
      <c r="P1763" s="156"/>
      <c r="Q1763" s="12">
        <v>600000</v>
      </c>
    </row>
    <row r="1764" spans="1:18" s="13" customFormat="1" ht="23.25" customHeight="1">
      <c r="A1764" s="388">
        <v>3</v>
      </c>
      <c r="B1764" s="392" t="s">
        <v>1241</v>
      </c>
      <c r="C1764" s="156">
        <f t="shared" si="250"/>
        <v>1000000</v>
      </c>
      <c r="D1764" s="12"/>
      <c r="E1764" s="124"/>
      <c r="F1764" s="12"/>
      <c r="G1764" s="12"/>
      <c r="H1764" s="12"/>
      <c r="I1764" s="12"/>
      <c r="J1764" s="12"/>
      <c r="K1764" s="12"/>
      <c r="L1764" s="12"/>
      <c r="M1764" s="12">
        <v>42.84</v>
      </c>
      <c r="N1764" s="12">
        <v>200000</v>
      </c>
      <c r="O1764" s="12"/>
      <c r="P1764" s="156"/>
      <c r="Q1764" s="12">
        <v>800000</v>
      </c>
    </row>
    <row r="1765" spans="1:18" s="13" customFormat="1" ht="23.25" customHeight="1">
      <c r="A1765" s="388">
        <v>4</v>
      </c>
      <c r="B1765" s="393" t="s">
        <v>1267</v>
      </c>
      <c r="C1765" s="156">
        <f t="shared" si="250"/>
        <v>800000</v>
      </c>
      <c r="D1765" s="12"/>
      <c r="E1765" s="124"/>
      <c r="F1765" s="12"/>
      <c r="G1765" s="12"/>
      <c r="H1765" s="12"/>
      <c r="I1765" s="12"/>
      <c r="J1765" s="12"/>
      <c r="K1765" s="12"/>
      <c r="L1765" s="12"/>
      <c r="M1765" s="12">
        <v>42.84</v>
      </c>
      <c r="N1765" s="12">
        <v>800000</v>
      </c>
      <c r="O1765" s="12"/>
      <c r="P1765" s="156"/>
      <c r="Q1765" s="12"/>
    </row>
    <row r="1766" spans="1:18" s="13" customFormat="1" ht="39.75" customHeight="1">
      <c r="A1766" s="388">
        <v>5</v>
      </c>
      <c r="B1766" s="392" t="s">
        <v>1271</v>
      </c>
      <c r="C1766" s="156">
        <f t="shared" si="250"/>
        <v>900000</v>
      </c>
      <c r="D1766" s="12"/>
      <c r="E1766" s="124"/>
      <c r="F1766" s="12"/>
      <c r="G1766" s="12"/>
      <c r="H1766" s="12"/>
      <c r="I1766" s="12"/>
      <c r="J1766" s="12"/>
      <c r="K1766" s="12"/>
      <c r="L1766" s="12"/>
      <c r="M1766" s="12"/>
      <c r="N1766" s="12"/>
      <c r="O1766" s="12"/>
      <c r="P1766" s="156"/>
      <c r="Q1766" s="12">
        <v>900000</v>
      </c>
    </row>
    <row r="1767" spans="1:18" s="13" customFormat="1" ht="39.75" customHeight="1">
      <c r="A1767" s="388">
        <v>6</v>
      </c>
      <c r="B1767" s="392" t="s">
        <v>1272</v>
      </c>
      <c r="C1767" s="156">
        <f t="shared" si="250"/>
        <v>1000000</v>
      </c>
      <c r="D1767" s="12"/>
      <c r="E1767" s="124"/>
      <c r="F1767" s="12"/>
      <c r="G1767" s="12"/>
      <c r="H1767" s="12"/>
      <c r="I1767" s="12"/>
      <c r="J1767" s="12"/>
      <c r="K1767" s="12"/>
      <c r="L1767" s="12"/>
      <c r="M1767" s="12"/>
      <c r="N1767" s="12"/>
      <c r="O1767" s="12"/>
      <c r="P1767" s="156"/>
      <c r="Q1767" s="12">
        <v>1000000</v>
      </c>
    </row>
    <row r="1768" spans="1:18" s="13" customFormat="1" ht="38.25" customHeight="1">
      <c r="A1768" s="388">
        <v>7</v>
      </c>
      <c r="B1768" s="392" t="s">
        <v>1273</v>
      </c>
      <c r="C1768" s="156">
        <f t="shared" si="250"/>
        <v>1500000</v>
      </c>
      <c r="D1768" s="12"/>
      <c r="E1768" s="124"/>
      <c r="F1768" s="12"/>
      <c r="G1768" s="12"/>
      <c r="H1768" s="12"/>
      <c r="I1768" s="12"/>
      <c r="J1768" s="12"/>
      <c r="K1768" s="12"/>
      <c r="L1768" s="12"/>
      <c r="M1768" s="12"/>
      <c r="N1768" s="12"/>
      <c r="O1768" s="12"/>
      <c r="P1768" s="156"/>
      <c r="Q1768" s="12">
        <v>1500000</v>
      </c>
    </row>
    <row r="1769" spans="1:18" s="13" customFormat="1" ht="24.75" customHeight="1">
      <c r="A1769" s="388">
        <v>8</v>
      </c>
      <c r="B1769" s="392" t="s">
        <v>307</v>
      </c>
      <c r="C1769" s="156">
        <f t="shared" si="250"/>
        <v>900000</v>
      </c>
      <c r="D1769" s="12"/>
      <c r="E1769" s="124"/>
      <c r="F1769" s="12"/>
      <c r="G1769" s="12"/>
      <c r="H1769" s="12"/>
      <c r="I1769" s="12"/>
      <c r="J1769" s="12"/>
      <c r="K1769" s="12"/>
      <c r="L1769" s="12"/>
      <c r="M1769" s="12"/>
      <c r="N1769" s="12"/>
      <c r="O1769" s="12"/>
      <c r="P1769" s="156"/>
      <c r="Q1769" s="12">
        <v>900000</v>
      </c>
    </row>
    <row r="1770" spans="1:18" s="13" customFormat="1" ht="23.25" customHeight="1">
      <c r="A1770" s="388">
        <v>9</v>
      </c>
      <c r="B1770" s="392" t="s">
        <v>308</v>
      </c>
      <c r="C1770" s="156">
        <f t="shared" si="250"/>
        <v>1000000</v>
      </c>
      <c r="D1770" s="12"/>
      <c r="E1770" s="124"/>
      <c r="F1770" s="12"/>
      <c r="G1770" s="12"/>
      <c r="H1770" s="12"/>
      <c r="I1770" s="12"/>
      <c r="J1770" s="12"/>
      <c r="K1770" s="12"/>
      <c r="L1770" s="12"/>
      <c r="M1770" s="12"/>
      <c r="N1770" s="12"/>
      <c r="O1770" s="12"/>
      <c r="P1770" s="156"/>
      <c r="Q1770" s="12">
        <v>1000000</v>
      </c>
    </row>
    <row r="1771" spans="1:18" s="13" customFormat="1" ht="22.5" customHeight="1">
      <c r="A1771" s="388">
        <v>10</v>
      </c>
      <c r="B1771" s="392" t="s">
        <v>309</v>
      </c>
      <c r="C1771" s="156">
        <f t="shared" si="250"/>
        <v>1000000</v>
      </c>
      <c r="D1771" s="12"/>
      <c r="E1771" s="124"/>
      <c r="F1771" s="12"/>
      <c r="G1771" s="12"/>
      <c r="H1771" s="12"/>
      <c r="I1771" s="12"/>
      <c r="J1771" s="12"/>
      <c r="K1771" s="12"/>
      <c r="L1771" s="12"/>
      <c r="M1771" s="12"/>
      <c r="N1771" s="12"/>
      <c r="O1771" s="12"/>
      <c r="P1771" s="156"/>
      <c r="Q1771" s="12">
        <v>1000000</v>
      </c>
    </row>
    <row r="1772" spans="1:18" s="13" customFormat="1" ht="27" customHeight="1">
      <c r="A1772" s="388">
        <v>11</v>
      </c>
      <c r="B1772" s="389" t="s">
        <v>1276</v>
      </c>
      <c r="C1772" s="156">
        <f t="shared" si="250"/>
        <v>1000000</v>
      </c>
      <c r="D1772" s="12">
        <v>500000</v>
      </c>
      <c r="E1772" s="124"/>
      <c r="F1772" s="12"/>
      <c r="G1772" s="12"/>
      <c r="H1772" s="12"/>
      <c r="I1772" s="12"/>
      <c r="J1772" s="12"/>
      <c r="K1772" s="12">
        <v>650</v>
      </c>
      <c r="L1772" s="12">
        <v>500000</v>
      </c>
      <c r="M1772" s="12"/>
      <c r="N1772" s="12"/>
      <c r="O1772" s="12"/>
      <c r="P1772" s="156"/>
      <c r="Q1772" s="12"/>
      <c r="R1772" s="92"/>
    </row>
    <row r="1773" spans="1:18" s="13" customFormat="1" ht="24.75" customHeight="1">
      <c r="A1773" s="388">
        <v>12</v>
      </c>
      <c r="B1773" s="392" t="s">
        <v>1246</v>
      </c>
      <c r="C1773" s="156">
        <f t="shared" si="250"/>
        <v>1500000</v>
      </c>
      <c r="D1773" s="12"/>
      <c r="E1773" s="124"/>
      <c r="F1773" s="12"/>
      <c r="G1773" s="12"/>
      <c r="H1773" s="12"/>
      <c r="I1773" s="12"/>
      <c r="J1773" s="12"/>
      <c r="K1773" s="12">
        <v>900</v>
      </c>
      <c r="L1773" s="12">
        <v>500000</v>
      </c>
      <c r="M1773" s="12"/>
      <c r="N1773" s="12"/>
      <c r="O1773" s="12"/>
      <c r="P1773" s="156"/>
      <c r="Q1773" s="12">
        <v>1000000</v>
      </c>
    </row>
    <row r="1774" spans="1:18" s="13" customFormat="1" ht="26.25" customHeight="1">
      <c r="A1774" s="388">
        <v>13</v>
      </c>
      <c r="B1774" s="392" t="s">
        <v>1375</v>
      </c>
      <c r="C1774" s="156">
        <f t="shared" si="250"/>
        <v>1500000</v>
      </c>
      <c r="D1774" s="12">
        <v>500000</v>
      </c>
      <c r="E1774" s="124"/>
      <c r="F1774" s="12"/>
      <c r="G1774" s="12"/>
      <c r="H1774" s="12"/>
      <c r="I1774" s="12"/>
      <c r="J1774" s="12"/>
      <c r="K1774" s="12"/>
      <c r="L1774" s="12"/>
      <c r="M1774" s="12"/>
      <c r="N1774" s="12"/>
      <c r="O1774" s="12"/>
      <c r="P1774" s="156"/>
      <c r="Q1774" s="12">
        <v>1000000</v>
      </c>
    </row>
    <row r="1775" spans="1:18" s="13" customFormat="1" ht="27" customHeight="1">
      <c r="A1775" s="388">
        <v>14</v>
      </c>
      <c r="B1775" s="392" t="s">
        <v>1245</v>
      </c>
      <c r="C1775" s="156">
        <f>D1775+F1775+H1775+J1775+L1775+N1775+P1775+Q1775</f>
        <v>1500000</v>
      </c>
      <c r="D1775" s="12">
        <v>500000</v>
      </c>
      <c r="E1775" s="124"/>
      <c r="F1775" s="12"/>
      <c r="G1775" s="12"/>
      <c r="H1775" s="12"/>
      <c r="I1775" s="12"/>
      <c r="J1775" s="12"/>
      <c r="K1775" s="12">
        <v>900</v>
      </c>
      <c r="L1775" s="12">
        <v>500000</v>
      </c>
      <c r="M1775" s="12"/>
      <c r="N1775" s="12"/>
      <c r="O1775" s="12"/>
      <c r="P1775" s="156"/>
      <c r="Q1775" s="12">
        <v>500000</v>
      </c>
    </row>
    <row r="1776" spans="1:18" s="13" customFormat="1" ht="28.5" customHeight="1">
      <c r="A1776" s="388">
        <v>15</v>
      </c>
      <c r="B1776" s="392" t="s">
        <v>1247</v>
      </c>
      <c r="C1776" s="156">
        <f>D1776+F1776+H1776+J1776+L1776+N1776+P1776+Q1776</f>
        <v>2000000</v>
      </c>
      <c r="D1776" s="12">
        <v>500000</v>
      </c>
      <c r="E1776" s="124"/>
      <c r="F1776" s="12"/>
      <c r="G1776" s="12"/>
      <c r="H1776" s="12"/>
      <c r="I1776" s="12"/>
      <c r="J1776" s="12"/>
      <c r="K1776" s="12">
        <v>950</v>
      </c>
      <c r="L1776" s="12">
        <v>500000</v>
      </c>
      <c r="M1776" s="12"/>
      <c r="N1776" s="12"/>
      <c r="O1776" s="12"/>
      <c r="P1776" s="156"/>
      <c r="Q1776" s="12">
        <v>1000000</v>
      </c>
    </row>
    <row r="1777" spans="1:17" s="13" customFormat="1" ht="28.5" customHeight="1">
      <c r="A1777" s="388">
        <v>16</v>
      </c>
      <c r="B1777" s="392" t="s">
        <v>310</v>
      </c>
      <c r="C1777" s="156">
        <f t="shared" si="250"/>
        <v>1500000</v>
      </c>
      <c r="D1777" s="12">
        <v>500000</v>
      </c>
      <c r="E1777" s="124"/>
      <c r="F1777" s="12"/>
      <c r="G1777" s="12"/>
      <c r="H1777" s="12"/>
      <c r="I1777" s="12"/>
      <c r="J1777" s="12"/>
      <c r="K1777" s="12">
        <v>740</v>
      </c>
      <c r="L1777" s="12">
        <v>500000</v>
      </c>
      <c r="M1777" s="12"/>
      <c r="N1777" s="12"/>
      <c r="O1777" s="12"/>
      <c r="P1777" s="156"/>
      <c r="Q1777" s="12">
        <v>500000</v>
      </c>
    </row>
    <row r="1778" spans="1:17" s="13" customFormat="1" ht="27" customHeight="1">
      <c r="A1778" s="388">
        <v>17</v>
      </c>
      <c r="B1778" s="392" t="s">
        <v>1248</v>
      </c>
      <c r="C1778" s="156">
        <f t="shared" si="250"/>
        <v>1500000</v>
      </c>
      <c r="D1778" s="12"/>
      <c r="E1778" s="124"/>
      <c r="F1778" s="12"/>
      <c r="G1778" s="12"/>
      <c r="H1778" s="12"/>
      <c r="I1778" s="12"/>
      <c r="J1778" s="12"/>
      <c r="K1778" s="12"/>
      <c r="L1778" s="12"/>
      <c r="M1778" s="12"/>
      <c r="N1778" s="12"/>
      <c r="O1778" s="12"/>
      <c r="P1778" s="156"/>
      <c r="Q1778" s="12">
        <v>1500000</v>
      </c>
    </row>
    <row r="1779" spans="1:17" s="13" customFormat="1" ht="39.75" customHeight="1">
      <c r="A1779" s="388">
        <v>18</v>
      </c>
      <c r="B1779" s="392" t="s">
        <v>1374</v>
      </c>
      <c r="C1779" s="156">
        <f t="shared" si="250"/>
        <v>900000</v>
      </c>
      <c r="D1779" s="12"/>
      <c r="E1779" s="124"/>
      <c r="F1779" s="12"/>
      <c r="G1779" s="12"/>
      <c r="H1779" s="12"/>
      <c r="I1779" s="12"/>
      <c r="J1779" s="12"/>
      <c r="K1779" s="12"/>
      <c r="L1779" s="12"/>
      <c r="M1779" s="12"/>
      <c r="N1779" s="12"/>
      <c r="O1779" s="12"/>
      <c r="P1779" s="156"/>
      <c r="Q1779" s="12">
        <v>900000</v>
      </c>
    </row>
    <row r="1780" spans="1:17" s="13" customFormat="1" ht="43.5" customHeight="1">
      <c r="A1780" s="388">
        <v>19</v>
      </c>
      <c r="B1780" s="392" t="s">
        <v>1373</v>
      </c>
      <c r="C1780" s="156">
        <f t="shared" si="250"/>
        <v>1000000</v>
      </c>
      <c r="D1780" s="12"/>
      <c r="E1780" s="124"/>
      <c r="F1780" s="12"/>
      <c r="G1780" s="12"/>
      <c r="H1780" s="12"/>
      <c r="I1780" s="12"/>
      <c r="J1780" s="12"/>
      <c r="K1780" s="12"/>
      <c r="L1780" s="12"/>
      <c r="M1780" s="12"/>
      <c r="N1780" s="12"/>
      <c r="O1780" s="12"/>
      <c r="P1780" s="156"/>
      <c r="Q1780" s="12">
        <v>1000000</v>
      </c>
    </row>
    <row r="1781" spans="1:17" s="13" customFormat="1" ht="43.5" customHeight="1">
      <c r="A1781" s="388">
        <v>20</v>
      </c>
      <c r="B1781" s="392" t="s">
        <v>1372</v>
      </c>
      <c r="C1781" s="156">
        <f t="shared" si="250"/>
        <v>1500000</v>
      </c>
      <c r="D1781" s="12"/>
      <c r="E1781" s="124"/>
      <c r="F1781" s="12"/>
      <c r="G1781" s="12"/>
      <c r="H1781" s="12"/>
      <c r="I1781" s="12"/>
      <c r="J1781" s="12"/>
      <c r="K1781" s="12"/>
      <c r="L1781" s="12"/>
      <c r="M1781" s="12"/>
      <c r="N1781" s="12"/>
      <c r="O1781" s="12"/>
      <c r="P1781" s="156"/>
      <c r="Q1781" s="12">
        <v>1500000</v>
      </c>
    </row>
    <row r="1782" spans="1:17" s="13" customFormat="1" ht="43.5" customHeight="1">
      <c r="A1782" s="388">
        <v>21</v>
      </c>
      <c r="B1782" s="392" t="s">
        <v>1371</v>
      </c>
      <c r="C1782" s="156">
        <f t="shared" si="250"/>
        <v>1500000</v>
      </c>
      <c r="D1782" s="12"/>
      <c r="E1782" s="124"/>
      <c r="F1782" s="12"/>
      <c r="G1782" s="12"/>
      <c r="H1782" s="12"/>
      <c r="I1782" s="12"/>
      <c r="J1782" s="12"/>
      <c r="K1782" s="12">
        <v>414.78</v>
      </c>
      <c r="L1782" s="12">
        <v>250000</v>
      </c>
      <c r="M1782" s="12"/>
      <c r="N1782" s="12"/>
      <c r="O1782" s="12">
        <v>414.78</v>
      </c>
      <c r="P1782" s="156">
        <v>250000</v>
      </c>
      <c r="Q1782" s="12">
        <v>1000000</v>
      </c>
    </row>
    <row r="1783" spans="1:17" s="13" customFormat="1" ht="28.5" customHeight="1">
      <c r="A1783" s="388">
        <v>22</v>
      </c>
      <c r="B1783" s="392" t="s">
        <v>1594</v>
      </c>
      <c r="C1783" s="156">
        <f t="shared" si="250"/>
        <v>6500000</v>
      </c>
      <c r="D1783" s="12">
        <v>6500000</v>
      </c>
      <c r="E1783" s="124"/>
      <c r="F1783" s="12"/>
      <c r="G1783" s="12"/>
      <c r="H1783" s="12"/>
      <c r="I1783" s="12"/>
      <c r="J1783" s="12"/>
      <c r="K1783" s="12"/>
      <c r="L1783" s="12"/>
      <c r="M1783" s="12"/>
      <c r="N1783" s="12"/>
      <c r="O1783" s="12"/>
      <c r="P1783" s="156"/>
      <c r="Q1783" s="12"/>
    </row>
    <row r="1784" spans="1:17" s="13" customFormat="1" ht="24.75" customHeight="1">
      <c r="A1784" s="388">
        <v>23</v>
      </c>
      <c r="B1784" s="393" t="s">
        <v>1242</v>
      </c>
      <c r="C1784" s="156">
        <f>D1784+F1784+H1784+J1784+L1784+N1784+P1784+Q1784</f>
        <v>1500000</v>
      </c>
      <c r="D1784" s="12"/>
      <c r="E1784" s="124"/>
      <c r="F1784" s="12"/>
      <c r="G1784" s="12"/>
      <c r="H1784" s="12"/>
      <c r="I1784" s="12"/>
      <c r="J1784" s="12"/>
      <c r="K1784" s="12"/>
      <c r="L1784" s="12"/>
      <c r="M1784" s="12">
        <v>62.12</v>
      </c>
      <c r="N1784" s="12">
        <v>1500000</v>
      </c>
      <c r="O1784" s="12"/>
      <c r="P1784" s="156"/>
      <c r="Q1784" s="12"/>
    </row>
    <row r="1785" spans="1:17" s="13" customFormat="1" ht="24.75" customHeight="1">
      <c r="A1785" s="388">
        <v>24</v>
      </c>
      <c r="B1785" s="392" t="s">
        <v>1270</v>
      </c>
      <c r="C1785" s="156">
        <f t="shared" si="250"/>
        <v>2000000</v>
      </c>
      <c r="D1785" s="12"/>
      <c r="E1785" s="124"/>
      <c r="F1785" s="12"/>
      <c r="G1785" s="12"/>
      <c r="H1785" s="12"/>
      <c r="I1785" s="12">
        <v>518.6</v>
      </c>
      <c r="J1785" s="12">
        <v>1000000</v>
      </c>
      <c r="K1785" s="12">
        <v>100</v>
      </c>
      <c r="L1785" s="12">
        <v>500000</v>
      </c>
      <c r="M1785" s="12"/>
      <c r="N1785" s="12"/>
      <c r="O1785" s="12">
        <v>100</v>
      </c>
      <c r="P1785" s="156">
        <v>500000</v>
      </c>
      <c r="Q1785" s="12"/>
    </row>
    <row r="1786" spans="1:17" s="13" customFormat="1" ht="27" customHeight="1">
      <c r="A1786" s="388">
        <v>25</v>
      </c>
      <c r="B1786" s="393" t="s">
        <v>1243</v>
      </c>
      <c r="C1786" s="156">
        <f t="shared" si="250"/>
        <v>1500000</v>
      </c>
      <c r="D1786" s="12"/>
      <c r="E1786" s="124"/>
      <c r="F1786" s="12"/>
      <c r="G1786" s="12"/>
      <c r="H1786" s="12"/>
      <c r="I1786" s="12">
        <v>376.5</v>
      </c>
      <c r="J1786" s="12">
        <v>1500000</v>
      </c>
      <c r="K1786" s="12"/>
      <c r="L1786" s="12"/>
      <c r="M1786" s="12"/>
      <c r="N1786" s="12"/>
      <c r="O1786" s="12"/>
      <c r="P1786" s="156"/>
      <c r="Q1786" s="12"/>
    </row>
    <row r="1787" spans="1:17" s="13" customFormat="1" ht="24.75" customHeight="1">
      <c r="A1787" s="388">
        <v>26</v>
      </c>
      <c r="B1787" s="393" t="s">
        <v>1244</v>
      </c>
      <c r="C1787" s="156">
        <f t="shared" si="250"/>
        <v>1000000</v>
      </c>
      <c r="D1787" s="12"/>
      <c r="E1787" s="124"/>
      <c r="F1787" s="12"/>
      <c r="G1787" s="12"/>
      <c r="H1787" s="12"/>
      <c r="I1787" s="12">
        <v>376.5</v>
      </c>
      <c r="J1787" s="12">
        <v>1000000</v>
      </c>
      <c r="K1787" s="12"/>
      <c r="L1787" s="12"/>
      <c r="M1787" s="12"/>
      <c r="N1787" s="12"/>
      <c r="O1787" s="12"/>
      <c r="P1787" s="156"/>
      <c r="Q1787" s="12"/>
    </row>
    <row r="1788" spans="1:17" s="13" customFormat="1" ht="24.75" customHeight="1">
      <c r="A1788" s="388">
        <v>27</v>
      </c>
      <c r="B1788" s="392" t="s">
        <v>1249</v>
      </c>
      <c r="C1788" s="156">
        <f t="shared" si="250"/>
        <v>910000</v>
      </c>
      <c r="D1788" s="12">
        <v>250000</v>
      </c>
      <c r="E1788" s="124"/>
      <c r="F1788" s="12"/>
      <c r="G1788" s="12"/>
      <c r="H1788" s="12"/>
      <c r="I1788" s="12"/>
      <c r="J1788" s="12"/>
      <c r="K1788" s="12">
        <v>70</v>
      </c>
      <c r="L1788" s="12">
        <v>10000</v>
      </c>
      <c r="M1788" s="12">
        <v>47</v>
      </c>
      <c r="N1788" s="12">
        <v>150000</v>
      </c>
      <c r="O1788" s="12">
        <v>70</v>
      </c>
      <c r="P1788" s="156">
        <v>250000</v>
      </c>
      <c r="Q1788" s="12">
        <v>250000</v>
      </c>
    </row>
    <row r="1789" spans="1:17" s="13" customFormat="1" ht="26.25" customHeight="1">
      <c r="A1789" s="388">
        <v>28</v>
      </c>
      <c r="B1789" s="392" t="s">
        <v>1251</v>
      </c>
      <c r="C1789" s="156">
        <f t="shared" si="250"/>
        <v>2000000</v>
      </c>
      <c r="D1789" s="12"/>
      <c r="E1789" s="124"/>
      <c r="F1789" s="12"/>
      <c r="G1789" s="12"/>
      <c r="H1789" s="12"/>
      <c r="I1789" s="12"/>
      <c r="J1789" s="12"/>
      <c r="K1789" s="12"/>
      <c r="L1789" s="12"/>
      <c r="M1789" s="12"/>
      <c r="N1789" s="12"/>
      <c r="O1789" s="12"/>
      <c r="P1789" s="156"/>
      <c r="Q1789" s="12">
        <v>2000000</v>
      </c>
    </row>
    <row r="1790" spans="1:17" s="13" customFormat="1" ht="23.25" customHeight="1">
      <c r="A1790" s="388">
        <v>29</v>
      </c>
      <c r="B1790" s="392" t="s">
        <v>1252</v>
      </c>
      <c r="C1790" s="156">
        <f t="shared" si="250"/>
        <v>2000000</v>
      </c>
      <c r="D1790" s="12"/>
      <c r="E1790" s="124"/>
      <c r="F1790" s="12"/>
      <c r="G1790" s="12"/>
      <c r="H1790" s="12"/>
      <c r="I1790" s="12"/>
      <c r="J1790" s="12"/>
      <c r="K1790" s="12"/>
      <c r="L1790" s="12"/>
      <c r="M1790" s="12">
        <v>27</v>
      </c>
      <c r="N1790" s="12">
        <v>500000</v>
      </c>
      <c r="O1790" s="394"/>
      <c r="P1790" s="156"/>
      <c r="Q1790" s="12">
        <v>1500000</v>
      </c>
    </row>
    <row r="1791" spans="1:17" s="13" customFormat="1" ht="22.5" customHeight="1">
      <c r="A1791" s="388">
        <v>30</v>
      </c>
      <c r="B1791" s="389" t="s">
        <v>1253</v>
      </c>
      <c r="C1791" s="156">
        <f t="shared" si="250"/>
        <v>600000</v>
      </c>
      <c r="D1791" s="12"/>
      <c r="E1791" s="124"/>
      <c r="F1791" s="12"/>
      <c r="G1791" s="12"/>
      <c r="H1791" s="12"/>
      <c r="I1791" s="12"/>
      <c r="J1791" s="12"/>
      <c r="K1791" s="12"/>
      <c r="L1791" s="12"/>
      <c r="M1791" s="12">
        <v>21</v>
      </c>
      <c r="N1791" s="12">
        <v>200000</v>
      </c>
      <c r="O1791" s="394"/>
      <c r="P1791" s="156"/>
      <c r="Q1791" s="12">
        <v>400000</v>
      </c>
    </row>
    <row r="1792" spans="1:17" s="13" customFormat="1" ht="28.5" customHeight="1">
      <c r="A1792" s="388">
        <v>31</v>
      </c>
      <c r="B1792" s="389" t="s">
        <v>1254</v>
      </c>
      <c r="C1792" s="156">
        <f t="shared" si="250"/>
        <v>900000</v>
      </c>
      <c r="D1792" s="12">
        <v>300000</v>
      </c>
      <c r="E1792" s="124"/>
      <c r="F1792" s="12"/>
      <c r="G1792" s="12"/>
      <c r="H1792" s="12"/>
      <c r="I1792" s="12"/>
      <c r="J1792" s="12"/>
      <c r="K1792" s="12">
        <v>450</v>
      </c>
      <c r="L1792" s="12">
        <v>300000</v>
      </c>
      <c r="M1792" s="12"/>
      <c r="N1792" s="12"/>
      <c r="O1792" s="12"/>
      <c r="P1792" s="156"/>
      <c r="Q1792" s="12">
        <v>300000</v>
      </c>
    </row>
    <row r="1793" spans="1:17" s="13" customFormat="1" ht="43.5" customHeight="1">
      <c r="A1793" s="388">
        <v>32</v>
      </c>
      <c r="B1793" s="389" t="s">
        <v>1274</v>
      </c>
      <c r="C1793" s="156">
        <f t="shared" si="250"/>
        <v>11500000</v>
      </c>
      <c r="D1793" s="12">
        <v>6500000</v>
      </c>
      <c r="E1793" s="124"/>
      <c r="F1793" s="12"/>
      <c r="G1793" s="12"/>
      <c r="H1793" s="12"/>
      <c r="I1793" s="12"/>
      <c r="J1793" s="12"/>
      <c r="K1793" s="12"/>
      <c r="L1793" s="12"/>
      <c r="M1793" s="12"/>
      <c r="N1793" s="12"/>
      <c r="O1793" s="12"/>
      <c r="P1793" s="156"/>
      <c r="Q1793" s="12">
        <v>5000000</v>
      </c>
    </row>
    <row r="1794" spans="1:17" s="13" customFormat="1" ht="22.5" customHeight="1">
      <c r="A1794" s="388">
        <v>33</v>
      </c>
      <c r="B1794" s="389" t="s">
        <v>1336</v>
      </c>
      <c r="C1794" s="156">
        <f>D1794+F1794+H1794+J1794+L1794+N1794+P1794+Q1794</f>
        <v>1500000</v>
      </c>
      <c r="D1794" s="12">
        <v>1500000</v>
      </c>
      <c r="E1794" s="124"/>
      <c r="F1794" s="12"/>
      <c r="G1794" s="12"/>
      <c r="H1794" s="12"/>
      <c r="I1794" s="12"/>
      <c r="J1794" s="12"/>
      <c r="K1794" s="12"/>
      <c r="L1794" s="12"/>
      <c r="M1794" s="12"/>
      <c r="N1794" s="12"/>
      <c r="O1794" s="12"/>
      <c r="P1794" s="156"/>
      <c r="Q1794" s="12"/>
    </row>
    <row r="1795" spans="1:17" s="13" customFormat="1" ht="26.25" customHeight="1">
      <c r="A1795" s="388">
        <v>34</v>
      </c>
      <c r="B1795" s="389" t="s">
        <v>1255</v>
      </c>
      <c r="C1795" s="156">
        <f t="shared" si="250"/>
        <v>900000</v>
      </c>
      <c r="D1795" s="12">
        <v>900000</v>
      </c>
      <c r="E1795" s="124"/>
      <c r="F1795" s="12"/>
      <c r="G1795" s="12"/>
      <c r="H1795" s="12"/>
      <c r="I1795" s="12"/>
      <c r="J1795" s="12"/>
      <c r="K1795" s="12"/>
      <c r="L1795" s="12"/>
      <c r="M1795" s="12"/>
      <c r="N1795" s="12"/>
      <c r="O1795" s="12"/>
      <c r="P1795" s="156"/>
      <c r="Q1795" s="12"/>
    </row>
    <row r="1796" spans="1:17" s="13" customFormat="1" ht="28.5" customHeight="1">
      <c r="A1796" s="388">
        <v>35</v>
      </c>
      <c r="B1796" s="389" t="s">
        <v>1256</v>
      </c>
      <c r="C1796" s="156">
        <f t="shared" si="250"/>
        <v>900000</v>
      </c>
      <c r="D1796" s="12">
        <v>900000</v>
      </c>
      <c r="E1796" s="124"/>
      <c r="F1796" s="12"/>
      <c r="G1796" s="12"/>
      <c r="H1796" s="12"/>
      <c r="I1796" s="12"/>
      <c r="J1796" s="12"/>
      <c r="K1796" s="12"/>
      <c r="L1796" s="12"/>
      <c r="M1796" s="12"/>
      <c r="N1796" s="12"/>
      <c r="O1796" s="12"/>
      <c r="P1796" s="156"/>
      <c r="Q1796" s="12"/>
    </row>
    <row r="1797" spans="1:17" s="13" customFormat="1" ht="28.5" customHeight="1">
      <c r="A1797" s="388">
        <v>36</v>
      </c>
      <c r="B1797" s="389" t="s">
        <v>1257</v>
      </c>
      <c r="C1797" s="156">
        <f t="shared" si="250"/>
        <v>900000</v>
      </c>
      <c r="D1797" s="12">
        <v>450000</v>
      </c>
      <c r="E1797" s="124"/>
      <c r="F1797" s="12"/>
      <c r="G1797" s="12"/>
      <c r="H1797" s="12"/>
      <c r="I1797" s="12"/>
      <c r="J1797" s="12"/>
      <c r="K1797" s="12"/>
      <c r="L1797" s="12"/>
      <c r="M1797" s="12"/>
      <c r="N1797" s="12"/>
      <c r="O1797" s="12"/>
      <c r="P1797" s="156"/>
      <c r="Q1797" s="12">
        <v>450000</v>
      </c>
    </row>
    <row r="1798" spans="1:17" s="13" customFormat="1" ht="28.5" customHeight="1">
      <c r="A1798" s="388">
        <v>37</v>
      </c>
      <c r="B1798" s="389" t="s">
        <v>1258</v>
      </c>
      <c r="C1798" s="156">
        <f t="shared" si="250"/>
        <v>600000</v>
      </c>
      <c r="D1798" s="12">
        <v>100000</v>
      </c>
      <c r="E1798" s="124"/>
      <c r="F1798" s="12"/>
      <c r="G1798" s="12"/>
      <c r="H1798" s="12"/>
      <c r="I1798" s="12"/>
      <c r="J1798" s="12"/>
      <c r="K1798" s="12"/>
      <c r="L1798" s="12"/>
      <c r="M1798" s="12"/>
      <c r="N1798" s="12"/>
      <c r="O1798" s="12"/>
      <c r="P1798" s="156"/>
      <c r="Q1798" s="12">
        <v>500000</v>
      </c>
    </row>
    <row r="1799" spans="1:17" s="13" customFormat="1" ht="41.25" customHeight="1">
      <c r="A1799" s="388">
        <v>38</v>
      </c>
      <c r="B1799" s="389" t="s">
        <v>1275</v>
      </c>
      <c r="C1799" s="156">
        <f t="shared" si="250"/>
        <v>900000</v>
      </c>
      <c r="D1799" s="12">
        <v>450000</v>
      </c>
      <c r="E1799" s="124"/>
      <c r="F1799" s="12"/>
      <c r="G1799" s="12">
        <v>400</v>
      </c>
      <c r="H1799" s="12">
        <v>450000</v>
      </c>
      <c r="I1799" s="12"/>
      <c r="J1799" s="12"/>
      <c r="K1799" s="12"/>
      <c r="L1799" s="12"/>
      <c r="M1799" s="12"/>
      <c r="N1799" s="12"/>
      <c r="O1799" s="12"/>
      <c r="P1799" s="156"/>
      <c r="Q1799" s="12"/>
    </row>
    <row r="1800" spans="1:17" s="13" customFormat="1" ht="24.75" customHeight="1">
      <c r="A1800" s="388">
        <v>39</v>
      </c>
      <c r="B1800" s="389" t="s">
        <v>1259</v>
      </c>
      <c r="C1800" s="156">
        <f t="shared" si="250"/>
        <v>600000</v>
      </c>
      <c r="D1800" s="12">
        <v>300000</v>
      </c>
      <c r="E1800" s="124"/>
      <c r="F1800" s="12"/>
      <c r="G1800" s="12">
        <v>400</v>
      </c>
      <c r="H1800" s="12">
        <v>300000</v>
      </c>
      <c r="I1800" s="12"/>
      <c r="J1800" s="12"/>
      <c r="K1800" s="12"/>
      <c r="L1800" s="12"/>
      <c r="M1800" s="12"/>
      <c r="N1800" s="12"/>
      <c r="O1800" s="12"/>
      <c r="P1800" s="156"/>
      <c r="Q1800" s="12"/>
    </row>
    <row r="1801" spans="1:17" s="13" customFormat="1" ht="28.5" customHeight="1">
      <c r="A1801" s="388">
        <v>40</v>
      </c>
      <c r="B1801" s="389" t="s">
        <v>1260</v>
      </c>
      <c r="C1801" s="156">
        <f t="shared" si="250"/>
        <v>900000</v>
      </c>
      <c r="D1801" s="12">
        <v>450000</v>
      </c>
      <c r="E1801" s="124"/>
      <c r="F1801" s="12"/>
      <c r="G1801" s="12">
        <v>400</v>
      </c>
      <c r="H1801" s="12">
        <v>450000</v>
      </c>
      <c r="I1801" s="12"/>
      <c r="J1801" s="12"/>
      <c r="K1801" s="12"/>
      <c r="L1801" s="12"/>
      <c r="M1801" s="12"/>
      <c r="N1801" s="12"/>
      <c r="O1801" s="12"/>
      <c r="P1801" s="156"/>
      <c r="Q1801" s="12"/>
    </row>
    <row r="1802" spans="1:17" s="13" customFormat="1" ht="24.75" customHeight="1">
      <c r="A1802" s="388">
        <v>41</v>
      </c>
      <c r="B1802" s="389" t="s">
        <v>1261</v>
      </c>
      <c r="C1802" s="156">
        <f t="shared" si="250"/>
        <v>1000000</v>
      </c>
      <c r="D1802" s="12">
        <v>1000000</v>
      </c>
      <c r="E1802" s="124"/>
      <c r="F1802" s="12"/>
      <c r="G1802" s="12"/>
      <c r="H1802" s="12"/>
      <c r="I1802" s="12"/>
      <c r="J1802" s="12"/>
      <c r="K1802" s="12"/>
      <c r="L1802" s="12"/>
      <c r="M1802" s="12"/>
      <c r="N1802" s="12"/>
      <c r="O1802" s="12"/>
      <c r="P1802" s="156"/>
      <c r="Q1802" s="12"/>
    </row>
    <row r="1803" spans="1:17" s="13" customFormat="1" ht="28.5" customHeight="1">
      <c r="A1803" s="388">
        <v>42</v>
      </c>
      <c r="B1803" s="389" t="s">
        <v>1262</v>
      </c>
      <c r="C1803" s="156">
        <f t="shared" si="250"/>
        <v>1900000</v>
      </c>
      <c r="D1803" s="12">
        <v>500000</v>
      </c>
      <c r="E1803" s="124"/>
      <c r="F1803" s="12"/>
      <c r="G1803" s="12">
        <v>530</v>
      </c>
      <c r="H1803" s="12">
        <v>1400000</v>
      </c>
      <c r="I1803" s="12"/>
      <c r="J1803" s="12"/>
      <c r="K1803" s="12"/>
      <c r="L1803" s="12"/>
      <c r="M1803" s="12"/>
      <c r="N1803" s="12"/>
      <c r="O1803" s="12"/>
      <c r="P1803" s="156"/>
      <c r="Q1803" s="12"/>
    </row>
    <row r="1804" spans="1:17" s="13" customFormat="1" ht="24.75" customHeight="1">
      <c r="A1804" s="388">
        <v>43</v>
      </c>
      <c r="B1804" s="389" t="s">
        <v>1240</v>
      </c>
      <c r="C1804" s="156">
        <f t="shared" si="250"/>
        <v>100000</v>
      </c>
      <c r="D1804" s="12">
        <v>100000</v>
      </c>
      <c r="E1804" s="124"/>
      <c r="F1804" s="12"/>
      <c r="G1804" s="12"/>
      <c r="H1804" s="12"/>
      <c r="I1804" s="12"/>
      <c r="J1804" s="12"/>
      <c r="K1804" s="12"/>
      <c r="L1804" s="12"/>
      <c r="M1804" s="12"/>
      <c r="N1804" s="12"/>
      <c r="O1804" s="12"/>
      <c r="P1804" s="156"/>
      <c r="Q1804" s="12"/>
    </row>
    <row r="1805" spans="1:17" s="13" customFormat="1" ht="25.5" customHeight="1">
      <c r="A1805" s="388">
        <v>44</v>
      </c>
      <c r="B1805" s="389" t="s">
        <v>1263</v>
      </c>
      <c r="C1805" s="156">
        <f t="shared" si="250"/>
        <v>1500000</v>
      </c>
      <c r="D1805" s="12">
        <v>1000000</v>
      </c>
      <c r="E1805" s="124"/>
      <c r="F1805" s="12"/>
      <c r="G1805" s="12">
        <v>530</v>
      </c>
      <c r="H1805" s="12">
        <v>500000</v>
      </c>
      <c r="I1805" s="12"/>
      <c r="J1805" s="12"/>
      <c r="K1805" s="12"/>
      <c r="L1805" s="12"/>
      <c r="M1805" s="12"/>
      <c r="N1805" s="12"/>
      <c r="O1805" s="12"/>
      <c r="P1805" s="156"/>
      <c r="Q1805" s="12"/>
    </row>
    <row r="1806" spans="1:17" s="13" customFormat="1" ht="24.75" customHeight="1">
      <c r="A1806" s="388">
        <v>45</v>
      </c>
      <c r="B1806" s="389" t="s">
        <v>1264</v>
      </c>
      <c r="C1806" s="156">
        <f t="shared" si="250"/>
        <v>1000000</v>
      </c>
      <c r="D1806" s="12"/>
      <c r="E1806" s="124"/>
      <c r="F1806" s="12"/>
      <c r="G1806" s="12"/>
      <c r="H1806" s="12"/>
      <c r="I1806" s="12"/>
      <c r="J1806" s="12"/>
      <c r="K1806" s="12"/>
      <c r="L1806" s="12"/>
      <c r="M1806" s="12"/>
      <c r="N1806" s="12"/>
      <c r="O1806" s="12"/>
      <c r="P1806" s="156"/>
      <c r="Q1806" s="12">
        <v>1000000</v>
      </c>
    </row>
    <row r="1807" spans="1:17" s="13" customFormat="1" ht="27" customHeight="1">
      <c r="A1807" s="388">
        <v>46</v>
      </c>
      <c r="B1807" s="389" t="s">
        <v>1265</v>
      </c>
      <c r="C1807" s="156">
        <f t="shared" si="250"/>
        <v>1000000</v>
      </c>
      <c r="D1807" s="12">
        <v>500000</v>
      </c>
      <c r="E1807" s="124"/>
      <c r="F1807" s="12"/>
      <c r="G1807" s="12"/>
      <c r="H1807" s="12"/>
      <c r="I1807" s="12"/>
      <c r="J1807" s="12"/>
      <c r="K1807" s="12"/>
      <c r="L1807" s="12"/>
      <c r="M1807" s="12"/>
      <c r="N1807" s="12"/>
      <c r="O1807" s="12"/>
      <c r="P1807" s="156"/>
      <c r="Q1807" s="12">
        <v>500000</v>
      </c>
    </row>
    <row r="1808" spans="1:17" s="13" customFormat="1" ht="24.75" customHeight="1">
      <c r="A1808" s="388">
        <v>47</v>
      </c>
      <c r="B1808" s="389" t="s">
        <v>1266</v>
      </c>
      <c r="C1808" s="156">
        <f t="shared" si="250"/>
        <v>1000000</v>
      </c>
      <c r="D1808" s="12"/>
      <c r="E1808" s="124"/>
      <c r="F1808" s="12"/>
      <c r="G1808" s="12"/>
      <c r="H1808" s="12"/>
      <c r="I1808" s="12"/>
      <c r="J1808" s="12"/>
      <c r="K1808" s="12"/>
      <c r="L1808" s="12"/>
      <c r="M1808" s="12"/>
      <c r="N1808" s="12"/>
      <c r="O1808" s="12"/>
      <c r="P1808" s="156"/>
      <c r="Q1808" s="12">
        <v>1000000</v>
      </c>
    </row>
    <row r="1809" spans="1:19" s="13" customFormat="1" ht="22.5" customHeight="1">
      <c r="A1809" s="388">
        <v>48</v>
      </c>
      <c r="B1809" s="389" t="s">
        <v>1268</v>
      </c>
      <c r="C1809" s="156">
        <f t="shared" si="250"/>
        <v>800000</v>
      </c>
      <c r="D1809" s="12"/>
      <c r="E1809" s="124"/>
      <c r="F1809" s="12"/>
      <c r="G1809" s="12"/>
      <c r="H1809" s="12"/>
      <c r="I1809" s="12"/>
      <c r="J1809" s="12"/>
      <c r="K1809" s="12"/>
      <c r="L1809" s="12"/>
      <c r="M1809" s="12"/>
      <c r="N1809" s="12"/>
      <c r="O1809" s="12"/>
      <c r="P1809" s="156"/>
      <c r="Q1809" s="12">
        <v>800000</v>
      </c>
    </row>
    <row r="1810" spans="1:19" s="13" customFormat="1" ht="30.75" customHeight="1">
      <c r="A1810" s="4">
        <v>43</v>
      </c>
      <c r="B1810" s="6" t="s">
        <v>96</v>
      </c>
      <c r="C1810" s="39">
        <f t="shared" ref="C1810:Q1810" si="251">C1811+C1816</f>
        <v>14703549.390000001</v>
      </c>
      <c r="D1810" s="39">
        <f t="shared" si="251"/>
        <v>3108816</v>
      </c>
      <c r="E1810" s="127">
        <f t="shared" si="251"/>
        <v>0</v>
      </c>
      <c r="F1810" s="39">
        <f t="shared" si="251"/>
        <v>0</v>
      </c>
      <c r="G1810" s="39">
        <f t="shared" si="251"/>
        <v>1839.7900000000002</v>
      </c>
      <c r="H1810" s="39">
        <f t="shared" si="251"/>
        <v>5482684.3600000003</v>
      </c>
      <c r="I1810" s="39">
        <f t="shared" si="251"/>
        <v>0</v>
      </c>
      <c r="J1810" s="39">
        <f t="shared" si="251"/>
        <v>0</v>
      </c>
      <c r="K1810" s="39">
        <f t="shared" si="251"/>
        <v>0</v>
      </c>
      <c r="L1810" s="39">
        <f t="shared" si="251"/>
        <v>0</v>
      </c>
      <c r="M1810" s="39">
        <f t="shared" si="251"/>
        <v>363.68</v>
      </c>
      <c r="N1810" s="39">
        <f t="shared" si="251"/>
        <v>1636400.45</v>
      </c>
      <c r="O1810" s="39">
        <f t="shared" si="251"/>
        <v>1687.48</v>
      </c>
      <c r="P1810" s="39">
        <f t="shared" si="251"/>
        <v>4475648.58</v>
      </c>
      <c r="Q1810" s="20">
        <f t="shared" si="251"/>
        <v>0</v>
      </c>
      <c r="R1810" s="67"/>
      <c r="S1810" s="48"/>
    </row>
    <row r="1811" spans="1:19" s="71" customFormat="1">
      <c r="A1811" s="395" t="s">
        <v>1158</v>
      </c>
      <c r="B1811" s="272"/>
      <c r="C1811" s="257">
        <f>SUM(C1812:C1815)</f>
        <v>5803008.3900000006</v>
      </c>
      <c r="D1811" s="257">
        <f t="shared" ref="D1811:Q1811" si="252">SUM(D1812:D1815)</f>
        <v>1020071</v>
      </c>
      <c r="E1811" s="258">
        <f t="shared" si="252"/>
        <v>0</v>
      </c>
      <c r="F1811" s="257">
        <f t="shared" si="252"/>
        <v>0</v>
      </c>
      <c r="G1811" s="257">
        <f t="shared" si="252"/>
        <v>1083.0900000000001</v>
      </c>
      <c r="H1811" s="257">
        <f t="shared" si="252"/>
        <v>3295940.3600000003</v>
      </c>
      <c r="I1811" s="257">
        <f t="shared" si="252"/>
        <v>0</v>
      </c>
      <c r="J1811" s="257">
        <f t="shared" si="252"/>
        <v>0</v>
      </c>
      <c r="K1811" s="257">
        <f t="shared" si="252"/>
        <v>0</v>
      </c>
      <c r="L1811" s="257">
        <f t="shared" si="252"/>
        <v>0</v>
      </c>
      <c r="M1811" s="257">
        <f t="shared" si="252"/>
        <v>112.24</v>
      </c>
      <c r="N1811" s="257">
        <f t="shared" si="252"/>
        <v>439975.45</v>
      </c>
      <c r="O1811" s="257">
        <f t="shared" si="252"/>
        <v>347.42</v>
      </c>
      <c r="P1811" s="257">
        <f t="shared" si="252"/>
        <v>1047021.58</v>
      </c>
      <c r="Q1811" s="259">
        <f t="shared" si="252"/>
        <v>0</v>
      </c>
      <c r="R1811" s="68"/>
    </row>
    <row r="1812" spans="1:19" s="71" customFormat="1">
      <c r="A1812" s="2">
        <v>1</v>
      </c>
      <c r="B1812" s="3" t="s">
        <v>1160</v>
      </c>
      <c r="C1812" s="35">
        <f>D1812+F1812+H1812+J1812+L1812+N1812+P1812+Q1812</f>
        <v>368861</v>
      </c>
      <c r="D1812" s="5">
        <v>368861</v>
      </c>
      <c r="E1812" s="125"/>
      <c r="F1812" s="5"/>
      <c r="G1812" s="5"/>
      <c r="H1812" s="5"/>
      <c r="I1812" s="5"/>
      <c r="J1812" s="5"/>
      <c r="K1812" s="5"/>
      <c r="L1812" s="5"/>
      <c r="M1812" s="5"/>
      <c r="N1812" s="5"/>
      <c r="O1812" s="5"/>
      <c r="P1812" s="35"/>
      <c r="Q1812" s="5"/>
      <c r="R1812" s="68"/>
    </row>
    <row r="1813" spans="1:19" s="71" customFormat="1" ht="21" customHeight="1">
      <c r="A1813" s="2">
        <v>2</v>
      </c>
      <c r="B1813" s="3" t="s">
        <v>1369</v>
      </c>
      <c r="C1813" s="35">
        <f>D1813+F1813+H1813+J1813+L1813+N1813+P1813+Q1813</f>
        <v>3818041.5500000003</v>
      </c>
      <c r="D1813" s="5">
        <v>520832</v>
      </c>
      <c r="E1813" s="125"/>
      <c r="F1813" s="5"/>
      <c r="G1813" s="5">
        <v>594.86</v>
      </c>
      <c r="H1813" s="5">
        <v>1810212.52</v>
      </c>
      <c r="I1813" s="5"/>
      <c r="J1813" s="5"/>
      <c r="K1813" s="5"/>
      <c r="L1813" s="5"/>
      <c r="M1813" s="5">
        <v>112.24</v>
      </c>
      <c r="N1813" s="5">
        <v>439975.45</v>
      </c>
      <c r="O1813" s="5">
        <v>347.42</v>
      </c>
      <c r="P1813" s="35">
        <v>1047021.58</v>
      </c>
      <c r="Q1813" s="5"/>
      <c r="R1813" s="68"/>
    </row>
    <row r="1814" spans="1:19" s="71" customFormat="1" ht="21" customHeight="1">
      <c r="A1814" s="2">
        <v>3</v>
      </c>
      <c r="B1814" s="3" t="s">
        <v>1698</v>
      </c>
      <c r="C1814" s="35">
        <f>D1814+F1814+H1814+J1814+L1814+N1814+P1814+Q1814</f>
        <v>1485727.84</v>
      </c>
      <c r="D1814" s="5"/>
      <c r="E1814" s="125"/>
      <c r="F1814" s="5"/>
      <c r="G1814" s="5">
        <v>488.23</v>
      </c>
      <c r="H1814" s="5">
        <v>1485727.84</v>
      </c>
      <c r="I1814" s="5"/>
      <c r="J1814" s="5"/>
      <c r="K1814" s="5"/>
      <c r="L1814" s="5"/>
      <c r="M1814" s="5"/>
      <c r="N1814" s="5"/>
      <c r="O1814" s="5"/>
      <c r="P1814" s="35"/>
      <c r="Q1814" s="5"/>
      <c r="R1814" s="68"/>
    </row>
    <row r="1815" spans="1:19" s="71" customFormat="1" ht="21" customHeight="1">
      <c r="A1815" s="2">
        <v>4</v>
      </c>
      <c r="B1815" s="3" t="s">
        <v>1990</v>
      </c>
      <c r="C1815" s="35">
        <f>D1815+F1815+H1815+J1815+L1815+N1815+P1815+Q1815</f>
        <v>130378</v>
      </c>
      <c r="D1815" s="5">
        <v>130378</v>
      </c>
      <c r="E1815" s="125"/>
      <c r="F1815" s="5"/>
      <c r="G1815" s="5"/>
      <c r="H1815" s="5"/>
      <c r="I1815" s="5"/>
      <c r="J1815" s="5"/>
      <c r="K1815" s="5"/>
      <c r="L1815" s="5"/>
      <c r="M1815" s="5"/>
      <c r="N1815" s="5"/>
      <c r="O1815" s="5"/>
      <c r="P1815" s="35"/>
      <c r="Q1815" s="5"/>
      <c r="R1815" s="68"/>
    </row>
    <row r="1816" spans="1:19" s="71" customFormat="1">
      <c r="A1816" s="395" t="s">
        <v>1159</v>
      </c>
      <c r="B1816" s="272"/>
      <c r="C1816" s="257">
        <f>SUM(C1817:C1820)</f>
        <v>8900541</v>
      </c>
      <c r="D1816" s="257">
        <f t="shared" ref="D1816:Q1816" si="253">SUM(D1817:D1820)</f>
        <v>2088745</v>
      </c>
      <c r="E1816" s="258">
        <f t="shared" si="253"/>
        <v>0</v>
      </c>
      <c r="F1816" s="257">
        <f t="shared" si="253"/>
        <v>0</v>
      </c>
      <c r="G1816" s="257">
        <f t="shared" si="253"/>
        <v>756.7</v>
      </c>
      <c r="H1816" s="257">
        <f t="shared" si="253"/>
        <v>2186744</v>
      </c>
      <c r="I1816" s="257">
        <f t="shared" si="253"/>
        <v>0</v>
      </c>
      <c r="J1816" s="257">
        <f t="shared" si="253"/>
        <v>0</v>
      </c>
      <c r="K1816" s="257">
        <f t="shared" si="253"/>
        <v>0</v>
      </c>
      <c r="L1816" s="257">
        <f t="shared" si="253"/>
        <v>0</v>
      </c>
      <c r="M1816" s="257">
        <f t="shared" si="253"/>
        <v>251.44</v>
      </c>
      <c r="N1816" s="257">
        <f t="shared" si="253"/>
        <v>1196425</v>
      </c>
      <c r="O1816" s="257">
        <f t="shared" si="253"/>
        <v>1340.06</v>
      </c>
      <c r="P1816" s="257">
        <f t="shared" si="253"/>
        <v>3428627</v>
      </c>
      <c r="Q1816" s="259">
        <f t="shared" si="253"/>
        <v>0</v>
      </c>
      <c r="R1816" s="68"/>
    </row>
    <row r="1817" spans="1:19" s="71" customFormat="1" ht="37.5" customHeight="1">
      <c r="A1817" s="396">
        <v>1</v>
      </c>
      <c r="B1817" s="3" t="s">
        <v>1697</v>
      </c>
      <c r="C1817" s="35">
        <f>D1817+F1817+H1817+J1817+L1817+N1817+P1817+Q1817</f>
        <v>157938</v>
      </c>
      <c r="D1817" s="5">
        <v>157938</v>
      </c>
      <c r="E1817" s="125"/>
      <c r="F1817" s="5"/>
      <c r="G1817" s="5"/>
      <c r="H1817" s="5"/>
      <c r="I1817" s="5"/>
      <c r="J1817" s="5"/>
      <c r="K1817" s="5"/>
      <c r="L1817" s="5"/>
      <c r="M1817" s="5"/>
      <c r="N1817" s="5"/>
      <c r="O1817" s="5"/>
      <c r="P1817" s="35"/>
      <c r="Q1817" s="5"/>
      <c r="R1817" s="68"/>
    </row>
    <row r="1818" spans="1:19" s="71" customFormat="1" ht="20.25" customHeight="1">
      <c r="A1818" s="2">
        <v>2</v>
      </c>
      <c r="B1818" s="3" t="s">
        <v>1367</v>
      </c>
      <c r="C1818" s="35">
        <f>D1818+F1818+H1818+J1818+L1818+N1818+P1818+Q1818</f>
        <v>3321888</v>
      </c>
      <c r="D1818" s="5">
        <v>591868</v>
      </c>
      <c r="E1818" s="125"/>
      <c r="F1818" s="5"/>
      <c r="G1818" s="5">
        <v>365.5</v>
      </c>
      <c r="H1818" s="5">
        <v>1090004</v>
      </c>
      <c r="I1818" s="5"/>
      <c r="J1818" s="5"/>
      <c r="K1818" s="5"/>
      <c r="L1818" s="5"/>
      <c r="M1818" s="5">
        <v>81.900000000000006</v>
      </c>
      <c r="N1818" s="5">
        <v>412618</v>
      </c>
      <c r="O1818" s="5">
        <v>436.8</v>
      </c>
      <c r="P1818" s="35">
        <v>1227398</v>
      </c>
      <c r="Q1818" s="5"/>
      <c r="R1818" s="68"/>
    </row>
    <row r="1819" spans="1:19" s="71" customFormat="1">
      <c r="A1819" s="2">
        <v>3</v>
      </c>
      <c r="B1819" s="3" t="s">
        <v>1368</v>
      </c>
      <c r="C1819" s="35">
        <f>D1819+F1819+H1819+J1819+L1819+N1819+P1819+Q1819</f>
        <v>1984986</v>
      </c>
      <c r="D1819" s="5">
        <v>516885</v>
      </c>
      <c r="E1819" s="125"/>
      <c r="F1819" s="5"/>
      <c r="G1819" s="5"/>
      <c r="H1819" s="5"/>
      <c r="I1819" s="5"/>
      <c r="J1819" s="5"/>
      <c r="K1819" s="5"/>
      <c r="L1819" s="5"/>
      <c r="M1819" s="5">
        <v>112.24</v>
      </c>
      <c r="N1819" s="5">
        <v>418862</v>
      </c>
      <c r="O1819" s="5">
        <v>436.8</v>
      </c>
      <c r="P1819" s="35">
        <v>1049239</v>
      </c>
      <c r="Q1819" s="5"/>
      <c r="R1819" s="68"/>
    </row>
    <row r="1820" spans="1:19" s="71" customFormat="1" ht="21.75" customHeight="1">
      <c r="A1820" s="2">
        <v>4</v>
      </c>
      <c r="B1820" s="3" t="s">
        <v>1475</v>
      </c>
      <c r="C1820" s="35">
        <f>D1820+F1820+H1820+J1820+L1820+N1820+P1820+Q1820</f>
        <v>3435729</v>
      </c>
      <c r="D1820" s="5">
        <v>822054</v>
      </c>
      <c r="E1820" s="125"/>
      <c r="F1820" s="5"/>
      <c r="G1820" s="5">
        <v>391.2</v>
      </c>
      <c r="H1820" s="5">
        <v>1096740</v>
      </c>
      <c r="I1820" s="5"/>
      <c r="J1820" s="5"/>
      <c r="K1820" s="5"/>
      <c r="L1820" s="5"/>
      <c r="M1820" s="5">
        <v>57.3</v>
      </c>
      <c r="N1820" s="5">
        <v>364945</v>
      </c>
      <c r="O1820" s="5">
        <v>466.46</v>
      </c>
      <c r="P1820" s="35">
        <v>1151990</v>
      </c>
      <c r="Q1820" s="5"/>
      <c r="R1820" s="68"/>
    </row>
    <row r="1821" spans="1:19" s="14" customFormat="1">
      <c r="A1821" s="4">
        <v>44</v>
      </c>
      <c r="B1821" s="397" t="s">
        <v>97</v>
      </c>
      <c r="C1821" s="398">
        <f t="shared" ref="C1821:Q1821" si="254">C1822+C1825+C1829</f>
        <v>15101883.150500001</v>
      </c>
      <c r="D1821" s="399">
        <f t="shared" si="254"/>
        <v>1221561.8229999999</v>
      </c>
      <c r="E1821" s="400">
        <f t="shared" si="254"/>
        <v>0</v>
      </c>
      <c r="F1821" s="399">
        <f t="shared" si="254"/>
        <v>0</v>
      </c>
      <c r="G1821" s="399">
        <f t="shared" si="254"/>
        <v>2656.25</v>
      </c>
      <c r="H1821" s="399">
        <f t="shared" si="254"/>
        <v>8083542.3425000003</v>
      </c>
      <c r="I1821" s="399">
        <f t="shared" si="254"/>
        <v>0</v>
      </c>
      <c r="J1821" s="399">
        <f t="shared" si="254"/>
        <v>0</v>
      </c>
      <c r="K1821" s="399">
        <f t="shared" si="254"/>
        <v>2258.2399999999998</v>
      </c>
      <c r="L1821" s="399">
        <f t="shared" si="254"/>
        <v>2499240.0729999999</v>
      </c>
      <c r="M1821" s="399">
        <f t="shared" si="254"/>
        <v>0</v>
      </c>
      <c r="N1821" s="399">
        <f t="shared" si="254"/>
        <v>0</v>
      </c>
      <c r="O1821" s="399">
        <f t="shared" si="254"/>
        <v>1396</v>
      </c>
      <c r="P1821" s="398">
        <f t="shared" si="254"/>
        <v>3297538.9119999995</v>
      </c>
      <c r="Q1821" s="399">
        <f t="shared" si="254"/>
        <v>0</v>
      </c>
      <c r="R1821" s="69"/>
    </row>
    <row r="1822" spans="1:19" s="30" customFormat="1">
      <c r="A1822" s="401" t="s">
        <v>1097</v>
      </c>
      <c r="B1822" s="402"/>
      <c r="C1822" s="399">
        <f>SUM(C1823:C1824)</f>
        <v>848991.17999999993</v>
      </c>
      <c r="D1822" s="399">
        <f t="shared" ref="D1822:Q1822" si="255">SUM(D1823:D1824)</f>
        <v>115542.68</v>
      </c>
      <c r="E1822" s="400">
        <f t="shared" si="255"/>
        <v>0</v>
      </c>
      <c r="F1822" s="399">
        <f t="shared" si="255"/>
        <v>0</v>
      </c>
      <c r="G1822" s="399">
        <f t="shared" si="255"/>
        <v>0</v>
      </c>
      <c r="H1822" s="399">
        <f t="shared" si="255"/>
        <v>0</v>
      </c>
      <c r="I1822" s="399">
        <f t="shared" si="255"/>
        <v>0</v>
      </c>
      <c r="J1822" s="399">
        <f t="shared" si="255"/>
        <v>0</v>
      </c>
      <c r="K1822" s="399">
        <f t="shared" si="255"/>
        <v>305.24</v>
      </c>
      <c r="L1822" s="399">
        <f t="shared" si="255"/>
        <v>733448.5</v>
      </c>
      <c r="M1822" s="399">
        <f t="shared" si="255"/>
        <v>0</v>
      </c>
      <c r="N1822" s="399">
        <f t="shared" si="255"/>
        <v>0</v>
      </c>
      <c r="O1822" s="399">
        <f t="shared" si="255"/>
        <v>0</v>
      </c>
      <c r="P1822" s="399">
        <f t="shared" si="255"/>
        <v>0</v>
      </c>
      <c r="Q1822" s="399">
        <f t="shared" si="255"/>
        <v>0</v>
      </c>
    </row>
    <row r="1823" spans="1:19" s="19" customFormat="1">
      <c r="A1823" s="403">
        <v>1</v>
      </c>
      <c r="B1823" s="142" t="s">
        <v>1753</v>
      </c>
      <c r="C1823" s="219">
        <f>D1823+F1823+H1823+J1823+L1823+N1823+P1823+Q1823</f>
        <v>733448.5</v>
      </c>
      <c r="D1823" s="220"/>
      <c r="E1823" s="221"/>
      <c r="F1823" s="220"/>
      <c r="G1823" s="220"/>
      <c r="H1823" s="220"/>
      <c r="I1823" s="220"/>
      <c r="J1823" s="220"/>
      <c r="K1823" s="220">
        <v>305.24</v>
      </c>
      <c r="L1823" s="404">
        <v>733448.5</v>
      </c>
      <c r="M1823" s="145"/>
      <c r="N1823" s="145"/>
      <c r="O1823" s="275"/>
      <c r="P1823" s="171"/>
      <c r="Q1823" s="145"/>
    </row>
    <row r="1824" spans="1:19" s="13" customFormat="1">
      <c r="A1824" s="403">
        <v>2</v>
      </c>
      <c r="B1824" s="405" t="s">
        <v>1365</v>
      </c>
      <c r="C1824" s="50">
        <f>D1824+F1824+H1824+J1824+L1824+N1824+P1824+Q1824</f>
        <v>115542.68</v>
      </c>
      <c r="D1824" s="5">
        <v>115542.68</v>
      </c>
      <c r="E1824" s="123"/>
      <c r="F1824" s="16"/>
      <c r="G1824" s="16"/>
      <c r="H1824" s="16"/>
      <c r="I1824" s="16"/>
      <c r="J1824" s="16"/>
      <c r="K1824" s="16"/>
      <c r="L1824" s="16"/>
      <c r="M1824" s="16"/>
      <c r="N1824" s="16"/>
      <c r="O1824" s="16"/>
      <c r="P1824" s="50"/>
      <c r="Q1824" s="16"/>
    </row>
    <row r="1825" spans="1:17" s="30" customFormat="1">
      <c r="A1825" s="401" t="s">
        <v>1098</v>
      </c>
      <c r="B1825" s="402"/>
      <c r="C1825" s="398">
        <f>SUM(C1826:C1828)</f>
        <v>2877829.3725000001</v>
      </c>
      <c r="D1825" s="398">
        <f t="shared" ref="D1825:Q1825" si="256">SUM(D1826:D1828)</f>
        <v>433132.79999999999</v>
      </c>
      <c r="E1825" s="406">
        <f t="shared" si="256"/>
        <v>0</v>
      </c>
      <c r="F1825" s="398">
        <f t="shared" si="256"/>
        <v>0</v>
      </c>
      <c r="G1825" s="398">
        <f t="shared" si="256"/>
        <v>803.25</v>
      </c>
      <c r="H1825" s="398">
        <f t="shared" si="256"/>
        <v>2444696.5724999998</v>
      </c>
      <c r="I1825" s="398">
        <f t="shared" si="256"/>
        <v>0</v>
      </c>
      <c r="J1825" s="398">
        <f t="shared" si="256"/>
        <v>0</v>
      </c>
      <c r="K1825" s="398">
        <f t="shared" si="256"/>
        <v>0</v>
      </c>
      <c r="L1825" s="398">
        <f t="shared" si="256"/>
        <v>0</v>
      </c>
      <c r="M1825" s="398">
        <f t="shared" si="256"/>
        <v>0</v>
      </c>
      <c r="N1825" s="398">
        <f t="shared" si="256"/>
        <v>0</v>
      </c>
      <c r="O1825" s="398">
        <f t="shared" si="256"/>
        <v>0</v>
      </c>
      <c r="P1825" s="398">
        <f t="shared" si="256"/>
        <v>0</v>
      </c>
      <c r="Q1825" s="399">
        <f t="shared" si="256"/>
        <v>0</v>
      </c>
    </row>
    <row r="1826" spans="1:17" s="19" customFormat="1">
      <c r="A1826" s="403">
        <v>1</v>
      </c>
      <c r="B1826" s="407" t="s">
        <v>1977</v>
      </c>
      <c r="C1826" s="50">
        <f>D1826+F1826+H1826+J1826+L1826+N1826+P1826+Q1826</f>
        <v>1257130.7</v>
      </c>
      <c r="D1826" s="273"/>
      <c r="E1826" s="123"/>
      <c r="F1826" s="16"/>
      <c r="G1826" s="16">
        <v>413</v>
      </c>
      <c r="H1826" s="16">
        <v>1257130.7</v>
      </c>
      <c r="I1826" s="16"/>
      <c r="J1826" s="16"/>
      <c r="K1826" s="16"/>
      <c r="L1826" s="16"/>
      <c r="M1826" s="16"/>
      <c r="N1826" s="16"/>
      <c r="O1826" s="16"/>
      <c r="P1826" s="50"/>
      <c r="Q1826" s="16"/>
    </row>
    <row r="1827" spans="1:17" s="13" customFormat="1">
      <c r="A1827" s="403">
        <v>2</v>
      </c>
      <c r="B1827" s="408" t="s">
        <v>1559</v>
      </c>
      <c r="C1827" s="50">
        <f>D1827+F1827+H1827+J1827+L1827+N1827+P1827+Q1827</f>
        <v>433132.79999999999</v>
      </c>
      <c r="D1827" s="16">
        <v>433132.79999999999</v>
      </c>
      <c r="E1827" s="123"/>
      <c r="F1827" s="16"/>
      <c r="G1827" s="16"/>
      <c r="H1827" s="16"/>
      <c r="I1827" s="16"/>
      <c r="J1827" s="16"/>
      <c r="K1827" s="16"/>
      <c r="L1827" s="16"/>
      <c r="M1827" s="16"/>
      <c r="N1827" s="16"/>
      <c r="O1827" s="16"/>
      <c r="P1827" s="50"/>
      <c r="Q1827" s="16"/>
    </row>
    <row r="1828" spans="1:17" s="13" customFormat="1">
      <c r="A1828" s="403">
        <v>3</v>
      </c>
      <c r="B1828" s="405" t="s">
        <v>1364</v>
      </c>
      <c r="C1828" s="50">
        <f>D1828+F1828+H1828+J1828+L1828+N1828+P1828+Q1828</f>
        <v>1187565.8725000001</v>
      </c>
      <c r="D1828" s="273"/>
      <c r="E1828" s="123"/>
      <c r="F1828" s="16"/>
      <c r="G1828" s="16">
        <v>390.25</v>
      </c>
      <c r="H1828" s="16">
        <f>G1828*3043.09</f>
        <v>1187565.8725000001</v>
      </c>
      <c r="I1828" s="16"/>
      <c r="J1828" s="16"/>
      <c r="K1828" s="16"/>
      <c r="L1828" s="16"/>
      <c r="M1828" s="16"/>
      <c r="N1828" s="16"/>
      <c r="O1828" s="16"/>
      <c r="P1828" s="50"/>
      <c r="Q1828" s="16"/>
    </row>
    <row r="1829" spans="1:17" s="14" customFormat="1">
      <c r="A1829" s="401" t="s">
        <v>1487</v>
      </c>
      <c r="B1829" s="402"/>
      <c r="C1829" s="409">
        <f>SUM(C1830:C1836)</f>
        <v>11375062.598000001</v>
      </c>
      <c r="D1829" s="409">
        <f t="shared" ref="D1829:Q1829" si="257">SUM(D1830:D1836)</f>
        <v>672886.34299999999</v>
      </c>
      <c r="E1829" s="410">
        <f t="shared" si="257"/>
        <v>0</v>
      </c>
      <c r="F1829" s="409">
        <f t="shared" si="257"/>
        <v>0</v>
      </c>
      <c r="G1829" s="409">
        <f t="shared" si="257"/>
        <v>1853</v>
      </c>
      <c r="H1829" s="409">
        <f t="shared" si="257"/>
        <v>5638845.7700000005</v>
      </c>
      <c r="I1829" s="409">
        <f t="shared" si="257"/>
        <v>0</v>
      </c>
      <c r="J1829" s="409">
        <f t="shared" si="257"/>
        <v>0</v>
      </c>
      <c r="K1829" s="409">
        <f t="shared" si="257"/>
        <v>1953</v>
      </c>
      <c r="L1829" s="409">
        <f t="shared" si="257"/>
        <v>1765791.5729999999</v>
      </c>
      <c r="M1829" s="409">
        <f t="shared" si="257"/>
        <v>0</v>
      </c>
      <c r="N1829" s="409">
        <f t="shared" si="257"/>
        <v>0</v>
      </c>
      <c r="O1829" s="409">
        <f t="shared" si="257"/>
        <v>1396</v>
      </c>
      <c r="P1829" s="409">
        <f t="shared" si="257"/>
        <v>3297538.9119999995</v>
      </c>
      <c r="Q1829" s="411">
        <f t="shared" si="257"/>
        <v>0</v>
      </c>
    </row>
    <row r="1830" spans="1:17" s="13" customFormat="1">
      <c r="A1830" s="403">
        <v>1</v>
      </c>
      <c r="B1830" s="408" t="s">
        <v>1366</v>
      </c>
      <c r="C1830" s="50">
        <f t="shared" ref="C1830:C1836" si="258">D1830+F1830+H1830+J1830+L1830+N1830+P1830+Q1830</f>
        <v>1913448.62</v>
      </c>
      <c r="D1830" s="5">
        <v>361331.12</v>
      </c>
      <c r="E1830" s="123"/>
      <c r="F1830" s="16"/>
      <c r="G1830" s="16"/>
      <c r="H1830" s="16"/>
      <c r="I1830" s="16"/>
      <c r="J1830" s="16"/>
      <c r="K1830" s="16">
        <v>450</v>
      </c>
      <c r="L1830" s="16">
        <f>984.99*K1830</f>
        <v>443245.5</v>
      </c>
      <c r="M1830" s="16"/>
      <c r="N1830" s="16"/>
      <c r="O1830" s="16">
        <v>450</v>
      </c>
      <c r="P1830" s="50">
        <f>2464.16*O1830</f>
        <v>1108872</v>
      </c>
      <c r="Q1830" s="16"/>
    </row>
    <row r="1831" spans="1:17" s="13" customFormat="1">
      <c r="A1831" s="403">
        <v>2</v>
      </c>
      <c r="B1831" s="405" t="s">
        <v>1363</v>
      </c>
      <c r="C1831" s="50">
        <f t="shared" si="258"/>
        <v>1467929.423</v>
      </c>
      <c r="D1831" s="16">
        <f>497.7*625.99</f>
        <v>311555.223</v>
      </c>
      <c r="E1831" s="123"/>
      <c r="F1831" s="16"/>
      <c r="G1831" s="16">
        <v>380</v>
      </c>
      <c r="H1831" s="16">
        <f>3043.09*G1831</f>
        <v>1156374.2</v>
      </c>
      <c r="I1831" s="16"/>
      <c r="J1831" s="16"/>
      <c r="K1831" s="16"/>
      <c r="L1831" s="16"/>
      <c r="M1831" s="16"/>
      <c r="N1831" s="16"/>
      <c r="O1831" s="16"/>
      <c r="P1831" s="50"/>
      <c r="Q1831" s="16"/>
    </row>
    <row r="1832" spans="1:17" s="13" customFormat="1">
      <c r="A1832" s="403">
        <v>3</v>
      </c>
      <c r="B1832" s="405" t="s">
        <v>1362</v>
      </c>
      <c r="C1832" s="50">
        <f t="shared" si="258"/>
        <v>1464164.1749999998</v>
      </c>
      <c r="D1832" s="273"/>
      <c r="E1832" s="123"/>
      <c r="F1832" s="16"/>
      <c r="G1832" s="16"/>
      <c r="H1832" s="16"/>
      <c r="I1832" s="16"/>
      <c r="J1832" s="16"/>
      <c r="K1832" s="16">
        <v>473</v>
      </c>
      <c r="L1832" s="16">
        <f>984.99*424.5</f>
        <v>418128.255</v>
      </c>
      <c r="M1832" s="16"/>
      <c r="N1832" s="16"/>
      <c r="O1832" s="16">
        <v>473</v>
      </c>
      <c r="P1832" s="50">
        <f>2464.16*424.5</f>
        <v>1046035.9199999999</v>
      </c>
      <c r="Q1832" s="16"/>
    </row>
    <row r="1833" spans="1:17" s="13" customFormat="1">
      <c r="A1833" s="403">
        <v>4</v>
      </c>
      <c r="B1833" s="405" t="s">
        <v>1361</v>
      </c>
      <c r="C1833" s="50">
        <f t="shared" si="258"/>
        <v>1567191.35</v>
      </c>
      <c r="D1833" s="273"/>
      <c r="E1833" s="123"/>
      <c r="F1833" s="16"/>
      <c r="G1833" s="16">
        <v>515</v>
      </c>
      <c r="H1833" s="16">
        <f>G1833*3043.09</f>
        <v>1567191.35</v>
      </c>
      <c r="I1833" s="16"/>
      <c r="J1833" s="16"/>
      <c r="K1833" s="16"/>
      <c r="L1833" s="16"/>
      <c r="M1833" s="16"/>
      <c r="N1833" s="16"/>
      <c r="O1833" s="16"/>
      <c r="P1833" s="50"/>
      <c r="Q1833" s="16"/>
    </row>
    <row r="1834" spans="1:17" s="13" customFormat="1">
      <c r="A1834" s="403">
        <v>5</v>
      </c>
      <c r="B1834" s="405" t="s">
        <v>1360</v>
      </c>
      <c r="C1834" s="50">
        <f t="shared" si="258"/>
        <v>2014869.3050000002</v>
      </c>
      <c r="D1834" s="273"/>
      <c r="E1834" s="123"/>
      <c r="F1834" s="16"/>
      <c r="G1834" s="16">
        <v>515</v>
      </c>
      <c r="H1834" s="16">
        <f>G1834*3043.09</f>
        <v>1567191.35</v>
      </c>
      <c r="I1834" s="16"/>
      <c r="J1834" s="16"/>
      <c r="K1834" s="16">
        <v>557</v>
      </c>
      <c r="L1834" s="16">
        <f>984.99*454.5</f>
        <v>447677.95500000002</v>
      </c>
      <c r="M1834" s="16"/>
      <c r="N1834" s="16"/>
      <c r="O1834" s="16"/>
      <c r="P1834" s="50"/>
      <c r="Q1834" s="16"/>
    </row>
    <row r="1835" spans="1:17" s="13" customFormat="1">
      <c r="A1835" s="403">
        <v>6</v>
      </c>
      <c r="B1835" s="405" t="s">
        <v>1359</v>
      </c>
      <c r="C1835" s="50">
        <f t="shared" si="258"/>
        <v>1599370.855</v>
      </c>
      <c r="D1835" s="273"/>
      <c r="E1835" s="123"/>
      <c r="F1835" s="16"/>
      <c r="G1835" s="16"/>
      <c r="H1835" s="16"/>
      <c r="I1835" s="16"/>
      <c r="J1835" s="16"/>
      <c r="K1835" s="16">
        <v>473</v>
      </c>
      <c r="L1835" s="16">
        <f>984.99*463.7</f>
        <v>456739.86300000001</v>
      </c>
      <c r="M1835" s="16"/>
      <c r="N1835" s="16"/>
      <c r="O1835" s="16">
        <v>473</v>
      </c>
      <c r="P1835" s="50">
        <f>2464.16*463.7</f>
        <v>1142630.9919999999</v>
      </c>
      <c r="Q1835" s="16"/>
    </row>
    <row r="1836" spans="1:17" s="13" customFormat="1">
      <c r="A1836" s="403">
        <v>7</v>
      </c>
      <c r="B1836" s="405" t="s">
        <v>1358</v>
      </c>
      <c r="C1836" s="50">
        <f t="shared" si="258"/>
        <v>1348088.87</v>
      </c>
      <c r="D1836" s="273"/>
      <c r="E1836" s="123"/>
      <c r="F1836" s="16"/>
      <c r="G1836" s="16">
        <v>443</v>
      </c>
      <c r="H1836" s="16">
        <f>G1836*3043.09</f>
        <v>1348088.87</v>
      </c>
      <c r="I1836" s="16"/>
      <c r="J1836" s="16"/>
      <c r="K1836" s="16"/>
      <c r="L1836" s="16"/>
      <c r="M1836" s="16"/>
      <c r="N1836" s="16"/>
      <c r="O1836" s="16"/>
      <c r="P1836" s="50"/>
      <c r="Q1836" s="16"/>
    </row>
    <row r="1837" spans="1:17" s="14" customFormat="1">
      <c r="A1837" s="4">
        <v>45</v>
      </c>
      <c r="B1837" s="6" t="s">
        <v>98</v>
      </c>
      <c r="C1837" s="39">
        <f t="shared" ref="C1837:Q1837" si="259">C1838+C1840+C1842</f>
        <v>49718591.399999999</v>
      </c>
      <c r="D1837" s="39">
        <f t="shared" si="259"/>
        <v>6919995.54</v>
      </c>
      <c r="E1837" s="127">
        <f t="shared" si="259"/>
        <v>0</v>
      </c>
      <c r="F1837" s="39">
        <f t="shared" si="259"/>
        <v>0</v>
      </c>
      <c r="G1837" s="39">
        <f t="shared" si="259"/>
        <v>10530.380000000001</v>
      </c>
      <c r="H1837" s="39">
        <f t="shared" si="259"/>
        <v>32890707.859999999</v>
      </c>
      <c r="I1837" s="39">
        <f t="shared" si="259"/>
        <v>0</v>
      </c>
      <c r="J1837" s="39">
        <f t="shared" si="259"/>
        <v>0</v>
      </c>
      <c r="K1837" s="39">
        <f t="shared" si="259"/>
        <v>1991.94</v>
      </c>
      <c r="L1837" s="39">
        <f t="shared" si="259"/>
        <v>1962040</v>
      </c>
      <c r="M1837" s="39">
        <f t="shared" si="259"/>
        <v>740.2</v>
      </c>
      <c r="N1837" s="39">
        <f t="shared" si="259"/>
        <v>766462</v>
      </c>
      <c r="O1837" s="39">
        <f t="shared" si="259"/>
        <v>2501.7800000000002</v>
      </c>
      <c r="P1837" s="39">
        <f t="shared" si="259"/>
        <v>7179386</v>
      </c>
      <c r="Q1837" s="20">
        <f t="shared" si="259"/>
        <v>0</v>
      </c>
    </row>
    <row r="1838" spans="1:17" s="14" customFormat="1" ht="17.25" customHeight="1">
      <c r="A1838" s="395" t="s">
        <v>1774</v>
      </c>
      <c r="B1838" s="412"/>
      <c r="C1838" s="257">
        <f>SUM(C1839)</f>
        <v>329846.53999999998</v>
      </c>
      <c r="D1838" s="257">
        <f t="shared" ref="D1838:Q1838" si="260">SUM(D1839)</f>
        <v>329846.53999999998</v>
      </c>
      <c r="E1838" s="258">
        <f t="shared" si="260"/>
        <v>0</v>
      </c>
      <c r="F1838" s="257">
        <f t="shared" si="260"/>
        <v>0</v>
      </c>
      <c r="G1838" s="257">
        <f t="shared" si="260"/>
        <v>0</v>
      </c>
      <c r="H1838" s="257">
        <f t="shared" si="260"/>
        <v>0</v>
      </c>
      <c r="I1838" s="257">
        <f t="shared" si="260"/>
        <v>0</v>
      </c>
      <c r="J1838" s="257">
        <f t="shared" si="260"/>
        <v>0</v>
      </c>
      <c r="K1838" s="257">
        <f t="shared" si="260"/>
        <v>0</v>
      </c>
      <c r="L1838" s="257">
        <f t="shared" si="260"/>
        <v>0</v>
      </c>
      <c r="M1838" s="257">
        <f t="shared" si="260"/>
        <v>0</v>
      </c>
      <c r="N1838" s="257">
        <f t="shared" si="260"/>
        <v>0</v>
      </c>
      <c r="O1838" s="257">
        <f t="shared" si="260"/>
        <v>0</v>
      </c>
      <c r="P1838" s="257">
        <f t="shared" si="260"/>
        <v>0</v>
      </c>
      <c r="Q1838" s="259">
        <f t="shared" si="260"/>
        <v>0</v>
      </c>
    </row>
    <row r="1839" spans="1:17" s="13" customFormat="1" ht="21" customHeight="1">
      <c r="A1839" s="277">
        <v>1</v>
      </c>
      <c r="B1839" s="8" t="s">
        <v>1781</v>
      </c>
      <c r="C1839" s="35">
        <f>D1839+F1839+H1839+J1839+L1839+N1839+P1839+Q1839</f>
        <v>329846.53999999998</v>
      </c>
      <c r="D1839" s="5">
        <v>329846.53999999998</v>
      </c>
      <c r="E1839" s="125"/>
      <c r="F1839" s="5"/>
      <c r="G1839" s="5"/>
      <c r="H1839" s="5"/>
      <c r="I1839" s="5"/>
      <c r="J1839" s="5"/>
      <c r="K1839" s="5"/>
      <c r="L1839" s="5"/>
      <c r="M1839" s="5"/>
      <c r="N1839" s="5"/>
      <c r="O1839" s="5"/>
      <c r="P1839" s="35"/>
      <c r="Q1839" s="5"/>
    </row>
    <row r="1840" spans="1:17" s="14" customFormat="1" ht="17.25" customHeight="1">
      <c r="A1840" s="484" t="s">
        <v>99</v>
      </c>
      <c r="B1840" s="485"/>
      <c r="C1840" s="257">
        <f>C1841</f>
        <v>1168394.3999999999</v>
      </c>
      <c r="D1840" s="257">
        <f t="shared" ref="D1840:Q1840" si="261">D1841</f>
        <v>0</v>
      </c>
      <c r="E1840" s="258">
        <f t="shared" si="261"/>
        <v>0</v>
      </c>
      <c r="F1840" s="257">
        <f t="shared" si="261"/>
        <v>0</v>
      </c>
      <c r="G1840" s="257">
        <f t="shared" si="261"/>
        <v>385.95</v>
      </c>
      <c r="H1840" s="257">
        <f t="shared" si="261"/>
        <v>1168394.3999999999</v>
      </c>
      <c r="I1840" s="257">
        <f t="shared" si="261"/>
        <v>0</v>
      </c>
      <c r="J1840" s="257">
        <f t="shared" si="261"/>
        <v>0</v>
      </c>
      <c r="K1840" s="257">
        <f t="shared" si="261"/>
        <v>0</v>
      </c>
      <c r="L1840" s="257">
        <f t="shared" si="261"/>
        <v>0</v>
      </c>
      <c r="M1840" s="257">
        <f t="shared" si="261"/>
        <v>0</v>
      </c>
      <c r="N1840" s="257">
        <f t="shared" si="261"/>
        <v>0</v>
      </c>
      <c r="O1840" s="257">
        <f t="shared" si="261"/>
        <v>0</v>
      </c>
      <c r="P1840" s="257">
        <f t="shared" si="261"/>
        <v>0</v>
      </c>
      <c r="Q1840" s="259">
        <f t="shared" si="261"/>
        <v>0</v>
      </c>
    </row>
    <row r="1841" spans="1:17" s="19" customFormat="1" ht="20.25" customHeight="1">
      <c r="A1841" s="277">
        <v>1</v>
      </c>
      <c r="B1841" s="8" t="s">
        <v>1786</v>
      </c>
      <c r="C1841" s="35">
        <f t="shared" ref="C1841" si="262">D1841+F1841+H1841+J1841+L1841+N1841+P1841+Q1841</f>
        <v>1168394.3999999999</v>
      </c>
      <c r="D1841" s="5"/>
      <c r="E1841" s="125"/>
      <c r="F1841" s="5"/>
      <c r="G1841" s="5">
        <v>385.95</v>
      </c>
      <c r="H1841" s="5">
        <v>1168394.3999999999</v>
      </c>
      <c r="I1841" s="5"/>
      <c r="J1841" s="5"/>
      <c r="K1841" s="5"/>
      <c r="L1841" s="5"/>
      <c r="M1841" s="5"/>
      <c r="N1841" s="5"/>
      <c r="O1841" s="5"/>
      <c r="P1841" s="35"/>
      <c r="Q1841" s="5"/>
    </row>
    <row r="1842" spans="1:17" s="30" customFormat="1" ht="18.75" customHeight="1">
      <c r="A1842" s="484" t="s">
        <v>100</v>
      </c>
      <c r="B1842" s="485"/>
      <c r="C1842" s="257">
        <f>SUM(C1843:C1867)</f>
        <v>48220350.460000001</v>
      </c>
      <c r="D1842" s="257">
        <f t="shared" ref="D1842:Q1842" si="263">SUM(D1843:D1867)</f>
        <v>6590149</v>
      </c>
      <c r="E1842" s="258">
        <f t="shared" si="263"/>
        <v>0</v>
      </c>
      <c r="F1842" s="257">
        <f t="shared" si="263"/>
        <v>0</v>
      </c>
      <c r="G1842" s="257">
        <f t="shared" si="263"/>
        <v>10144.43</v>
      </c>
      <c r="H1842" s="257">
        <f t="shared" si="263"/>
        <v>31722313.460000001</v>
      </c>
      <c r="I1842" s="257">
        <f t="shared" si="263"/>
        <v>0</v>
      </c>
      <c r="J1842" s="257">
        <f t="shared" si="263"/>
        <v>0</v>
      </c>
      <c r="K1842" s="257">
        <f t="shared" si="263"/>
        <v>1991.94</v>
      </c>
      <c r="L1842" s="257">
        <f t="shared" si="263"/>
        <v>1962040</v>
      </c>
      <c r="M1842" s="257">
        <f t="shared" si="263"/>
        <v>740.2</v>
      </c>
      <c r="N1842" s="257">
        <f t="shared" si="263"/>
        <v>766462</v>
      </c>
      <c r="O1842" s="257">
        <f t="shared" si="263"/>
        <v>2501.7800000000002</v>
      </c>
      <c r="P1842" s="257">
        <f t="shared" si="263"/>
        <v>7179386</v>
      </c>
      <c r="Q1842" s="259">
        <f t="shared" si="263"/>
        <v>0</v>
      </c>
    </row>
    <row r="1843" spans="1:17" s="19" customFormat="1" ht="21.75" customHeight="1">
      <c r="A1843" s="2">
        <v>1</v>
      </c>
      <c r="B1843" s="8" t="s">
        <v>1782</v>
      </c>
      <c r="C1843" s="35">
        <f t="shared" ref="C1843:C1867" si="264">D1843+F1843+H1843+J1843+L1843+N1843+P1843+Q1843</f>
        <v>1043652</v>
      </c>
      <c r="D1843" s="5">
        <v>1043652</v>
      </c>
      <c r="E1843" s="125"/>
      <c r="F1843" s="5"/>
      <c r="G1843" s="5"/>
      <c r="H1843" s="5"/>
      <c r="I1843" s="5"/>
      <c r="J1843" s="5"/>
      <c r="K1843" s="5"/>
      <c r="L1843" s="5"/>
      <c r="M1843" s="5"/>
      <c r="N1843" s="5"/>
      <c r="O1843" s="5"/>
      <c r="P1843" s="35"/>
      <c r="Q1843" s="5"/>
    </row>
    <row r="1844" spans="1:17" s="19" customFormat="1" ht="19.5" customHeight="1">
      <c r="A1844" s="277">
        <v>2</v>
      </c>
      <c r="B1844" s="3" t="s">
        <v>1787</v>
      </c>
      <c r="C1844" s="35">
        <f t="shared" si="264"/>
        <v>2890650</v>
      </c>
      <c r="D1844" s="5">
        <v>1045027</v>
      </c>
      <c r="E1844" s="125"/>
      <c r="F1844" s="5"/>
      <c r="G1844" s="5">
        <v>523.91999999999996</v>
      </c>
      <c r="H1844" s="5">
        <v>1845623</v>
      </c>
      <c r="I1844" s="5"/>
      <c r="J1844" s="5"/>
      <c r="K1844" s="5"/>
      <c r="L1844" s="5"/>
      <c r="M1844" s="5"/>
      <c r="N1844" s="5"/>
      <c r="O1844" s="5"/>
      <c r="P1844" s="35"/>
      <c r="Q1844" s="5"/>
    </row>
    <row r="1845" spans="1:17" s="19" customFormat="1">
      <c r="A1845" s="2">
        <v>3</v>
      </c>
      <c r="B1845" s="3" t="s">
        <v>1788</v>
      </c>
      <c r="C1845" s="35">
        <f t="shared" si="264"/>
        <v>2876596</v>
      </c>
      <c r="D1845" s="5">
        <v>1030938</v>
      </c>
      <c r="E1845" s="125"/>
      <c r="F1845" s="5"/>
      <c r="G1845" s="5">
        <v>523.92999999999995</v>
      </c>
      <c r="H1845" s="5">
        <v>1845658</v>
      </c>
      <c r="I1845" s="5"/>
      <c r="J1845" s="5"/>
      <c r="K1845" s="5"/>
      <c r="L1845" s="5"/>
      <c r="M1845" s="5"/>
      <c r="N1845" s="5"/>
      <c r="O1845" s="5"/>
      <c r="P1845" s="35"/>
      <c r="Q1845" s="5"/>
    </row>
    <row r="1846" spans="1:17" s="13" customFormat="1">
      <c r="A1846" s="277">
        <v>4</v>
      </c>
      <c r="B1846" s="3" t="s">
        <v>1781</v>
      </c>
      <c r="C1846" s="35">
        <f t="shared" si="264"/>
        <v>1899450</v>
      </c>
      <c r="D1846" s="5"/>
      <c r="E1846" s="125"/>
      <c r="F1846" s="5"/>
      <c r="G1846" s="5">
        <v>539.20000000000005</v>
      </c>
      <c r="H1846" s="5">
        <v>1899450</v>
      </c>
      <c r="I1846" s="5"/>
      <c r="J1846" s="5"/>
      <c r="K1846" s="5"/>
      <c r="L1846" s="5"/>
      <c r="M1846" s="5"/>
      <c r="N1846" s="5"/>
      <c r="O1846" s="5"/>
      <c r="P1846" s="35"/>
      <c r="Q1846" s="5"/>
    </row>
    <row r="1847" spans="1:17" s="13" customFormat="1">
      <c r="A1847" s="2">
        <v>5</v>
      </c>
      <c r="B1847" s="8" t="s">
        <v>1783</v>
      </c>
      <c r="C1847" s="35">
        <f t="shared" si="264"/>
        <v>3883585.46</v>
      </c>
      <c r="D1847" s="5"/>
      <c r="E1847" s="125"/>
      <c r="F1847" s="5"/>
      <c r="G1847" s="5">
        <v>524.27</v>
      </c>
      <c r="H1847" s="5">
        <v>1846863.46</v>
      </c>
      <c r="I1847" s="5"/>
      <c r="J1847" s="5"/>
      <c r="K1847" s="5">
        <v>590.5</v>
      </c>
      <c r="L1847" s="5">
        <v>581636</v>
      </c>
      <c r="M1847" s="5"/>
      <c r="N1847" s="5"/>
      <c r="O1847" s="5">
        <v>590.5</v>
      </c>
      <c r="P1847" s="35">
        <v>1455086</v>
      </c>
      <c r="Q1847" s="5"/>
    </row>
    <row r="1848" spans="1:17" s="19" customFormat="1">
      <c r="A1848" s="277">
        <v>6</v>
      </c>
      <c r="B1848" s="8" t="s">
        <v>1784</v>
      </c>
      <c r="C1848" s="35">
        <f t="shared" si="264"/>
        <v>1079220</v>
      </c>
      <c r="D1848" s="5"/>
      <c r="E1848" s="125"/>
      <c r="F1848" s="5"/>
      <c r="G1848" s="5">
        <v>392.14</v>
      </c>
      <c r="H1848" s="5">
        <v>1079220</v>
      </c>
      <c r="I1848" s="5"/>
      <c r="J1848" s="5"/>
      <c r="K1848" s="5"/>
      <c r="L1848" s="5"/>
      <c r="M1848" s="5"/>
      <c r="N1848" s="5"/>
      <c r="O1848" s="5"/>
      <c r="P1848" s="35"/>
      <c r="Q1848" s="5"/>
    </row>
    <row r="1849" spans="1:17" s="13" customFormat="1">
      <c r="A1849" s="2">
        <v>7</v>
      </c>
      <c r="B1849" s="8" t="s">
        <v>1785</v>
      </c>
      <c r="C1849" s="35">
        <f t="shared" si="264"/>
        <v>1852962</v>
      </c>
      <c r="D1849" s="5"/>
      <c r="E1849" s="125"/>
      <c r="F1849" s="5"/>
      <c r="G1849" s="5">
        <v>526</v>
      </c>
      <c r="H1849" s="5">
        <v>1852962</v>
      </c>
      <c r="I1849" s="5"/>
      <c r="J1849" s="5"/>
      <c r="K1849" s="5"/>
      <c r="L1849" s="5"/>
      <c r="M1849" s="5"/>
      <c r="N1849" s="5"/>
      <c r="O1849" s="5"/>
      <c r="P1849" s="35"/>
      <c r="Q1849" s="5"/>
    </row>
    <row r="1850" spans="1:17" s="19" customFormat="1">
      <c r="A1850" s="277">
        <v>8</v>
      </c>
      <c r="B1850" s="8" t="s">
        <v>312</v>
      </c>
      <c r="C1850" s="35">
        <f t="shared" si="264"/>
        <v>1324578</v>
      </c>
      <c r="D1850" s="5"/>
      <c r="E1850" s="125"/>
      <c r="F1850" s="5"/>
      <c r="G1850" s="5">
        <v>376.01</v>
      </c>
      <c r="H1850" s="5">
        <v>1324578</v>
      </c>
      <c r="I1850" s="5"/>
      <c r="J1850" s="5"/>
      <c r="K1850" s="5"/>
      <c r="L1850" s="5"/>
      <c r="M1850" s="5"/>
      <c r="N1850" s="5"/>
      <c r="O1850" s="5"/>
      <c r="P1850" s="35"/>
      <c r="Q1850" s="5"/>
    </row>
    <row r="1851" spans="1:17" s="19" customFormat="1">
      <c r="A1851" s="2">
        <v>9</v>
      </c>
      <c r="B1851" s="8" t="s">
        <v>979</v>
      </c>
      <c r="C1851" s="35">
        <f t="shared" si="264"/>
        <v>1300059</v>
      </c>
      <c r="D1851" s="5"/>
      <c r="E1851" s="125"/>
      <c r="F1851" s="5"/>
      <c r="G1851" s="5">
        <v>369.05</v>
      </c>
      <c r="H1851" s="5">
        <v>1300059</v>
      </c>
      <c r="I1851" s="5"/>
      <c r="J1851" s="5"/>
      <c r="K1851" s="5"/>
      <c r="L1851" s="5"/>
      <c r="M1851" s="5"/>
      <c r="N1851" s="5"/>
      <c r="O1851" s="5"/>
      <c r="P1851" s="35"/>
      <c r="Q1851" s="5"/>
    </row>
    <row r="1852" spans="1:17" s="13" customFormat="1">
      <c r="A1852" s="277">
        <v>10</v>
      </c>
      <c r="B1852" s="8" t="s">
        <v>313</v>
      </c>
      <c r="C1852" s="35">
        <f t="shared" si="264"/>
        <v>1290513</v>
      </c>
      <c r="D1852" s="5"/>
      <c r="E1852" s="125"/>
      <c r="F1852" s="5"/>
      <c r="G1852" s="5">
        <v>366.34</v>
      </c>
      <c r="H1852" s="5">
        <v>1290513</v>
      </c>
      <c r="I1852" s="5"/>
      <c r="J1852" s="5"/>
      <c r="K1852" s="5"/>
      <c r="L1852" s="5"/>
      <c r="M1852" s="5"/>
      <c r="N1852" s="5"/>
      <c r="O1852" s="5"/>
      <c r="P1852" s="35"/>
      <c r="Q1852" s="5"/>
    </row>
    <row r="1853" spans="1:17" s="19" customFormat="1">
      <c r="A1853" s="2">
        <v>11</v>
      </c>
      <c r="B1853" s="8" t="s">
        <v>980</v>
      </c>
      <c r="C1853" s="35">
        <f t="shared" si="264"/>
        <v>1290513</v>
      </c>
      <c r="D1853" s="5"/>
      <c r="E1853" s="125"/>
      <c r="F1853" s="5"/>
      <c r="G1853" s="5">
        <v>366.34</v>
      </c>
      <c r="H1853" s="5">
        <v>1290513</v>
      </c>
      <c r="I1853" s="5"/>
      <c r="J1853" s="5"/>
      <c r="K1853" s="5"/>
      <c r="L1853" s="5"/>
      <c r="M1853" s="5"/>
      <c r="N1853" s="5"/>
      <c r="O1853" s="5"/>
      <c r="P1853" s="35"/>
      <c r="Q1853" s="5"/>
    </row>
    <row r="1854" spans="1:17" s="19" customFormat="1">
      <c r="A1854" s="277">
        <v>12</v>
      </c>
      <c r="B1854" s="8" t="s">
        <v>981</v>
      </c>
      <c r="C1854" s="35">
        <f t="shared" si="264"/>
        <v>1327009</v>
      </c>
      <c r="D1854" s="5"/>
      <c r="E1854" s="125"/>
      <c r="F1854" s="5"/>
      <c r="G1854" s="5">
        <v>376.7</v>
      </c>
      <c r="H1854" s="5">
        <v>1327009</v>
      </c>
      <c r="I1854" s="5"/>
      <c r="J1854" s="5"/>
      <c r="K1854" s="5"/>
      <c r="L1854" s="5"/>
      <c r="M1854" s="5"/>
      <c r="N1854" s="5"/>
      <c r="O1854" s="5"/>
      <c r="P1854" s="35"/>
      <c r="Q1854" s="5"/>
    </row>
    <row r="1855" spans="1:17" s="19" customFormat="1">
      <c r="A1855" s="2">
        <v>13</v>
      </c>
      <c r="B1855" s="8" t="s">
        <v>982</v>
      </c>
      <c r="C1855" s="35">
        <f t="shared" si="264"/>
        <v>2461958</v>
      </c>
      <c r="D1855" s="5"/>
      <c r="E1855" s="125"/>
      <c r="F1855" s="5"/>
      <c r="G1855" s="5">
        <v>698.9</v>
      </c>
      <c r="H1855" s="5">
        <v>2461958</v>
      </c>
      <c r="I1855" s="5"/>
      <c r="J1855" s="5"/>
      <c r="K1855" s="5"/>
      <c r="L1855" s="5"/>
      <c r="M1855" s="5"/>
      <c r="N1855" s="5"/>
      <c r="O1855" s="5"/>
      <c r="P1855" s="35"/>
      <c r="Q1855" s="5"/>
    </row>
    <row r="1856" spans="1:17" s="19" customFormat="1">
      <c r="A1856" s="277">
        <v>14</v>
      </c>
      <c r="B1856" s="8" t="s">
        <v>314</v>
      </c>
      <c r="C1856" s="35">
        <f t="shared" si="264"/>
        <v>1315947</v>
      </c>
      <c r="D1856" s="5"/>
      <c r="E1856" s="125"/>
      <c r="F1856" s="5"/>
      <c r="G1856" s="5">
        <v>373.56</v>
      </c>
      <c r="H1856" s="5">
        <v>1315947</v>
      </c>
      <c r="I1856" s="5"/>
      <c r="J1856" s="5"/>
      <c r="K1856" s="5"/>
      <c r="L1856" s="5"/>
      <c r="M1856" s="5"/>
      <c r="N1856" s="5"/>
      <c r="O1856" s="5"/>
      <c r="P1856" s="35"/>
      <c r="Q1856" s="5"/>
    </row>
    <row r="1857" spans="1:17" s="13" customFormat="1">
      <c r="A1857" s="2">
        <v>15</v>
      </c>
      <c r="B1857" s="3" t="s">
        <v>977</v>
      </c>
      <c r="C1857" s="35">
        <f t="shared" si="264"/>
        <v>2642258</v>
      </c>
      <c r="D1857" s="5">
        <v>849152</v>
      </c>
      <c r="E1857" s="125"/>
      <c r="F1857" s="5"/>
      <c r="G1857" s="5">
        <v>809.54</v>
      </c>
      <c r="H1857" s="5">
        <v>1793106</v>
      </c>
      <c r="I1857" s="5"/>
      <c r="J1857" s="5"/>
      <c r="K1857" s="5"/>
      <c r="L1857" s="5"/>
      <c r="M1857" s="5"/>
      <c r="N1857" s="5"/>
      <c r="O1857" s="5"/>
      <c r="P1857" s="35"/>
      <c r="Q1857" s="5"/>
    </row>
    <row r="1858" spans="1:17" s="13" customFormat="1" ht="21" customHeight="1">
      <c r="A1858" s="277">
        <v>16</v>
      </c>
      <c r="B1858" s="8" t="s">
        <v>363</v>
      </c>
      <c r="C1858" s="35">
        <f t="shared" si="264"/>
        <v>4004064</v>
      </c>
      <c r="D1858" s="5"/>
      <c r="E1858" s="125"/>
      <c r="F1858" s="5"/>
      <c r="G1858" s="5">
        <v>1136.6400000000001</v>
      </c>
      <c r="H1858" s="5">
        <v>4004064</v>
      </c>
      <c r="I1858" s="5"/>
      <c r="J1858" s="5"/>
      <c r="K1858" s="5"/>
      <c r="L1858" s="5"/>
      <c r="M1858" s="5"/>
      <c r="N1858" s="5"/>
      <c r="O1858" s="5"/>
      <c r="P1858" s="35"/>
      <c r="Q1858" s="5"/>
    </row>
    <row r="1859" spans="1:17" s="13" customFormat="1" ht="20.25" customHeight="1">
      <c r="A1859" s="2">
        <v>17</v>
      </c>
      <c r="B1859" s="3" t="s">
        <v>975</v>
      </c>
      <c r="C1859" s="35">
        <f t="shared" si="264"/>
        <v>2487977</v>
      </c>
      <c r="D1859" s="5"/>
      <c r="E1859" s="125"/>
      <c r="F1859" s="5"/>
      <c r="G1859" s="5">
        <v>1123.2</v>
      </c>
      <c r="H1859" s="5">
        <v>2487977</v>
      </c>
      <c r="I1859" s="5"/>
      <c r="J1859" s="5"/>
      <c r="K1859" s="5"/>
      <c r="L1859" s="5"/>
      <c r="M1859" s="5"/>
      <c r="N1859" s="5"/>
      <c r="O1859" s="5"/>
      <c r="P1859" s="35"/>
      <c r="Q1859" s="5"/>
    </row>
    <row r="1860" spans="1:17" s="19" customFormat="1" ht="21.75" customHeight="1">
      <c r="A1860" s="277">
        <v>18</v>
      </c>
      <c r="B1860" s="8" t="s">
        <v>365</v>
      </c>
      <c r="C1860" s="35">
        <f t="shared" si="264"/>
        <v>1032329</v>
      </c>
      <c r="D1860" s="5">
        <v>1032329</v>
      </c>
      <c r="E1860" s="125"/>
      <c r="F1860" s="5"/>
      <c r="G1860" s="5"/>
      <c r="H1860" s="5"/>
      <c r="I1860" s="5"/>
      <c r="J1860" s="5"/>
      <c r="K1860" s="5"/>
      <c r="L1860" s="5"/>
      <c r="M1860" s="5"/>
      <c r="N1860" s="5"/>
      <c r="O1860" s="5"/>
      <c r="P1860" s="35"/>
      <c r="Q1860" s="5"/>
    </row>
    <row r="1861" spans="1:17" s="13" customFormat="1" ht="18.75" customHeight="1">
      <c r="A1861" s="2">
        <v>19</v>
      </c>
      <c r="B1861" s="8" t="s">
        <v>983</v>
      </c>
      <c r="C1861" s="35">
        <f t="shared" si="264"/>
        <v>2235049</v>
      </c>
      <c r="D1861" s="5"/>
      <c r="E1861" s="125"/>
      <c r="F1861" s="5"/>
      <c r="G1861" s="5"/>
      <c r="H1861" s="5"/>
      <c r="I1861" s="5"/>
      <c r="J1861" s="5"/>
      <c r="K1861" s="5">
        <v>648</v>
      </c>
      <c r="L1861" s="5">
        <v>638274</v>
      </c>
      <c r="M1861" s="5"/>
      <c r="N1861" s="5"/>
      <c r="O1861" s="5">
        <v>648</v>
      </c>
      <c r="P1861" s="35">
        <v>1596775</v>
      </c>
      <c r="Q1861" s="5"/>
    </row>
    <row r="1862" spans="1:17" s="19" customFormat="1" ht="20.25" customHeight="1">
      <c r="A1862" s="277">
        <v>20</v>
      </c>
      <c r="B1862" s="3" t="s">
        <v>311</v>
      </c>
      <c r="C1862" s="35">
        <f t="shared" si="264"/>
        <v>2182579</v>
      </c>
      <c r="D1862" s="5">
        <v>283755</v>
      </c>
      <c r="E1862" s="125"/>
      <c r="F1862" s="5"/>
      <c r="G1862" s="5"/>
      <c r="H1862" s="11"/>
      <c r="I1862" s="5"/>
      <c r="J1862" s="5"/>
      <c r="K1862" s="5">
        <v>328.9</v>
      </c>
      <c r="L1862" s="5">
        <v>323963</v>
      </c>
      <c r="M1862" s="5"/>
      <c r="N1862" s="5"/>
      <c r="O1862" s="5">
        <v>294.63</v>
      </c>
      <c r="P1862" s="84">
        <v>1574861</v>
      </c>
      <c r="Q1862" s="5"/>
    </row>
    <row r="1863" spans="1:17" s="19" customFormat="1" ht="18.75" customHeight="1">
      <c r="A1863" s="2">
        <v>21</v>
      </c>
      <c r="B1863" s="3" t="s">
        <v>1472</v>
      </c>
      <c r="C1863" s="35">
        <f t="shared" si="264"/>
        <v>939029</v>
      </c>
      <c r="D1863" s="5">
        <v>939029</v>
      </c>
      <c r="E1863" s="125"/>
      <c r="F1863" s="5"/>
      <c r="G1863" s="5"/>
      <c r="H1863" s="5"/>
      <c r="I1863" s="5"/>
      <c r="J1863" s="5"/>
      <c r="K1863" s="5"/>
      <c r="L1863" s="5"/>
      <c r="M1863" s="5"/>
      <c r="N1863" s="5"/>
      <c r="O1863" s="5"/>
      <c r="P1863" s="35"/>
      <c r="Q1863" s="5"/>
    </row>
    <row r="1864" spans="1:17" s="13" customFormat="1" ht="19.5" customHeight="1">
      <c r="A1864" s="277">
        <v>22</v>
      </c>
      <c r="B1864" s="3" t="s">
        <v>976</v>
      </c>
      <c r="C1864" s="35">
        <f t="shared" si="264"/>
        <v>3337098</v>
      </c>
      <c r="D1864" s="5">
        <v>366267</v>
      </c>
      <c r="E1864" s="125"/>
      <c r="F1864" s="5"/>
      <c r="G1864" s="5"/>
      <c r="H1864" s="5"/>
      <c r="I1864" s="5"/>
      <c r="J1864" s="5"/>
      <c r="K1864" s="5">
        <v>424.54</v>
      </c>
      <c r="L1864" s="5">
        <v>418167</v>
      </c>
      <c r="M1864" s="5"/>
      <c r="N1864" s="5"/>
      <c r="O1864" s="5">
        <v>968.65</v>
      </c>
      <c r="P1864" s="35">
        <v>2552664</v>
      </c>
      <c r="Q1864" s="5"/>
    </row>
    <row r="1865" spans="1:17" s="19" customFormat="1">
      <c r="A1865" s="2">
        <v>23</v>
      </c>
      <c r="B1865" s="3" t="s">
        <v>978</v>
      </c>
      <c r="C1865" s="35">
        <f t="shared" si="264"/>
        <v>850000</v>
      </c>
      <c r="D1865" s="5"/>
      <c r="E1865" s="125"/>
      <c r="F1865" s="5"/>
      <c r="G1865" s="5">
        <v>577.4</v>
      </c>
      <c r="H1865" s="5">
        <v>850000</v>
      </c>
      <c r="I1865" s="5"/>
      <c r="J1865" s="5"/>
      <c r="K1865" s="5"/>
      <c r="L1865" s="5"/>
      <c r="M1865" s="5"/>
      <c r="N1865" s="5"/>
      <c r="O1865" s="5"/>
      <c r="P1865" s="84"/>
      <c r="Q1865" s="5"/>
    </row>
    <row r="1866" spans="1:17" s="13" customFormat="1">
      <c r="A1866" s="277">
        <v>24</v>
      </c>
      <c r="B1866" s="3" t="s">
        <v>1471</v>
      </c>
      <c r="C1866" s="35">
        <f t="shared" si="264"/>
        <v>1906813</v>
      </c>
      <c r="D1866" s="5"/>
      <c r="E1866" s="125"/>
      <c r="F1866" s="5"/>
      <c r="G1866" s="5">
        <v>541.29</v>
      </c>
      <c r="H1866" s="5">
        <v>1906813</v>
      </c>
      <c r="I1866" s="5"/>
      <c r="J1866" s="5"/>
      <c r="K1866" s="5"/>
      <c r="L1866" s="5"/>
      <c r="M1866" s="5"/>
      <c r="N1866" s="5"/>
      <c r="O1866" s="5"/>
      <c r="P1866" s="35"/>
      <c r="Q1866" s="5"/>
    </row>
    <row r="1867" spans="1:17" s="19" customFormat="1">
      <c r="A1867" s="2">
        <v>25</v>
      </c>
      <c r="B1867" s="3" t="s">
        <v>364</v>
      </c>
      <c r="C1867" s="35">
        <f t="shared" si="264"/>
        <v>766462</v>
      </c>
      <c r="D1867" s="5"/>
      <c r="E1867" s="125"/>
      <c r="F1867" s="5"/>
      <c r="G1867" s="5"/>
      <c r="H1867" s="5"/>
      <c r="I1867" s="5"/>
      <c r="J1867" s="5"/>
      <c r="K1867" s="5"/>
      <c r="L1867" s="5"/>
      <c r="M1867" s="5">
        <v>740.2</v>
      </c>
      <c r="N1867" s="5">
        <v>766462</v>
      </c>
      <c r="O1867" s="5"/>
      <c r="P1867" s="35"/>
      <c r="Q1867" s="5"/>
    </row>
    <row r="1868" spans="1:17" s="13" customFormat="1" ht="22.5" customHeight="1">
      <c r="A1868" s="4">
        <v>46</v>
      </c>
      <c r="B1868" s="6" t="s">
        <v>1978</v>
      </c>
      <c r="C1868" s="39">
        <f>C1869</f>
        <v>400000</v>
      </c>
      <c r="D1868" s="39">
        <f t="shared" ref="D1868:Q1868" si="265">D1869</f>
        <v>400000</v>
      </c>
      <c r="E1868" s="127">
        <f t="shared" si="265"/>
        <v>0</v>
      </c>
      <c r="F1868" s="39">
        <f t="shared" si="265"/>
        <v>0</v>
      </c>
      <c r="G1868" s="39">
        <f t="shared" si="265"/>
        <v>0</v>
      </c>
      <c r="H1868" s="39">
        <f t="shared" si="265"/>
        <v>0</v>
      </c>
      <c r="I1868" s="39">
        <f t="shared" si="265"/>
        <v>0</v>
      </c>
      <c r="J1868" s="39">
        <f t="shared" si="265"/>
        <v>0</v>
      </c>
      <c r="K1868" s="39">
        <f t="shared" si="265"/>
        <v>0</v>
      </c>
      <c r="L1868" s="39">
        <f t="shared" si="265"/>
        <v>0</v>
      </c>
      <c r="M1868" s="39">
        <f t="shared" si="265"/>
        <v>0</v>
      </c>
      <c r="N1868" s="39">
        <f t="shared" si="265"/>
        <v>0</v>
      </c>
      <c r="O1868" s="39">
        <f t="shared" si="265"/>
        <v>0</v>
      </c>
      <c r="P1868" s="39">
        <f t="shared" si="265"/>
        <v>0</v>
      </c>
      <c r="Q1868" s="20">
        <f t="shared" si="265"/>
        <v>0</v>
      </c>
    </row>
    <row r="1869" spans="1:17" s="13" customFormat="1" ht="22.5" customHeight="1">
      <c r="A1869" s="6" t="s">
        <v>1979</v>
      </c>
      <c r="B1869" s="89"/>
      <c r="C1869" s="39">
        <f>SUM(C1870:C1875)</f>
        <v>400000</v>
      </c>
      <c r="D1869" s="39">
        <f t="shared" ref="D1869:Q1869" si="266">SUM(D1870:D1875)</f>
        <v>400000</v>
      </c>
      <c r="E1869" s="127">
        <f t="shared" si="266"/>
        <v>0</v>
      </c>
      <c r="F1869" s="39">
        <f t="shared" si="266"/>
        <v>0</v>
      </c>
      <c r="G1869" s="39">
        <f t="shared" si="266"/>
        <v>0</v>
      </c>
      <c r="H1869" s="39">
        <f t="shared" si="266"/>
        <v>0</v>
      </c>
      <c r="I1869" s="39">
        <f t="shared" si="266"/>
        <v>0</v>
      </c>
      <c r="J1869" s="39">
        <f t="shared" si="266"/>
        <v>0</v>
      </c>
      <c r="K1869" s="39">
        <f t="shared" si="266"/>
        <v>0</v>
      </c>
      <c r="L1869" s="39">
        <f t="shared" si="266"/>
        <v>0</v>
      </c>
      <c r="M1869" s="39">
        <f t="shared" si="266"/>
        <v>0</v>
      </c>
      <c r="N1869" s="39">
        <f t="shared" si="266"/>
        <v>0</v>
      </c>
      <c r="O1869" s="39">
        <f t="shared" si="266"/>
        <v>0</v>
      </c>
      <c r="P1869" s="39">
        <f t="shared" si="266"/>
        <v>0</v>
      </c>
      <c r="Q1869" s="20">
        <f t="shared" si="266"/>
        <v>0</v>
      </c>
    </row>
    <row r="1870" spans="1:17" s="13" customFormat="1" ht="22.5" customHeight="1">
      <c r="A1870" s="196">
        <v>1</v>
      </c>
      <c r="B1870" s="197" t="s">
        <v>1980</v>
      </c>
      <c r="C1870" s="35">
        <f t="shared" ref="C1870:C1874" si="267">D1870+F1870+H1870+J1870+L1870+N1870+P1870+Q1870</f>
        <v>80890</v>
      </c>
      <c r="D1870" s="21">
        <v>80890</v>
      </c>
      <c r="E1870" s="126"/>
      <c r="F1870" s="20"/>
      <c r="G1870" s="20"/>
      <c r="H1870" s="20"/>
      <c r="I1870" s="20"/>
      <c r="J1870" s="20"/>
      <c r="K1870" s="20"/>
      <c r="L1870" s="20"/>
      <c r="M1870" s="20"/>
      <c r="N1870" s="20"/>
      <c r="O1870" s="20"/>
      <c r="P1870" s="39"/>
      <c r="Q1870" s="20"/>
    </row>
    <row r="1871" spans="1:17" s="13" customFormat="1" ht="22.5" customHeight="1">
      <c r="A1871" s="196">
        <v>2</v>
      </c>
      <c r="B1871" s="197" t="s">
        <v>1981</v>
      </c>
      <c r="C1871" s="35">
        <f t="shared" si="267"/>
        <v>79610</v>
      </c>
      <c r="D1871" s="21">
        <v>79610</v>
      </c>
      <c r="E1871" s="126"/>
      <c r="F1871" s="20"/>
      <c r="G1871" s="20"/>
      <c r="H1871" s="20"/>
      <c r="I1871" s="20"/>
      <c r="J1871" s="20"/>
      <c r="K1871" s="20"/>
      <c r="L1871" s="20"/>
      <c r="M1871" s="20"/>
      <c r="N1871" s="20"/>
      <c r="O1871" s="20"/>
      <c r="P1871" s="39"/>
      <c r="Q1871" s="20"/>
    </row>
    <row r="1872" spans="1:17" s="13" customFormat="1" ht="22.5" customHeight="1">
      <c r="A1872" s="196">
        <v>3</v>
      </c>
      <c r="B1872" s="197" t="s">
        <v>1982</v>
      </c>
      <c r="C1872" s="35">
        <f t="shared" si="267"/>
        <v>56700</v>
      </c>
      <c r="D1872" s="21">
        <v>56700</v>
      </c>
      <c r="E1872" s="126"/>
      <c r="F1872" s="20"/>
      <c r="G1872" s="20"/>
      <c r="H1872" s="20"/>
      <c r="I1872" s="20"/>
      <c r="J1872" s="20"/>
      <c r="K1872" s="20"/>
      <c r="L1872" s="20"/>
      <c r="M1872" s="20"/>
      <c r="N1872" s="20"/>
      <c r="O1872" s="20"/>
      <c r="P1872" s="39"/>
      <c r="Q1872" s="20"/>
    </row>
    <row r="1873" spans="1:20" s="13" customFormat="1" ht="22.5" customHeight="1">
      <c r="A1873" s="196">
        <v>4</v>
      </c>
      <c r="B1873" s="197" t="s">
        <v>1983</v>
      </c>
      <c r="C1873" s="35">
        <f t="shared" si="267"/>
        <v>58200</v>
      </c>
      <c r="D1873" s="21">
        <v>58200</v>
      </c>
      <c r="E1873" s="126"/>
      <c r="F1873" s="20"/>
      <c r="G1873" s="20"/>
      <c r="H1873" s="20"/>
      <c r="I1873" s="20"/>
      <c r="J1873" s="20"/>
      <c r="K1873" s="20"/>
      <c r="L1873" s="20"/>
      <c r="M1873" s="20"/>
      <c r="N1873" s="20"/>
      <c r="O1873" s="20"/>
      <c r="P1873" s="39"/>
      <c r="Q1873" s="20"/>
    </row>
    <row r="1874" spans="1:20" s="13" customFormat="1" ht="22.5" customHeight="1">
      <c r="A1874" s="196">
        <v>5</v>
      </c>
      <c r="B1874" s="197" t="s">
        <v>1984</v>
      </c>
      <c r="C1874" s="35">
        <f t="shared" si="267"/>
        <v>61500</v>
      </c>
      <c r="D1874" s="21">
        <v>61500</v>
      </c>
      <c r="E1874" s="126"/>
      <c r="F1874" s="20"/>
      <c r="G1874" s="20"/>
      <c r="H1874" s="20"/>
      <c r="I1874" s="20"/>
      <c r="J1874" s="20"/>
      <c r="K1874" s="20"/>
      <c r="L1874" s="20"/>
      <c r="M1874" s="20"/>
      <c r="N1874" s="20"/>
      <c r="O1874" s="20"/>
      <c r="P1874" s="39"/>
      <c r="Q1874" s="20"/>
    </row>
    <row r="1875" spans="1:20" s="19" customFormat="1" ht="24" customHeight="1">
      <c r="A1875" s="196">
        <v>6</v>
      </c>
      <c r="B1875" s="197" t="s">
        <v>1985</v>
      </c>
      <c r="C1875" s="35">
        <f>D1875+F1875+H1875+J1875+L1875+N1875+P1875+Q1875</f>
        <v>63100</v>
      </c>
      <c r="D1875" s="16">
        <v>63100</v>
      </c>
      <c r="E1875" s="123"/>
      <c r="F1875" s="16"/>
      <c r="G1875" s="16"/>
      <c r="H1875" s="16"/>
      <c r="I1875" s="16"/>
      <c r="J1875" s="16"/>
      <c r="K1875" s="16"/>
      <c r="L1875" s="16"/>
      <c r="M1875" s="16"/>
      <c r="N1875" s="16"/>
      <c r="O1875" s="16"/>
      <c r="P1875" s="50"/>
      <c r="Q1875" s="16"/>
    </row>
    <row r="1876" spans="1:20" s="13" customFormat="1" ht="22.5" customHeight="1">
      <c r="A1876" s="4">
        <v>47</v>
      </c>
      <c r="B1876" s="6" t="s">
        <v>101</v>
      </c>
      <c r="C1876" s="39">
        <f>C1877</f>
        <v>1193058.3700000001</v>
      </c>
      <c r="D1876" s="20">
        <f t="shared" ref="D1876:Q1876" si="268">D1877</f>
        <v>698245.57000000007</v>
      </c>
      <c r="E1876" s="126">
        <f t="shared" si="268"/>
        <v>0</v>
      </c>
      <c r="F1876" s="20">
        <f t="shared" si="268"/>
        <v>0</v>
      </c>
      <c r="G1876" s="20">
        <f t="shared" si="268"/>
        <v>0</v>
      </c>
      <c r="H1876" s="20">
        <f t="shared" si="268"/>
        <v>0</v>
      </c>
      <c r="I1876" s="20">
        <f t="shared" si="268"/>
        <v>0</v>
      </c>
      <c r="J1876" s="20">
        <f t="shared" si="268"/>
        <v>0</v>
      </c>
      <c r="K1876" s="20">
        <f t="shared" si="268"/>
        <v>540</v>
      </c>
      <c r="L1876" s="20">
        <f t="shared" si="268"/>
        <v>494812.8</v>
      </c>
      <c r="M1876" s="20">
        <f t="shared" si="268"/>
        <v>0</v>
      </c>
      <c r="N1876" s="20">
        <f t="shared" si="268"/>
        <v>0</v>
      </c>
      <c r="O1876" s="20">
        <f t="shared" si="268"/>
        <v>0</v>
      </c>
      <c r="P1876" s="39">
        <f t="shared" si="268"/>
        <v>0</v>
      </c>
      <c r="Q1876" s="20">
        <f t="shared" si="268"/>
        <v>0</v>
      </c>
    </row>
    <row r="1877" spans="1:20" s="13" customFormat="1" ht="22.5" customHeight="1">
      <c r="A1877" s="6" t="s">
        <v>1230</v>
      </c>
      <c r="B1877" s="89"/>
      <c r="C1877" s="39">
        <f>C1878+C1879</f>
        <v>1193058.3700000001</v>
      </c>
      <c r="D1877" s="39">
        <f t="shared" ref="D1877:Q1877" si="269">D1878+D1879</f>
        <v>698245.57000000007</v>
      </c>
      <c r="E1877" s="127">
        <f t="shared" si="269"/>
        <v>0</v>
      </c>
      <c r="F1877" s="39">
        <f t="shared" si="269"/>
        <v>0</v>
      </c>
      <c r="G1877" s="39">
        <f t="shared" si="269"/>
        <v>0</v>
      </c>
      <c r="H1877" s="39">
        <f t="shared" si="269"/>
        <v>0</v>
      </c>
      <c r="I1877" s="39">
        <f t="shared" si="269"/>
        <v>0</v>
      </c>
      <c r="J1877" s="39">
        <f t="shared" si="269"/>
        <v>0</v>
      </c>
      <c r="K1877" s="39">
        <f t="shared" si="269"/>
        <v>540</v>
      </c>
      <c r="L1877" s="39">
        <f t="shared" si="269"/>
        <v>494812.8</v>
      </c>
      <c r="M1877" s="39">
        <f t="shared" si="269"/>
        <v>0</v>
      </c>
      <c r="N1877" s="39">
        <f t="shared" si="269"/>
        <v>0</v>
      </c>
      <c r="O1877" s="39">
        <f t="shared" si="269"/>
        <v>0</v>
      </c>
      <c r="P1877" s="39">
        <f t="shared" si="269"/>
        <v>0</v>
      </c>
      <c r="Q1877" s="20">
        <f t="shared" si="269"/>
        <v>0</v>
      </c>
    </row>
    <row r="1878" spans="1:20" s="19" customFormat="1" ht="24" customHeight="1">
      <c r="A1878" s="10">
        <v>1</v>
      </c>
      <c r="B1878" s="272" t="s">
        <v>1357</v>
      </c>
      <c r="C1878" s="35">
        <f>D1878+F1878+H1878+J1878+L1878+N1878+P1878+Q1878</f>
        <v>879167.8</v>
      </c>
      <c r="D1878" s="16">
        <v>384355</v>
      </c>
      <c r="E1878" s="123"/>
      <c r="F1878" s="16"/>
      <c r="G1878" s="16"/>
      <c r="H1878" s="16"/>
      <c r="I1878" s="16"/>
      <c r="J1878" s="16"/>
      <c r="K1878" s="16">
        <v>540</v>
      </c>
      <c r="L1878" s="16">
        <v>494812.8</v>
      </c>
      <c r="M1878" s="16"/>
      <c r="N1878" s="16"/>
      <c r="O1878" s="16"/>
      <c r="P1878" s="50"/>
      <c r="Q1878" s="16"/>
    </row>
    <row r="1879" spans="1:20" s="19" customFormat="1" ht="24" customHeight="1">
      <c r="A1879" s="10">
        <v>2</v>
      </c>
      <c r="B1879" s="272" t="s">
        <v>1356</v>
      </c>
      <c r="C1879" s="35">
        <f>D1879+F1879+H1879+J1879+L1879+N1879+P1879+Q1879</f>
        <v>313890.57</v>
      </c>
      <c r="D1879" s="16">
        <v>313890.57</v>
      </c>
      <c r="E1879" s="123"/>
      <c r="F1879" s="16"/>
      <c r="G1879" s="16"/>
      <c r="H1879" s="16"/>
      <c r="I1879" s="16"/>
      <c r="J1879" s="16"/>
      <c r="K1879" s="16"/>
      <c r="L1879" s="16"/>
      <c r="M1879" s="16"/>
      <c r="N1879" s="16"/>
      <c r="O1879" s="16"/>
      <c r="P1879" s="50"/>
      <c r="Q1879" s="16"/>
    </row>
    <row r="1880" spans="1:20" s="19" customFormat="1">
      <c r="A1880" s="4">
        <v>48</v>
      </c>
      <c r="B1880" s="6" t="s">
        <v>102</v>
      </c>
      <c r="C1880" s="39">
        <f t="shared" ref="C1880:Q1880" si="270">C1881+C1883+C1885</f>
        <v>13799090.68</v>
      </c>
      <c r="D1880" s="39">
        <f t="shared" si="270"/>
        <v>4579518.16</v>
      </c>
      <c r="E1880" s="127">
        <f t="shared" si="270"/>
        <v>0</v>
      </c>
      <c r="F1880" s="39">
        <f t="shared" si="270"/>
        <v>0</v>
      </c>
      <c r="G1880" s="39">
        <f t="shared" si="270"/>
        <v>938.77</v>
      </c>
      <c r="H1880" s="39">
        <f t="shared" si="270"/>
        <v>2859074.7</v>
      </c>
      <c r="I1880" s="39">
        <f t="shared" si="270"/>
        <v>1860.3</v>
      </c>
      <c r="J1880" s="39">
        <f t="shared" si="270"/>
        <v>740845</v>
      </c>
      <c r="K1880" s="39">
        <f t="shared" si="270"/>
        <v>1070.8</v>
      </c>
      <c r="L1880" s="39">
        <f t="shared" si="270"/>
        <v>1054727.29</v>
      </c>
      <c r="M1880" s="39">
        <f t="shared" si="270"/>
        <v>1860.3</v>
      </c>
      <c r="N1880" s="39">
        <f t="shared" si="270"/>
        <v>1926303</v>
      </c>
      <c r="O1880" s="39">
        <f t="shared" si="270"/>
        <v>1070.8</v>
      </c>
      <c r="P1880" s="39">
        <f t="shared" si="270"/>
        <v>2638622.5299999998</v>
      </c>
      <c r="Q1880" s="20">
        <f t="shared" si="270"/>
        <v>0</v>
      </c>
      <c r="R1880" s="26"/>
    </row>
    <row r="1881" spans="1:20" s="66" customFormat="1" ht="18.75" customHeight="1">
      <c r="A1881" s="413" t="s">
        <v>1775</v>
      </c>
      <c r="B1881" s="414"/>
      <c r="C1881" s="39">
        <f>C1882</f>
        <v>719100.16</v>
      </c>
      <c r="D1881" s="39">
        <f t="shared" ref="D1881:Q1881" si="271">D1882</f>
        <v>719100.16</v>
      </c>
      <c r="E1881" s="127">
        <f t="shared" si="271"/>
        <v>0</v>
      </c>
      <c r="F1881" s="39">
        <f t="shared" si="271"/>
        <v>0</v>
      </c>
      <c r="G1881" s="39">
        <f t="shared" si="271"/>
        <v>0</v>
      </c>
      <c r="H1881" s="39">
        <f t="shared" si="271"/>
        <v>0</v>
      </c>
      <c r="I1881" s="39">
        <f t="shared" si="271"/>
        <v>0</v>
      </c>
      <c r="J1881" s="39">
        <f t="shared" si="271"/>
        <v>0</v>
      </c>
      <c r="K1881" s="39">
        <f t="shared" si="271"/>
        <v>0</v>
      </c>
      <c r="L1881" s="39">
        <f t="shared" si="271"/>
        <v>0</v>
      </c>
      <c r="M1881" s="39">
        <f t="shared" si="271"/>
        <v>0</v>
      </c>
      <c r="N1881" s="39">
        <f t="shared" si="271"/>
        <v>0</v>
      </c>
      <c r="O1881" s="39">
        <f t="shared" si="271"/>
        <v>0</v>
      </c>
      <c r="P1881" s="39">
        <f t="shared" si="271"/>
        <v>0</v>
      </c>
      <c r="Q1881" s="20">
        <f t="shared" si="271"/>
        <v>0</v>
      </c>
      <c r="R1881" s="26"/>
    </row>
    <row r="1882" spans="1:20" s="66" customFormat="1">
      <c r="A1882" s="10">
        <v>1</v>
      </c>
      <c r="B1882" s="8" t="s">
        <v>1776</v>
      </c>
      <c r="C1882" s="50">
        <f>D1882+F1882+H1882+J1882+L1882+N1882+P1882+Q1882</f>
        <v>719100.16</v>
      </c>
      <c r="D1882" s="16">
        <v>719100.16</v>
      </c>
      <c r="E1882" s="123"/>
      <c r="F1882" s="16"/>
      <c r="G1882" s="16"/>
      <c r="H1882" s="16"/>
      <c r="I1882" s="16"/>
      <c r="J1882" s="16"/>
      <c r="K1882" s="16"/>
      <c r="L1882" s="16"/>
      <c r="M1882" s="16"/>
      <c r="N1882" s="16"/>
      <c r="O1882" s="16"/>
      <c r="P1882" s="50"/>
      <c r="Q1882" s="16"/>
      <c r="R1882" s="26"/>
      <c r="T1882" s="420"/>
    </row>
    <row r="1883" spans="1:20" s="66" customFormat="1" ht="18.75" customHeight="1">
      <c r="A1883" s="451" t="s">
        <v>359</v>
      </c>
      <c r="B1883" s="452"/>
      <c r="C1883" s="39">
        <f>C1884</f>
        <v>1175393.7</v>
      </c>
      <c r="D1883" s="39">
        <f t="shared" ref="D1883:Q1883" si="272">D1884</f>
        <v>0</v>
      </c>
      <c r="E1883" s="127">
        <f t="shared" si="272"/>
        <v>0</v>
      </c>
      <c r="F1883" s="39">
        <f t="shared" si="272"/>
        <v>0</v>
      </c>
      <c r="G1883" s="39">
        <f t="shared" si="272"/>
        <v>385.49</v>
      </c>
      <c r="H1883" s="39">
        <f t="shared" si="272"/>
        <v>1175393.7</v>
      </c>
      <c r="I1883" s="39">
        <f t="shared" si="272"/>
        <v>0</v>
      </c>
      <c r="J1883" s="39">
        <f t="shared" si="272"/>
        <v>0</v>
      </c>
      <c r="K1883" s="39">
        <f t="shared" si="272"/>
        <v>0</v>
      </c>
      <c r="L1883" s="39">
        <f t="shared" si="272"/>
        <v>0</v>
      </c>
      <c r="M1883" s="39">
        <f t="shared" si="272"/>
        <v>0</v>
      </c>
      <c r="N1883" s="39">
        <f t="shared" si="272"/>
        <v>0</v>
      </c>
      <c r="O1883" s="39">
        <f t="shared" si="272"/>
        <v>0</v>
      </c>
      <c r="P1883" s="39">
        <f t="shared" si="272"/>
        <v>0</v>
      </c>
      <c r="Q1883" s="20">
        <f t="shared" si="272"/>
        <v>0</v>
      </c>
      <c r="R1883" s="26"/>
      <c r="T1883" s="420"/>
    </row>
    <row r="1884" spans="1:20" s="66" customFormat="1" ht="23.25" customHeight="1">
      <c r="A1884" s="10">
        <v>1</v>
      </c>
      <c r="B1884" s="3" t="s">
        <v>1711</v>
      </c>
      <c r="C1884" s="50">
        <f>D1884+F1884+H1884+J1884+L1884+N1884+P1884+Q1884</f>
        <v>1175393.7</v>
      </c>
      <c r="D1884" s="5"/>
      <c r="E1884" s="125"/>
      <c r="F1884" s="5"/>
      <c r="G1884" s="16">
        <v>385.49</v>
      </c>
      <c r="H1884" s="16">
        <v>1175393.7</v>
      </c>
      <c r="I1884" s="5"/>
      <c r="J1884" s="5"/>
      <c r="K1884" s="5"/>
      <c r="L1884" s="5"/>
      <c r="M1884" s="5"/>
      <c r="N1884" s="5"/>
      <c r="O1884" s="5"/>
      <c r="P1884" s="35"/>
      <c r="Q1884" s="5"/>
      <c r="R1884" s="27"/>
      <c r="T1884" s="420"/>
    </row>
    <row r="1885" spans="1:20" s="66" customFormat="1" ht="18.75" customHeight="1">
      <c r="A1885" s="451" t="s">
        <v>360</v>
      </c>
      <c r="B1885" s="452"/>
      <c r="C1885" s="39">
        <f>SUM(C1886:C1887)</f>
        <v>11904596.82</v>
      </c>
      <c r="D1885" s="39">
        <f t="shared" ref="D1885:Q1885" si="273">SUM(D1886:D1887)</f>
        <v>3860418</v>
      </c>
      <c r="E1885" s="127">
        <f t="shared" si="273"/>
        <v>0</v>
      </c>
      <c r="F1885" s="39">
        <f t="shared" si="273"/>
        <v>0</v>
      </c>
      <c r="G1885" s="39">
        <f t="shared" si="273"/>
        <v>553.28</v>
      </c>
      <c r="H1885" s="39">
        <f t="shared" si="273"/>
        <v>1683681</v>
      </c>
      <c r="I1885" s="39">
        <f t="shared" si="273"/>
        <v>1860.3</v>
      </c>
      <c r="J1885" s="39">
        <f t="shared" si="273"/>
        <v>740845</v>
      </c>
      <c r="K1885" s="39">
        <f t="shared" si="273"/>
        <v>1070.8</v>
      </c>
      <c r="L1885" s="39">
        <f t="shared" si="273"/>
        <v>1054727.29</v>
      </c>
      <c r="M1885" s="39">
        <f t="shared" si="273"/>
        <v>1860.3</v>
      </c>
      <c r="N1885" s="39">
        <f t="shared" si="273"/>
        <v>1926303</v>
      </c>
      <c r="O1885" s="39">
        <f t="shared" si="273"/>
        <v>1070.8</v>
      </c>
      <c r="P1885" s="39">
        <f t="shared" si="273"/>
        <v>2638622.5299999998</v>
      </c>
      <c r="Q1885" s="20">
        <f t="shared" si="273"/>
        <v>0</v>
      </c>
      <c r="R1885" s="26"/>
      <c r="T1885" s="420"/>
    </row>
    <row r="1886" spans="1:20" s="66" customFormat="1">
      <c r="A1886" s="10">
        <v>1</v>
      </c>
      <c r="B1886" s="8" t="s">
        <v>984</v>
      </c>
      <c r="C1886" s="50">
        <f>D1886+F1886+H1886+J1886+L1886+N1886+P1886+Q1886</f>
        <v>7238232.8200000003</v>
      </c>
      <c r="D1886" s="16">
        <v>2009656</v>
      </c>
      <c r="E1886" s="123"/>
      <c r="F1886" s="16"/>
      <c r="G1886" s="16"/>
      <c r="H1886" s="16"/>
      <c r="I1886" s="16">
        <v>1070.8</v>
      </c>
      <c r="J1886" s="16">
        <v>426435</v>
      </c>
      <c r="K1886" s="16">
        <v>1070.8</v>
      </c>
      <c r="L1886" s="16">
        <v>1054727.29</v>
      </c>
      <c r="M1886" s="16">
        <v>1070.8</v>
      </c>
      <c r="N1886" s="16">
        <v>1108792</v>
      </c>
      <c r="O1886" s="16">
        <v>1070.8</v>
      </c>
      <c r="P1886" s="50">
        <v>2638622.5299999998</v>
      </c>
      <c r="Q1886" s="16"/>
      <c r="R1886" s="26"/>
      <c r="T1886" s="420"/>
    </row>
    <row r="1887" spans="1:20" s="66" customFormat="1" ht="23.25" customHeight="1">
      <c r="A1887" s="2">
        <v>2</v>
      </c>
      <c r="B1887" s="3" t="s">
        <v>985</v>
      </c>
      <c r="C1887" s="50">
        <f>D1887+F1887+H1887+J1887+L1887+N1887+P1887+Q1887</f>
        <v>4666364</v>
      </c>
      <c r="D1887" s="5">
        <v>1850762</v>
      </c>
      <c r="E1887" s="125"/>
      <c r="F1887" s="5"/>
      <c r="G1887" s="16">
        <v>553.28</v>
      </c>
      <c r="H1887" s="16">
        <v>1683681</v>
      </c>
      <c r="I1887" s="16">
        <v>789.5</v>
      </c>
      <c r="J1887" s="16">
        <v>314410</v>
      </c>
      <c r="K1887" s="5"/>
      <c r="L1887" s="5"/>
      <c r="M1887" s="16">
        <v>789.5</v>
      </c>
      <c r="N1887" s="16">
        <v>817511</v>
      </c>
      <c r="O1887" s="5"/>
      <c r="P1887" s="35"/>
      <c r="Q1887" s="5"/>
      <c r="R1887" s="27"/>
    </row>
    <row r="1888" spans="1:20" s="19" customFormat="1">
      <c r="A1888" s="4">
        <v>49</v>
      </c>
      <c r="B1888" s="6" t="s">
        <v>103</v>
      </c>
      <c r="C1888" s="39">
        <f>C1889</f>
        <v>887900</v>
      </c>
      <c r="D1888" s="20">
        <f t="shared" ref="D1888:Q1889" si="274">D1889</f>
        <v>0</v>
      </c>
      <c r="E1888" s="126">
        <f t="shared" si="274"/>
        <v>0</v>
      </c>
      <c r="F1888" s="20">
        <f t="shared" si="274"/>
        <v>0</v>
      </c>
      <c r="G1888" s="20">
        <f t="shared" si="274"/>
        <v>370.2</v>
      </c>
      <c r="H1888" s="20">
        <f t="shared" si="274"/>
        <v>460000</v>
      </c>
      <c r="I1888" s="20">
        <f t="shared" si="274"/>
        <v>0</v>
      </c>
      <c r="J1888" s="20">
        <f t="shared" si="274"/>
        <v>0</v>
      </c>
      <c r="K1888" s="20">
        <f t="shared" si="274"/>
        <v>200</v>
      </c>
      <c r="L1888" s="20">
        <f t="shared" si="274"/>
        <v>80000</v>
      </c>
      <c r="M1888" s="20">
        <f t="shared" si="274"/>
        <v>270</v>
      </c>
      <c r="N1888" s="20">
        <f t="shared" si="274"/>
        <v>260000</v>
      </c>
      <c r="O1888" s="20">
        <f t="shared" si="274"/>
        <v>300</v>
      </c>
      <c r="P1888" s="39">
        <f t="shared" si="274"/>
        <v>87900</v>
      </c>
      <c r="Q1888" s="20">
        <f t="shared" si="274"/>
        <v>0</v>
      </c>
    </row>
    <row r="1889" spans="1:21" s="19" customFormat="1">
      <c r="A1889" s="6" t="s">
        <v>1489</v>
      </c>
      <c r="B1889" s="6"/>
      <c r="C1889" s="39">
        <f>C1890</f>
        <v>887900</v>
      </c>
      <c r="D1889" s="39">
        <f t="shared" si="274"/>
        <v>0</v>
      </c>
      <c r="E1889" s="127">
        <f t="shared" si="274"/>
        <v>0</v>
      </c>
      <c r="F1889" s="39">
        <f t="shared" si="274"/>
        <v>0</v>
      </c>
      <c r="G1889" s="39">
        <f t="shared" si="274"/>
        <v>370.2</v>
      </c>
      <c r="H1889" s="39">
        <f t="shared" si="274"/>
        <v>460000</v>
      </c>
      <c r="I1889" s="39">
        <f t="shared" si="274"/>
        <v>0</v>
      </c>
      <c r="J1889" s="39">
        <f t="shared" si="274"/>
        <v>0</v>
      </c>
      <c r="K1889" s="39">
        <f t="shared" si="274"/>
        <v>200</v>
      </c>
      <c r="L1889" s="39">
        <f t="shared" si="274"/>
        <v>80000</v>
      </c>
      <c r="M1889" s="39">
        <f t="shared" si="274"/>
        <v>270</v>
      </c>
      <c r="N1889" s="39">
        <f t="shared" si="274"/>
        <v>260000</v>
      </c>
      <c r="O1889" s="39">
        <f t="shared" si="274"/>
        <v>300</v>
      </c>
      <c r="P1889" s="39">
        <f t="shared" si="274"/>
        <v>87900</v>
      </c>
      <c r="Q1889" s="20">
        <f t="shared" si="274"/>
        <v>0</v>
      </c>
    </row>
    <row r="1890" spans="1:21" s="13" customFormat="1" ht="39" customHeight="1">
      <c r="A1890" s="10">
        <v>1</v>
      </c>
      <c r="B1890" s="272" t="s">
        <v>1490</v>
      </c>
      <c r="C1890" s="84">
        <f>D1890+F1890+H1890+J1890+L1890+N1890+P1890+Q1890</f>
        <v>887900</v>
      </c>
      <c r="D1890" s="415"/>
      <c r="E1890" s="416"/>
      <c r="F1890" s="295"/>
      <c r="G1890" s="16">
        <v>370.2</v>
      </c>
      <c r="H1890" s="16">
        <v>460000</v>
      </c>
      <c r="I1890" s="295"/>
      <c r="J1890" s="295"/>
      <c r="K1890" s="16">
        <v>200</v>
      </c>
      <c r="L1890" s="16">
        <v>80000</v>
      </c>
      <c r="M1890" s="16">
        <v>270</v>
      </c>
      <c r="N1890" s="16">
        <v>260000</v>
      </c>
      <c r="O1890" s="16">
        <v>300</v>
      </c>
      <c r="P1890" s="50">
        <v>87900</v>
      </c>
      <c r="Q1890" s="295"/>
    </row>
    <row r="1891" spans="1:21" s="13" customFormat="1" ht="29.25" customHeight="1">
      <c r="A1891" s="4">
        <v>50</v>
      </c>
      <c r="B1891" s="6" t="s">
        <v>104</v>
      </c>
      <c r="C1891" s="39">
        <f>C1892</f>
        <v>1666209.71</v>
      </c>
      <c r="D1891" s="20">
        <f t="shared" ref="D1891:Q1891" si="275">D1892</f>
        <v>1666209.71</v>
      </c>
      <c r="E1891" s="126">
        <f t="shared" si="275"/>
        <v>0</v>
      </c>
      <c r="F1891" s="20">
        <f t="shared" si="275"/>
        <v>0</v>
      </c>
      <c r="G1891" s="20">
        <f t="shared" si="275"/>
        <v>0</v>
      </c>
      <c r="H1891" s="20">
        <f t="shared" si="275"/>
        <v>0</v>
      </c>
      <c r="I1891" s="20">
        <f t="shared" si="275"/>
        <v>0</v>
      </c>
      <c r="J1891" s="20">
        <f t="shared" si="275"/>
        <v>0</v>
      </c>
      <c r="K1891" s="20">
        <f t="shared" si="275"/>
        <v>0</v>
      </c>
      <c r="L1891" s="20">
        <f t="shared" si="275"/>
        <v>0</v>
      </c>
      <c r="M1891" s="20">
        <f t="shared" si="275"/>
        <v>0</v>
      </c>
      <c r="N1891" s="20">
        <f t="shared" si="275"/>
        <v>0</v>
      </c>
      <c r="O1891" s="20">
        <f t="shared" si="275"/>
        <v>0</v>
      </c>
      <c r="P1891" s="39">
        <f t="shared" si="275"/>
        <v>0</v>
      </c>
      <c r="Q1891" s="20">
        <f t="shared" si="275"/>
        <v>0</v>
      </c>
    </row>
    <row r="1892" spans="1:21" s="13" customFormat="1" ht="21.75" customHeight="1">
      <c r="A1892" s="447" t="s">
        <v>105</v>
      </c>
      <c r="B1892" s="448"/>
      <c r="C1892" s="39">
        <f>C1893</f>
        <v>1666209.71</v>
      </c>
      <c r="D1892" s="20">
        <f t="shared" ref="D1892:Q1892" si="276">D1893</f>
        <v>1666209.71</v>
      </c>
      <c r="E1892" s="126">
        <f t="shared" si="276"/>
        <v>0</v>
      </c>
      <c r="F1892" s="20">
        <f t="shared" si="276"/>
        <v>0</v>
      </c>
      <c r="G1892" s="20">
        <f t="shared" si="276"/>
        <v>0</v>
      </c>
      <c r="H1892" s="20">
        <f t="shared" si="276"/>
        <v>0</v>
      </c>
      <c r="I1892" s="20">
        <f t="shared" si="276"/>
        <v>0</v>
      </c>
      <c r="J1892" s="20">
        <f t="shared" si="276"/>
        <v>0</v>
      </c>
      <c r="K1892" s="20">
        <f t="shared" si="276"/>
        <v>0</v>
      </c>
      <c r="L1892" s="20">
        <f t="shared" si="276"/>
        <v>0</v>
      </c>
      <c r="M1892" s="20">
        <f t="shared" si="276"/>
        <v>0</v>
      </c>
      <c r="N1892" s="20">
        <f t="shared" si="276"/>
        <v>0</v>
      </c>
      <c r="O1892" s="20">
        <f t="shared" si="276"/>
        <v>0</v>
      </c>
      <c r="P1892" s="39">
        <f t="shared" si="276"/>
        <v>0</v>
      </c>
      <c r="Q1892" s="20">
        <f t="shared" si="276"/>
        <v>0</v>
      </c>
    </row>
    <row r="1893" spans="1:21" s="13" customFormat="1" ht="21.75" customHeight="1">
      <c r="A1893" s="417">
        <v>1</v>
      </c>
      <c r="B1893" s="44" t="s">
        <v>1099</v>
      </c>
      <c r="C1893" s="35">
        <f>D1893+F1893+H1893+J1893+L1893+N1893+P1893+Q1893</f>
        <v>1666209.71</v>
      </c>
      <c r="D1893" s="5">
        <v>1666209.71</v>
      </c>
      <c r="E1893" s="282"/>
      <c r="F1893" s="21"/>
      <c r="G1893" s="21"/>
      <c r="H1893" s="21"/>
      <c r="I1893" s="21"/>
      <c r="J1893" s="21"/>
      <c r="K1893" s="21"/>
      <c r="L1893" s="21"/>
      <c r="M1893" s="21"/>
      <c r="N1893" s="21"/>
      <c r="O1893" s="21"/>
      <c r="P1893" s="254"/>
      <c r="Q1893" s="21"/>
    </row>
    <row r="1894" spans="1:21" s="13" customFormat="1" ht="21.75" customHeight="1">
      <c r="A1894" s="4">
        <v>51</v>
      </c>
      <c r="B1894" s="269" t="s">
        <v>106</v>
      </c>
      <c r="C1894" s="39">
        <f t="shared" ref="C1894:Q1894" si="277">C1895+C1897+C1899</f>
        <v>20170075.559999999</v>
      </c>
      <c r="D1894" s="39">
        <f t="shared" si="277"/>
        <v>6434642.2400000002</v>
      </c>
      <c r="E1894" s="127">
        <f t="shared" si="277"/>
        <v>0</v>
      </c>
      <c r="F1894" s="39">
        <f t="shared" si="277"/>
        <v>0</v>
      </c>
      <c r="G1894" s="39">
        <f t="shared" si="277"/>
        <v>2758.4</v>
      </c>
      <c r="H1894" s="39">
        <f t="shared" si="277"/>
        <v>8599123.959999999</v>
      </c>
      <c r="I1894" s="39">
        <f t="shared" si="277"/>
        <v>0</v>
      </c>
      <c r="J1894" s="39">
        <f t="shared" si="277"/>
        <v>0</v>
      </c>
      <c r="K1894" s="39">
        <f t="shared" si="277"/>
        <v>1299.4000000000001</v>
      </c>
      <c r="L1894" s="39">
        <f t="shared" si="277"/>
        <v>1869451.9200000002</v>
      </c>
      <c r="M1894" s="39">
        <f t="shared" si="277"/>
        <v>0</v>
      </c>
      <c r="N1894" s="39">
        <f t="shared" si="277"/>
        <v>0</v>
      </c>
      <c r="O1894" s="39">
        <f t="shared" si="277"/>
        <v>0</v>
      </c>
      <c r="P1894" s="39">
        <f t="shared" si="277"/>
        <v>0</v>
      </c>
      <c r="Q1894" s="20">
        <f t="shared" si="277"/>
        <v>3266857.44</v>
      </c>
    </row>
    <row r="1895" spans="1:21" s="66" customFormat="1">
      <c r="A1895" s="279" t="s">
        <v>1754</v>
      </c>
      <c r="B1895" s="324"/>
      <c r="C1895" s="257">
        <f t="shared" ref="C1895:Q1895" si="278">SUM(C1896:C1896)</f>
        <v>275562.68</v>
      </c>
      <c r="D1895" s="257">
        <f t="shared" si="278"/>
        <v>275562.68</v>
      </c>
      <c r="E1895" s="258">
        <f t="shared" si="278"/>
        <v>0</v>
      </c>
      <c r="F1895" s="257">
        <f t="shared" si="278"/>
        <v>0</v>
      </c>
      <c r="G1895" s="257">
        <f t="shared" si="278"/>
        <v>0</v>
      </c>
      <c r="H1895" s="257">
        <f t="shared" si="278"/>
        <v>0</v>
      </c>
      <c r="I1895" s="257">
        <f t="shared" si="278"/>
        <v>0</v>
      </c>
      <c r="J1895" s="257">
        <f t="shared" si="278"/>
        <v>0</v>
      </c>
      <c r="K1895" s="257">
        <f t="shared" si="278"/>
        <v>0</v>
      </c>
      <c r="L1895" s="257">
        <f t="shared" si="278"/>
        <v>0</v>
      </c>
      <c r="M1895" s="257">
        <f t="shared" si="278"/>
        <v>0</v>
      </c>
      <c r="N1895" s="257">
        <f t="shared" si="278"/>
        <v>0</v>
      </c>
      <c r="O1895" s="257">
        <f t="shared" si="278"/>
        <v>0</v>
      </c>
      <c r="P1895" s="257">
        <f t="shared" si="278"/>
        <v>0</v>
      </c>
      <c r="Q1895" s="259">
        <f t="shared" si="278"/>
        <v>0</v>
      </c>
    </row>
    <row r="1896" spans="1:21" s="66" customFormat="1">
      <c r="A1896" s="2">
        <v>1</v>
      </c>
      <c r="B1896" s="3" t="s">
        <v>1580</v>
      </c>
      <c r="C1896" s="35">
        <f>D1896+F1896+H1896+J1896+L1896+N1896+P1896+Q1896</f>
        <v>275562.68</v>
      </c>
      <c r="D1896" s="5">
        <v>275562.68</v>
      </c>
      <c r="E1896" s="125"/>
      <c r="F1896" s="5"/>
      <c r="G1896" s="5"/>
      <c r="H1896" s="5"/>
      <c r="I1896" s="5"/>
      <c r="J1896" s="5"/>
      <c r="K1896" s="5"/>
      <c r="L1896" s="5"/>
      <c r="M1896" s="5"/>
      <c r="N1896" s="5"/>
      <c r="O1896" s="5"/>
      <c r="P1896" s="35"/>
      <c r="Q1896" s="5"/>
    </row>
    <row r="1897" spans="1:21" s="66" customFormat="1">
      <c r="A1897" s="279" t="s">
        <v>107</v>
      </c>
      <c r="B1897" s="324"/>
      <c r="C1897" s="257">
        <f>C1898</f>
        <v>1633428.72</v>
      </c>
      <c r="D1897" s="257">
        <f t="shared" ref="D1897:Q1897" si="279">D1898</f>
        <v>0</v>
      </c>
      <c r="E1897" s="258">
        <f t="shared" si="279"/>
        <v>0</v>
      </c>
      <c r="F1897" s="257">
        <f t="shared" si="279"/>
        <v>0</v>
      </c>
      <c r="G1897" s="257">
        <f t="shared" si="279"/>
        <v>0</v>
      </c>
      <c r="H1897" s="257">
        <f t="shared" si="279"/>
        <v>0</v>
      </c>
      <c r="I1897" s="257">
        <f t="shared" si="279"/>
        <v>0</v>
      </c>
      <c r="J1897" s="257">
        <f t="shared" si="279"/>
        <v>0</v>
      </c>
      <c r="K1897" s="257">
        <f t="shared" si="279"/>
        <v>0</v>
      </c>
      <c r="L1897" s="257">
        <f t="shared" si="279"/>
        <v>0</v>
      </c>
      <c r="M1897" s="257">
        <f t="shared" si="279"/>
        <v>0</v>
      </c>
      <c r="N1897" s="257">
        <f t="shared" si="279"/>
        <v>0</v>
      </c>
      <c r="O1897" s="257">
        <f t="shared" si="279"/>
        <v>0</v>
      </c>
      <c r="P1897" s="257">
        <f t="shared" si="279"/>
        <v>0</v>
      </c>
      <c r="Q1897" s="259">
        <f t="shared" si="279"/>
        <v>1633428.72</v>
      </c>
    </row>
    <row r="1898" spans="1:21" s="66" customFormat="1">
      <c r="A1898" s="2">
        <v>1</v>
      </c>
      <c r="B1898" s="3" t="s">
        <v>1165</v>
      </c>
      <c r="C1898" s="35">
        <f>D1898+F1898+H1898+J1898+L1898+N1898+P1898+Q1898</f>
        <v>1633428.72</v>
      </c>
      <c r="D1898" s="5"/>
      <c r="E1898" s="125"/>
      <c r="F1898" s="5"/>
      <c r="G1898" s="5"/>
      <c r="H1898" s="5"/>
      <c r="I1898" s="5"/>
      <c r="J1898" s="5"/>
      <c r="K1898" s="5"/>
      <c r="L1898" s="5"/>
      <c r="M1898" s="5"/>
      <c r="N1898" s="5"/>
      <c r="O1898" s="5"/>
      <c r="P1898" s="35"/>
      <c r="Q1898" s="5">
        <v>1633428.72</v>
      </c>
    </row>
    <row r="1899" spans="1:21" s="418" customFormat="1" ht="19.5" customHeight="1">
      <c r="A1899" s="279" t="s">
        <v>108</v>
      </c>
      <c r="B1899" s="324"/>
      <c r="C1899" s="257">
        <f>SUM(C1900:C1906)</f>
        <v>18261084.16</v>
      </c>
      <c r="D1899" s="257">
        <f t="shared" ref="D1899:Q1899" si="280">SUM(D1900:D1906)</f>
        <v>6159079.5600000005</v>
      </c>
      <c r="E1899" s="258">
        <f t="shared" si="280"/>
        <v>0</v>
      </c>
      <c r="F1899" s="257">
        <f t="shared" si="280"/>
        <v>0</v>
      </c>
      <c r="G1899" s="257">
        <f t="shared" si="280"/>
        <v>2758.4</v>
      </c>
      <c r="H1899" s="257">
        <f t="shared" si="280"/>
        <v>8599123.959999999</v>
      </c>
      <c r="I1899" s="257">
        <f t="shared" si="280"/>
        <v>0</v>
      </c>
      <c r="J1899" s="257">
        <f t="shared" si="280"/>
        <v>0</v>
      </c>
      <c r="K1899" s="257">
        <f t="shared" si="280"/>
        <v>1299.4000000000001</v>
      </c>
      <c r="L1899" s="257">
        <f t="shared" si="280"/>
        <v>1869451.9200000002</v>
      </c>
      <c r="M1899" s="257">
        <f t="shared" si="280"/>
        <v>0</v>
      </c>
      <c r="N1899" s="257">
        <f t="shared" si="280"/>
        <v>0</v>
      </c>
      <c r="O1899" s="257">
        <f t="shared" si="280"/>
        <v>0</v>
      </c>
      <c r="P1899" s="257">
        <f t="shared" si="280"/>
        <v>0</v>
      </c>
      <c r="Q1899" s="259">
        <f t="shared" si="280"/>
        <v>1633428.72</v>
      </c>
    </row>
    <row r="1900" spans="1:21" s="66" customFormat="1" ht="19.5" customHeight="1">
      <c r="A1900" s="419">
        <v>1</v>
      </c>
      <c r="B1900" s="3" t="s">
        <v>1168</v>
      </c>
      <c r="C1900" s="35">
        <f t="shared" ref="C1900:C1906" si="281">D1900+F1900+H1900+J1900+L1900+N1900+P1900+Q1900</f>
        <v>3694208.7</v>
      </c>
      <c r="D1900" s="5">
        <v>1589850</v>
      </c>
      <c r="E1900" s="125"/>
      <c r="F1900" s="5"/>
      <c r="G1900" s="5">
        <v>472</v>
      </c>
      <c r="H1900" s="5">
        <v>1436338.48</v>
      </c>
      <c r="I1900" s="5"/>
      <c r="J1900" s="5"/>
      <c r="K1900" s="5">
        <v>478.6</v>
      </c>
      <c r="L1900" s="5">
        <v>668020.22</v>
      </c>
      <c r="M1900" s="5"/>
      <c r="N1900" s="5"/>
      <c r="O1900" s="5"/>
      <c r="P1900" s="35"/>
      <c r="Q1900" s="5"/>
    </row>
    <row r="1901" spans="1:21" s="66" customFormat="1" ht="20.25" customHeight="1">
      <c r="A1901" s="2">
        <v>2</v>
      </c>
      <c r="B1901" s="3" t="s">
        <v>1166</v>
      </c>
      <c r="C1901" s="35">
        <f>D1901+F1901+H1901+J1901+L1901+N1901+P1901+Q1901</f>
        <v>3426007.54</v>
      </c>
      <c r="D1901" s="5">
        <v>1400999.64</v>
      </c>
      <c r="E1901" s="125"/>
      <c r="F1901" s="5"/>
      <c r="G1901" s="5">
        <v>472</v>
      </c>
      <c r="H1901" s="5">
        <v>1436338.48</v>
      </c>
      <c r="I1901" s="5"/>
      <c r="J1901" s="5"/>
      <c r="K1901" s="5">
        <v>402.8</v>
      </c>
      <c r="L1901" s="5">
        <v>588669.42000000004</v>
      </c>
      <c r="M1901" s="5"/>
      <c r="N1901" s="5"/>
      <c r="O1901" s="5"/>
      <c r="P1901" s="35"/>
      <c r="Q1901" s="5"/>
      <c r="U1901" s="420"/>
    </row>
    <row r="1902" spans="1:21" s="66" customFormat="1">
      <c r="A1902" s="419">
        <v>3</v>
      </c>
      <c r="B1902" s="3" t="s">
        <v>1169</v>
      </c>
      <c r="C1902" s="35">
        <f t="shared" si="281"/>
        <v>1866399.25</v>
      </c>
      <c r="D1902" s="5">
        <v>448319.31000000006</v>
      </c>
      <c r="E1902" s="125"/>
      <c r="F1902" s="5"/>
      <c r="G1902" s="5">
        <v>466</v>
      </c>
      <c r="H1902" s="5">
        <v>1418079.94</v>
      </c>
      <c r="I1902" s="5"/>
      <c r="J1902" s="5"/>
      <c r="K1902" s="5"/>
      <c r="L1902" s="5"/>
      <c r="M1902" s="5"/>
      <c r="N1902" s="5"/>
      <c r="O1902" s="5"/>
      <c r="P1902" s="35"/>
      <c r="Q1902" s="5"/>
    </row>
    <row r="1903" spans="1:21" s="66" customFormat="1">
      <c r="A1903" s="2">
        <v>4</v>
      </c>
      <c r="B1903" s="3" t="s">
        <v>1580</v>
      </c>
      <c r="C1903" s="35">
        <f t="shared" si="281"/>
        <v>1871534.25</v>
      </c>
      <c r="D1903" s="5">
        <v>453454.31000000006</v>
      </c>
      <c r="E1903" s="125"/>
      <c r="F1903" s="5"/>
      <c r="G1903" s="5">
        <v>466</v>
      </c>
      <c r="H1903" s="5">
        <v>1418079.94</v>
      </c>
      <c r="I1903" s="5"/>
      <c r="J1903" s="5"/>
      <c r="K1903" s="5"/>
      <c r="L1903" s="5"/>
      <c r="M1903" s="5"/>
      <c r="N1903" s="5"/>
      <c r="O1903" s="5"/>
      <c r="P1903" s="35"/>
      <c r="Q1903" s="5"/>
    </row>
    <row r="1904" spans="1:21" s="66" customFormat="1">
      <c r="A1904" s="419">
        <v>5</v>
      </c>
      <c r="B1904" s="3" t="s">
        <v>1167</v>
      </c>
      <c r="C1904" s="35">
        <f>D1904+F1904+H1904+J1904+L1904+N1904+P1904+Q1904</f>
        <v>2321589.9</v>
      </c>
      <c r="D1904" s="5">
        <v>290747.68</v>
      </c>
      <c r="E1904" s="125"/>
      <c r="F1904" s="5"/>
      <c r="G1904" s="5">
        <v>466</v>
      </c>
      <c r="H1904" s="5">
        <v>1418079.94</v>
      </c>
      <c r="I1904" s="5"/>
      <c r="J1904" s="5"/>
      <c r="K1904" s="5">
        <v>418</v>
      </c>
      <c r="L1904" s="5">
        <v>612762.28</v>
      </c>
      <c r="M1904" s="5"/>
      <c r="N1904" s="5"/>
      <c r="O1904" s="5"/>
      <c r="P1904" s="35"/>
      <c r="Q1904" s="5"/>
    </row>
    <row r="1905" spans="1:19" s="66" customFormat="1">
      <c r="A1905" s="2">
        <v>6</v>
      </c>
      <c r="B1905" s="3" t="s">
        <v>1170</v>
      </c>
      <c r="C1905" s="35">
        <f t="shared" si="281"/>
        <v>3447915.8</v>
      </c>
      <c r="D1905" s="5">
        <v>1975708.62</v>
      </c>
      <c r="E1905" s="125"/>
      <c r="F1905" s="5"/>
      <c r="G1905" s="5">
        <v>416.4</v>
      </c>
      <c r="H1905" s="5">
        <v>1472207.18</v>
      </c>
      <c r="I1905" s="5"/>
      <c r="J1905" s="5"/>
      <c r="K1905" s="5"/>
      <c r="L1905" s="5"/>
      <c r="M1905" s="5"/>
      <c r="N1905" s="5"/>
      <c r="O1905" s="5"/>
      <c r="P1905" s="35"/>
      <c r="Q1905" s="5"/>
    </row>
    <row r="1906" spans="1:19" s="66" customFormat="1">
      <c r="A1906" s="419">
        <v>7</v>
      </c>
      <c r="B1906" s="3" t="s">
        <v>1171</v>
      </c>
      <c r="C1906" s="35">
        <f t="shared" si="281"/>
        <v>1633428.72</v>
      </c>
      <c r="D1906" s="5"/>
      <c r="E1906" s="125"/>
      <c r="F1906" s="5"/>
      <c r="G1906" s="5"/>
      <c r="H1906" s="5"/>
      <c r="I1906" s="5"/>
      <c r="J1906" s="5"/>
      <c r="K1906" s="5"/>
      <c r="L1906" s="5"/>
      <c r="M1906" s="5"/>
      <c r="N1906" s="5"/>
      <c r="O1906" s="5"/>
      <c r="P1906" s="35"/>
      <c r="Q1906" s="5">
        <v>1633428.72</v>
      </c>
    </row>
    <row r="1907" spans="1:19" s="13" customFormat="1" ht="26.25" customHeight="1">
      <c r="A1907" s="4">
        <v>52</v>
      </c>
      <c r="B1907" s="269" t="s">
        <v>1620</v>
      </c>
      <c r="C1907" s="39">
        <f t="shared" ref="C1907:Q1907" si="282">C1908+C1913</f>
        <v>49799998.600000001</v>
      </c>
      <c r="D1907" s="39">
        <f t="shared" si="282"/>
        <v>12011346</v>
      </c>
      <c r="E1907" s="127">
        <f t="shared" si="282"/>
        <v>0</v>
      </c>
      <c r="F1907" s="39">
        <f t="shared" si="282"/>
        <v>0</v>
      </c>
      <c r="G1907" s="39">
        <f t="shared" si="282"/>
        <v>5164</v>
      </c>
      <c r="H1907" s="39">
        <f t="shared" si="282"/>
        <v>21103868</v>
      </c>
      <c r="I1907" s="39">
        <f t="shared" si="282"/>
        <v>1008.66</v>
      </c>
      <c r="J1907" s="39">
        <f t="shared" si="282"/>
        <v>401688</v>
      </c>
      <c r="K1907" s="39">
        <f t="shared" si="282"/>
        <v>2535.0299999999997</v>
      </c>
      <c r="L1907" s="39">
        <f t="shared" si="282"/>
        <v>4007883.49</v>
      </c>
      <c r="M1907" s="39">
        <f t="shared" si="282"/>
        <v>192</v>
      </c>
      <c r="N1907" s="39">
        <f t="shared" si="282"/>
        <v>151976</v>
      </c>
      <c r="O1907" s="39">
        <f t="shared" si="282"/>
        <v>3569.9</v>
      </c>
      <c r="P1907" s="39">
        <f t="shared" si="282"/>
        <v>9561370.1099999994</v>
      </c>
      <c r="Q1907" s="20">
        <f t="shared" si="282"/>
        <v>2561867</v>
      </c>
      <c r="R1907" s="70"/>
      <c r="S1907" s="70"/>
    </row>
    <row r="1908" spans="1:19" s="13" customFormat="1" ht="22.5" customHeight="1">
      <c r="A1908" s="421" t="s">
        <v>1225</v>
      </c>
      <c r="B1908" s="48"/>
      <c r="C1908" s="83">
        <f>SUM(C1909:C1912)</f>
        <v>3809759.5999999996</v>
      </c>
      <c r="D1908" s="83">
        <f t="shared" ref="D1908:Q1908" si="283">SUM(D1909:D1912)</f>
        <v>0</v>
      </c>
      <c r="E1908" s="200">
        <f t="shared" si="283"/>
        <v>0</v>
      </c>
      <c r="F1908" s="83">
        <f t="shared" si="283"/>
        <v>0</v>
      </c>
      <c r="G1908" s="83">
        <f t="shared" si="283"/>
        <v>0</v>
      </c>
      <c r="H1908" s="83">
        <f t="shared" si="283"/>
        <v>0</v>
      </c>
      <c r="I1908" s="83">
        <f t="shared" si="283"/>
        <v>0</v>
      </c>
      <c r="J1908" s="83">
        <f t="shared" si="283"/>
        <v>0</v>
      </c>
      <c r="K1908" s="83">
        <f t="shared" si="283"/>
        <v>1850.6999999999998</v>
      </c>
      <c r="L1908" s="83">
        <f t="shared" si="283"/>
        <v>1823216.49</v>
      </c>
      <c r="M1908" s="83">
        <f t="shared" si="283"/>
        <v>192</v>
      </c>
      <c r="N1908" s="83">
        <f t="shared" si="283"/>
        <v>151976</v>
      </c>
      <c r="O1908" s="83">
        <f t="shared" si="283"/>
        <v>744.5</v>
      </c>
      <c r="P1908" s="83">
        <f t="shared" si="283"/>
        <v>1834567.1099999999</v>
      </c>
      <c r="Q1908" s="33">
        <f t="shared" si="283"/>
        <v>0</v>
      </c>
      <c r="R1908" s="70"/>
      <c r="S1908" s="70"/>
    </row>
    <row r="1909" spans="1:19" s="19" customFormat="1" ht="22.5" customHeight="1">
      <c r="A1909" s="10">
        <v>1</v>
      </c>
      <c r="B1909" s="272" t="s">
        <v>1702</v>
      </c>
      <c r="C1909" s="84">
        <f t="shared" ref="C1909:C1910" si="284">D1909+F1909+H1909+J1909+L1909+N1909+P1909+Q1909</f>
        <v>432312.11</v>
      </c>
      <c r="D1909" s="16"/>
      <c r="E1909" s="123"/>
      <c r="F1909" s="16"/>
      <c r="G1909" s="16"/>
      <c r="H1909" s="16"/>
      <c r="I1909" s="16"/>
      <c r="J1909" s="16"/>
      <c r="K1909" s="16">
        <v>438.9</v>
      </c>
      <c r="L1909" s="16">
        <v>432312.11</v>
      </c>
      <c r="M1909" s="16"/>
      <c r="N1909" s="16"/>
      <c r="O1909" s="16"/>
      <c r="P1909" s="50"/>
      <c r="Q1909" s="16"/>
    </row>
    <row r="1910" spans="1:19" s="19" customFormat="1" ht="22.5" customHeight="1">
      <c r="A1910" s="10">
        <v>2</v>
      </c>
      <c r="B1910" s="272" t="s">
        <v>1703</v>
      </c>
      <c r="C1910" s="84">
        <f t="shared" si="284"/>
        <v>657283.82999999996</v>
      </c>
      <c r="D1910" s="16"/>
      <c r="E1910" s="123"/>
      <c r="F1910" s="16"/>
      <c r="G1910" s="16"/>
      <c r="H1910" s="16"/>
      <c r="I1910" s="16"/>
      <c r="J1910" s="16"/>
      <c r="K1910" s="16">
        <v>667.3</v>
      </c>
      <c r="L1910" s="16">
        <v>657283.82999999996</v>
      </c>
      <c r="M1910" s="16"/>
      <c r="N1910" s="16"/>
      <c r="O1910" s="16"/>
      <c r="P1910" s="50"/>
      <c r="Q1910" s="16"/>
    </row>
    <row r="1911" spans="1:19" s="13" customFormat="1" ht="22.5" customHeight="1">
      <c r="A1911" s="10">
        <v>3</v>
      </c>
      <c r="B1911" s="272" t="s">
        <v>1756</v>
      </c>
      <c r="C1911" s="84">
        <f>D1911+F1911+H1911+J1911+L1911+N1911+P1911+Q1911</f>
        <v>1291468.46</v>
      </c>
      <c r="D1911" s="16"/>
      <c r="E1911" s="123"/>
      <c r="F1911" s="16"/>
      <c r="G1911" s="16"/>
      <c r="H1911" s="16"/>
      <c r="I1911" s="16"/>
      <c r="J1911" s="16"/>
      <c r="K1911" s="16">
        <v>352.4</v>
      </c>
      <c r="L1911" s="16">
        <v>347110.48</v>
      </c>
      <c r="M1911" s="16">
        <v>96</v>
      </c>
      <c r="N1911" s="16">
        <v>75988</v>
      </c>
      <c r="O1911" s="16">
        <v>352.4</v>
      </c>
      <c r="P1911" s="50">
        <v>868369.98</v>
      </c>
      <c r="Q1911" s="16"/>
      <c r="R1911" s="70"/>
      <c r="S1911" s="70"/>
    </row>
    <row r="1912" spans="1:19" s="13" customFormat="1" ht="22.5" customHeight="1">
      <c r="A1912" s="10">
        <v>4</v>
      </c>
      <c r="B1912" s="272" t="s">
        <v>1757</v>
      </c>
      <c r="C1912" s="84">
        <f>D1912+F1912+H1912+J1912+L1912+N1912+P1912+Q1912</f>
        <v>1428695.2</v>
      </c>
      <c r="D1912" s="16"/>
      <c r="E1912" s="123"/>
      <c r="F1912" s="16"/>
      <c r="G1912" s="16"/>
      <c r="H1912" s="16"/>
      <c r="I1912" s="16"/>
      <c r="J1912" s="16"/>
      <c r="K1912" s="16">
        <v>392.1</v>
      </c>
      <c r="L1912" s="16">
        <v>386510.07</v>
      </c>
      <c r="M1912" s="16">
        <v>96</v>
      </c>
      <c r="N1912" s="16">
        <v>75988</v>
      </c>
      <c r="O1912" s="16">
        <v>392.1</v>
      </c>
      <c r="P1912" s="50">
        <v>966197.13</v>
      </c>
      <c r="Q1912" s="16"/>
      <c r="R1912" s="70"/>
      <c r="S1912" s="70"/>
    </row>
    <row r="1913" spans="1:19" s="13" customFormat="1" ht="22.5" customHeight="1">
      <c r="A1913" s="269" t="s">
        <v>1229</v>
      </c>
      <c r="B1913" s="48"/>
      <c r="C1913" s="83">
        <f>SUM(C1914:C1930)</f>
        <v>45990239</v>
      </c>
      <c r="D1913" s="83">
        <f t="shared" ref="D1913:Q1913" si="285">SUM(D1914:D1930)</f>
        <v>12011346</v>
      </c>
      <c r="E1913" s="200">
        <f t="shared" si="285"/>
        <v>0</v>
      </c>
      <c r="F1913" s="83">
        <f t="shared" si="285"/>
        <v>0</v>
      </c>
      <c r="G1913" s="83">
        <f t="shared" si="285"/>
        <v>5164</v>
      </c>
      <c r="H1913" s="83">
        <f t="shared" si="285"/>
        <v>21103868</v>
      </c>
      <c r="I1913" s="83">
        <f t="shared" si="285"/>
        <v>1008.66</v>
      </c>
      <c r="J1913" s="83">
        <f t="shared" si="285"/>
        <v>401688</v>
      </c>
      <c r="K1913" s="83">
        <f t="shared" si="285"/>
        <v>684.33</v>
      </c>
      <c r="L1913" s="83">
        <f t="shared" si="285"/>
        <v>2184667</v>
      </c>
      <c r="M1913" s="83">
        <f t="shared" si="285"/>
        <v>0</v>
      </c>
      <c r="N1913" s="83">
        <f t="shared" si="285"/>
        <v>0</v>
      </c>
      <c r="O1913" s="83">
        <f t="shared" si="285"/>
        <v>2825.4</v>
      </c>
      <c r="P1913" s="83">
        <f t="shared" si="285"/>
        <v>7726803</v>
      </c>
      <c r="Q1913" s="33">
        <f t="shared" si="285"/>
        <v>2561867</v>
      </c>
      <c r="R1913" s="70"/>
      <c r="S1913" s="70"/>
    </row>
    <row r="1914" spans="1:19" s="13" customFormat="1" ht="39" customHeight="1">
      <c r="A1914" s="10">
        <v>1</v>
      </c>
      <c r="B1914" s="272" t="s">
        <v>1592</v>
      </c>
      <c r="C1914" s="84">
        <f t="shared" ref="C1914:C1921" si="286">D1914+F1914+H1914+J1914+L1914+N1914+P1914+Q1914</f>
        <v>781027</v>
      </c>
      <c r="D1914" s="16">
        <v>636427</v>
      </c>
      <c r="E1914" s="123"/>
      <c r="F1914" s="16"/>
      <c r="G1914" s="16"/>
      <c r="H1914" s="16"/>
      <c r="I1914" s="16"/>
      <c r="J1914" s="16"/>
      <c r="K1914" s="16">
        <v>45</v>
      </c>
      <c r="L1914" s="16">
        <v>102300</v>
      </c>
      <c r="M1914" s="16"/>
      <c r="N1914" s="16"/>
      <c r="O1914" s="16">
        <v>40</v>
      </c>
      <c r="P1914" s="50">
        <v>42300</v>
      </c>
      <c r="Q1914" s="16"/>
      <c r="R1914" s="70"/>
      <c r="S1914" s="70"/>
    </row>
    <row r="1915" spans="1:19" s="13" customFormat="1" ht="40.5" customHeight="1">
      <c r="A1915" s="10">
        <v>2</v>
      </c>
      <c r="B1915" s="272" t="s">
        <v>1591</v>
      </c>
      <c r="C1915" s="84">
        <f t="shared" si="286"/>
        <v>2561867</v>
      </c>
      <c r="D1915" s="16"/>
      <c r="E1915" s="123"/>
      <c r="F1915" s="16"/>
      <c r="G1915" s="16"/>
      <c r="H1915" s="16"/>
      <c r="I1915" s="16"/>
      <c r="J1915" s="16"/>
      <c r="K1915" s="16"/>
      <c r="L1915" s="16"/>
      <c r="M1915" s="16"/>
      <c r="N1915" s="16"/>
      <c r="O1915" s="16"/>
      <c r="P1915" s="50"/>
      <c r="Q1915" s="16">
        <v>2561867</v>
      </c>
      <c r="R1915" s="70"/>
      <c r="S1915" s="70"/>
    </row>
    <row r="1916" spans="1:19" s="13" customFormat="1" ht="36" customHeight="1">
      <c r="A1916" s="10">
        <v>3</v>
      </c>
      <c r="B1916" s="272" t="s">
        <v>1689</v>
      </c>
      <c r="C1916" s="84">
        <f t="shared" si="286"/>
        <v>1240400</v>
      </c>
      <c r="D1916" s="16">
        <v>48220</v>
      </c>
      <c r="E1916" s="123"/>
      <c r="F1916" s="16"/>
      <c r="G1916" s="16"/>
      <c r="H1916" s="16"/>
      <c r="I1916" s="16"/>
      <c r="J1916" s="16"/>
      <c r="K1916" s="16"/>
      <c r="L1916" s="16"/>
      <c r="M1916" s="16"/>
      <c r="N1916" s="16"/>
      <c r="O1916" s="16">
        <v>1101</v>
      </c>
      <c r="P1916" s="50">
        <v>1192180</v>
      </c>
      <c r="Q1916" s="16"/>
      <c r="R1916" s="70"/>
      <c r="S1916" s="70"/>
    </row>
    <row r="1917" spans="1:19" s="13" customFormat="1" ht="40.5" customHeight="1">
      <c r="A1917" s="10">
        <v>4</v>
      </c>
      <c r="B1917" s="272" t="s">
        <v>1595</v>
      </c>
      <c r="C1917" s="84">
        <f>D1917+F1917+H1917+J1917+L1917+N1917+P1917+Q1917</f>
        <v>1282842</v>
      </c>
      <c r="D1917" s="16"/>
      <c r="E1917" s="123"/>
      <c r="F1917" s="16"/>
      <c r="G1917" s="16"/>
      <c r="H1917" s="16"/>
      <c r="I1917" s="16"/>
      <c r="J1917" s="16"/>
      <c r="K1917" s="16"/>
      <c r="L1917" s="16"/>
      <c r="M1917" s="16"/>
      <c r="N1917" s="16"/>
      <c r="O1917" s="16">
        <v>734.4</v>
      </c>
      <c r="P1917" s="50">
        <v>1282842</v>
      </c>
      <c r="Q1917" s="16"/>
      <c r="R1917" s="70"/>
      <c r="S1917" s="70"/>
    </row>
    <row r="1918" spans="1:19" s="13" customFormat="1" ht="24.75" customHeight="1">
      <c r="A1918" s="10">
        <v>5</v>
      </c>
      <c r="B1918" s="422" t="s">
        <v>1227</v>
      </c>
      <c r="C1918" s="84">
        <f t="shared" si="286"/>
        <v>3391203</v>
      </c>
      <c r="D1918" s="16">
        <v>1697684</v>
      </c>
      <c r="E1918" s="123"/>
      <c r="F1918" s="16"/>
      <c r="G1918" s="16">
        <v>468</v>
      </c>
      <c r="H1918" s="16">
        <v>1693519</v>
      </c>
      <c r="I1918" s="16"/>
      <c r="J1918" s="16"/>
      <c r="K1918" s="16"/>
      <c r="L1918" s="16"/>
      <c r="M1918" s="16"/>
      <c r="N1918" s="16"/>
      <c r="O1918" s="16"/>
      <c r="P1918" s="50"/>
      <c r="Q1918" s="16"/>
      <c r="R1918" s="70"/>
      <c r="S1918" s="70"/>
    </row>
    <row r="1919" spans="1:19" s="13" customFormat="1" ht="25.5" customHeight="1">
      <c r="A1919" s="10">
        <v>6</v>
      </c>
      <c r="B1919" s="272" t="s">
        <v>1355</v>
      </c>
      <c r="C1919" s="84">
        <f>D1919+F1919+H1919+J1919+L1919+N1919+P1919+Q1919</f>
        <v>3588996</v>
      </c>
      <c r="D1919" s="16">
        <v>1681978</v>
      </c>
      <c r="E1919" s="123"/>
      <c r="F1919" s="16"/>
      <c r="G1919" s="16">
        <v>527</v>
      </c>
      <c r="H1919" s="16">
        <v>1907018</v>
      </c>
      <c r="I1919" s="16"/>
      <c r="J1919" s="16"/>
      <c r="K1919" s="16"/>
      <c r="L1919" s="16"/>
      <c r="M1919" s="16"/>
      <c r="N1919" s="16"/>
      <c r="O1919" s="16"/>
      <c r="P1919" s="50"/>
      <c r="Q1919" s="16"/>
      <c r="R1919" s="70"/>
      <c r="S1919" s="70"/>
    </row>
    <row r="1920" spans="1:19" s="19" customFormat="1" ht="25.5" customHeight="1">
      <c r="A1920" s="10">
        <v>7</v>
      </c>
      <c r="B1920" s="272" t="s">
        <v>1354</v>
      </c>
      <c r="C1920" s="84">
        <f>D1920+F1920+H1920+J1920+L1920+N1920+P1920+Q1920</f>
        <v>3595560</v>
      </c>
      <c r="D1920" s="16">
        <v>1688542</v>
      </c>
      <c r="E1920" s="123"/>
      <c r="F1920" s="16"/>
      <c r="G1920" s="16">
        <v>527</v>
      </c>
      <c r="H1920" s="16">
        <v>1907018</v>
      </c>
      <c r="I1920" s="16"/>
      <c r="J1920" s="16"/>
      <c r="K1920" s="16"/>
      <c r="L1920" s="16"/>
      <c r="M1920" s="16"/>
      <c r="N1920" s="16"/>
      <c r="O1920" s="16"/>
      <c r="P1920" s="50"/>
      <c r="Q1920" s="16"/>
    </row>
    <row r="1921" spans="1:19" s="13" customFormat="1" ht="24" customHeight="1">
      <c r="A1921" s="10">
        <v>8</v>
      </c>
      <c r="B1921" s="272" t="s">
        <v>1228</v>
      </c>
      <c r="C1921" s="84">
        <f t="shared" si="286"/>
        <v>2422683</v>
      </c>
      <c r="D1921" s="16"/>
      <c r="E1921" s="123"/>
      <c r="F1921" s="16"/>
      <c r="G1921" s="16"/>
      <c r="H1921" s="16"/>
      <c r="I1921" s="16"/>
      <c r="J1921" s="16"/>
      <c r="K1921" s="16">
        <v>233.33</v>
      </c>
      <c r="L1921" s="16">
        <v>691857</v>
      </c>
      <c r="M1921" s="16"/>
      <c r="N1921" s="16"/>
      <c r="O1921" s="16">
        <v>150</v>
      </c>
      <c r="P1921" s="50">
        <v>1730826</v>
      </c>
      <c r="Q1921" s="16"/>
      <c r="R1921" s="70"/>
      <c r="S1921" s="70"/>
    </row>
    <row r="1922" spans="1:19" s="13" customFormat="1" ht="24.75" customHeight="1">
      <c r="A1922" s="10">
        <v>9</v>
      </c>
      <c r="B1922" s="272" t="s">
        <v>1226</v>
      </c>
      <c r="C1922" s="84">
        <f t="shared" ref="C1922:C1930" si="287">D1922+F1922+H1922+J1922+L1922+N1922+P1922+Q1922</f>
        <v>14400522</v>
      </c>
      <c r="D1922" s="16">
        <v>4030756</v>
      </c>
      <c r="E1922" s="123"/>
      <c r="F1922" s="16"/>
      <c r="G1922" s="16">
        <v>922</v>
      </c>
      <c r="H1922" s="16">
        <v>5419018</v>
      </c>
      <c r="I1922" s="16">
        <v>204.86</v>
      </c>
      <c r="J1922" s="16">
        <v>81583</v>
      </c>
      <c r="K1922" s="16">
        <v>406</v>
      </c>
      <c r="L1922" s="16">
        <v>1390510</v>
      </c>
      <c r="M1922" s="16"/>
      <c r="N1922" s="16"/>
      <c r="O1922" s="16">
        <v>800</v>
      </c>
      <c r="P1922" s="50">
        <v>3478655</v>
      </c>
      <c r="Q1922" s="16"/>
      <c r="R1922" s="70"/>
      <c r="S1922" s="70"/>
    </row>
    <row r="1923" spans="1:19" s="13" customFormat="1" ht="22.5" customHeight="1">
      <c r="A1923" s="10">
        <v>10</v>
      </c>
      <c r="B1923" s="423" t="s">
        <v>1590</v>
      </c>
      <c r="C1923" s="84">
        <f t="shared" si="287"/>
        <v>2192890</v>
      </c>
      <c r="D1923" s="16"/>
      <c r="E1923" s="123"/>
      <c r="F1923" s="16"/>
      <c r="G1923" s="16">
        <v>410</v>
      </c>
      <c r="H1923" s="16">
        <v>2192890</v>
      </c>
      <c r="I1923" s="16"/>
      <c r="J1923" s="16"/>
      <c r="K1923" s="16"/>
      <c r="L1923" s="16"/>
      <c r="M1923" s="16"/>
      <c r="N1923" s="16"/>
      <c r="O1923" s="16"/>
      <c r="P1923" s="50"/>
      <c r="Q1923" s="16"/>
    </row>
    <row r="1924" spans="1:19" s="19" customFormat="1" ht="21.75" customHeight="1">
      <c r="A1924" s="10">
        <v>11</v>
      </c>
      <c r="B1924" s="272" t="s">
        <v>1316</v>
      </c>
      <c r="C1924" s="84">
        <f t="shared" si="287"/>
        <v>2034022</v>
      </c>
      <c r="D1924" s="16"/>
      <c r="E1924" s="123"/>
      <c r="F1924" s="16"/>
      <c r="G1924" s="16">
        <v>410</v>
      </c>
      <c r="H1924" s="16">
        <v>2034022</v>
      </c>
      <c r="I1924" s="16"/>
      <c r="J1924" s="16"/>
      <c r="K1924" s="16"/>
      <c r="L1924" s="16"/>
      <c r="M1924" s="16"/>
      <c r="N1924" s="16"/>
      <c r="O1924" s="16"/>
      <c r="P1924" s="50"/>
      <c r="Q1924" s="16"/>
    </row>
    <row r="1925" spans="1:19" s="13" customFormat="1" ht="24" customHeight="1">
      <c r="A1925" s="10">
        <v>12</v>
      </c>
      <c r="B1925" s="272" t="s">
        <v>315</v>
      </c>
      <c r="C1925" s="84">
        <f t="shared" si="287"/>
        <v>320105</v>
      </c>
      <c r="D1925" s="16"/>
      <c r="E1925" s="123"/>
      <c r="F1925" s="16"/>
      <c r="G1925" s="394"/>
      <c r="H1925" s="394"/>
      <c r="I1925" s="16">
        <v>803.8</v>
      </c>
      <c r="J1925" s="16">
        <v>320105</v>
      </c>
      <c r="K1925" s="16"/>
      <c r="L1925" s="16"/>
      <c r="M1925" s="16"/>
      <c r="N1925" s="16"/>
      <c r="O1925" s="16"/>
      <c r="P1925" s="50"/>
      <c r="Q1925" s="16"/>
    </row>
    <row r="1926" spans="1:19" s="13" customFormat="1" ht="23.25" customHeight="1">
      <c r="A1926" s="10">
        <v>13</v>
      </c>
      <c r="B1926" s="423" t="s">
        <v>1725</v>
      </c>
      <c r="C1926" s="84">
        <f t="shared" si="287"/>
        <v>3734983</v>
      </c>
      <c r="D1926" s="16"/>
      <c r="E1926" s="123"/>
      <c r="F1926" s="16"/>
      <c r="G1926" s="16">
        <v>1060</v>
      </c>
      <c r="H1926" s="16">
        <v>3734983</v>
      </c>
      <c r="I1926" s="16"/>
      <c r="J1926" s="16"/>
      <c r="K1926" s="16"/>
      <c r="L1926" s="16"/>
      <c r="M1926" s="16"/>
      <c r="N1926" s="16"/>
      <c r="O1926" s="16"/>
      <c r="P1926" s="50"/>
      <c r="Q1926" s="16"/>
      <c r="R1926" s="70"/>
      <c r="S1926" s="70"/>
    </row>
    <row r="1927" spans="1:19" s="19" customFormat="1" ht="24.75" customHeight="1">
      <c r="A1927" s="10">
        <v>14</v>
      </c>
      <c r="B1927" s="423" t="s">
        <v>1724</v>
      </c>
      <c r="C1927" s="84">
        <f t="shared" si="287"/>
        <v>2215400</v>
      </c>
      <c r="D1927" s="16"/>
      <c r="E1927" s="123"/>
      <c r="F1927" s="16"/>
      <c r="G1927" s="16">
        <v>840</v>
      </c>
      <c r="H1927" s="16">
        <v>2215400</v>
      </c>
      <c r="I1927" s="16"/>
      <c r="J1927" s="16"/>
      <c r="K1927" s="16"/>
      <c r="L1927" s="16"/>
      <c r="M1927" s="16"/>
      <c r="N1927" s="16"/>
      <c r="O1927" s="16"/>
      <c r="P1927" s="50"/>
      <c r="Q1927" s="16"/>
    </row>
    <row r="1928" spans="1:19" s="13" customFormat="1" ht="36" customHeight="1">
      <c r="A1928" s="10">
        <v>15</v>
      </c>
      <c r="B1928" s="272" t="s">
        <v>1102</v>
      </c>
      <c r="C1928" s="84">
        <f t="shared" si="287"/>
        <v>744519</v>
      </c>
      <c r="D1928" s="16">
        <v>744519</v>
      </c>
      <c r="E1928" s="123"/>
      <c r="F1928" s="16"/>
      <c r="G1928" s="16"/>
      <c r="H1928" s="16"/>
      <c r="I1928" s="16"/>
      <c r="J1928" s="16"/>
      <c r="K1928" s="16"/>
      <c r="L1928" s="16"/>
      <c r="M1928" s="16"/>
      <c r="N1928" s="16"/>
      <c r="O1928" s="16"/>
      <c r="P1928" s="50"/>
      <c r="Q1928" s="16"/>
      <c r="R1928" s="70"/>
      <c r="S1928" s="70"/>
    </row>
    <row r="1929" spans="1:19" s="13" customFormat="1" ht="39.75" customHeight="1">
      <c r="A1929" s="10">
        <v>16</v>
      </c>
      <c r="B1929" s="272" t="s">
        <v>1101</v>
      </c>
      <c r="C1929" s="84">
        <f t="shared" si="287"/>
        <v>744519</v>
      </c>
      <c r="D1929" s="16">
        <v>744519</v>
      </c>
      <c r="E1929" s="123"/>
      <c r="F1929" s="16"/>
      <c r="G1929" s="16"/>
      <c r="H1929" s="16"/>
      <c r="I1929" s="16"/>
      <c r="J1929" s="16"/>
      <c r="K1929" s="16"/>
      <c r="L1929" s="16"/>
      <c r="M1929" s="16"/>
      <c r="N1929" s="16"/>
      <c r="O1929" s="16"/>
      <c r="P1929" s="50"/>
      <c r="Q1929" s="16"/>
      <c r="R1929" s="70"/>
      <c r="S1929" s="70"/>
    </row>
    <row r="1930" spans="1:19" s="13" customFormat="1" ht="39.75" customHeight="1">
      <c r="A1930" s="10">
        <v>17</v>
      </c>
      <c r="B1930" s="272" t="s">
        <v>1100</v>
      </c>
      <c r="C1930" s="84">
        <f t="shared" si="287"/>
        <v>738701</v>
      </c>
      <c r="D1930" s="16">
        <v>738701</v>
      </c>
      <c r="E1930" s="123"/>
      <c r="F1930" s="16"/>
      <c r="G1930" s="16"/>
      <c r="H1930" s="16"/>
      <c r="I1930" s="16"/>
      <c r="J1930" s="16"/>
      <c r="K1930" s="16"/>
      <c r="L1930" s="16"/>
      <c r="M1930" s="16"/>
      <c r="N1930" s="16"/>
      <c r="O1930" s="16"/>
      <c r="P1930" s="50"/>
      <c r="Q1930" s="16"/>
      <c r="R1930" s="70"/>
      <c r="S1930" s="70"/>
    </row>
    <row r="1931" spans="1:19" s="13" customFormat="1" ht="29.25" customHeight="1">
      <c r="A1931" s="4">
        <v>53</v>
      </c>
      <c r="B1931" s="269" t="s">
        <v>109</v>
      </c>
      <c r="C1931" s="39">
        <f>C1932</f>
        <v>3196470</v>
      </c>
      <c r="D1931" s="39">
        <f t="shared" ref="D1931:Q1931" si="288">D1932</f>
        <v>0</v>
      </c>
      <c r="E1931" s="127">
        <f t="shared" si="288"/>
        <v>0</v>
      </c>
      <c r="F1931" s="39">
        <f t="shared" si="288"/>
        <v>0</v>
      </c>
      <c r="G1931" s="39">
        <f t="shared" si="288"/>
        <v>0</v>
      </c>
      <c r="H1931" s="39">
        <f t="shared" si="288"/>
        <v>0</v>
      </c>
      <c r="I1931" s="39">
        <f t="shared" si="288"/>
        <v>0</v>
      </c>
      <c r="J1931" s="39">
        <f t="shared" si="288"/>
        <v>0</v>
      </c>
      <c r="K1931" s="39">
        <f t="shared" si="288"/>
        <v>3407</v>
      </c>
      <c r="L1931" s="39">
        <f t="shared" si="288"/>
        <v>916136</v>
      </c>
      <c r="M1931" s="39">
        <f t="shared" si="288"/>
        <v>0</v>
      </c>
      <c r="N1931" s="39">
        <f t="shared" si="288"/>
        <v>0</v>
      </c>
      <c r="O1931" s="39">
        <f t="shared" si="288"/>
        <v>3407</v>
      </c>
      <c r="P1931" s="39">
        <f t="shared" si="288"/>
        <v>2280334</v>
      </c>
      <c r="Q1931" s="20">
        <f t="shared" si="288"/>
        <v>0</v>
      </c>
    </row>
    <row r="1932" spans="1:19" s="13" customFormat="1" ht="18.75" customHeight="1">
      <c r="A1932" s="447" t="s">
        <v>110</v>
      </c>
      <c r="B1932" s="448"/>
      <c r="C1932" s="39">
        <f>SUM(C1933:C1934)</f>
        <v>3196470</v>
      </c>
      <c r="D1932" s="39">
        <f t="shared" ref="D1932:Q1932" si="289">SUM(D1933:D1934)</f>
        <v>0</v>
      </c>
      <c r="E1932" s="127">
        <f t="shared" si="289"/>
        <v>0</v>
      </c>
      <c r="F1932" s="39">
        <f t="shared" si="289"/>
        <v>0</v>
      </c>
      <c r="G1932" s="39">
        <f t="shared" si="289"/>
        <v>0</v>
      </c>
      <c r="H1932" s="39">
        <f t="shared" si="289"/>
        <v>0</v>
      </c>
      <c r="I1932" s="39">
        <f t="shared" si="289"/>
        <v>0</v>
      </c>
      <c r="J1932" s="39">
        <f t="shared" si="289"/>
        <v>0</v>
      </c>
      <c r="K1932" s="39">
        <f t="shared" si="289"/>
        <v>3407</v>
      </c>
      <c r="L1932" s="39">
        <f t="shared" si="289"/>
        <v>916136</v>
      </c>
      <c r="M1932" s="39">
        <f t="shared" si="289"/>
        <v>0</v>
      </c>
      <c r="N1932" s="39">
        <f t="shared" si="289"/>
        <v>0</v>
      </c>
      <c r="O1932" s="39">
        <f t="shared" si="289"/>
        <v>3407</v>
      </c>
      <c r="P1932" s="39">
        <f t="shared" si="289"/>
        <v>2280334</v>
      </c>
      <c r="Q1932" s="20">
        <f t="shared" si="289"/>
        <v>0</v>
      </c>
    </row>
    <row r="1933" spans="1:19" s="19" customFormat="1">
      <c r="A1933" s="2">
        <v>1</v>
      </c>
      <c r="B1933" s="3" t="s">
        <v>987</v>
      </c>
      <c r="C1933" s="35">
        <f>D1933+F1933+H1933+J1933+L1933+N1933+P1933+Q1933</f>
        <v>1843134</v>
      </c>
      <c r="D1933" s="5"/>
      <c r="E1933" s="125"/>
      <c r="F1933" s="5"/>
      <c r="G1933" s="5"/>
      <c r="H1933" s="5"/>
      <c r="I1933" s="5"/>
      <c r="J1933" s="5"/>
      <c r="K1933" s="5">
        <v>2006</v>
      </c>
      <c r="L1933" s="5">
        <v>528258</v>
      </c>
      <c r="M1933" s="5"/>
      <c r="N1933" s="5"/>
      <c r="O1933" s="5">
        <v>2006</v>
      </c>
      <c r="P1933" s="35">
        <v>1314876</v>
      </c>
      <c r="Q1933" s="21"/>
    </row>
    <row r="1934" spans="1:19" s="13" customFormat="1" ht="25.5" customHeight="1">
      <c r="A1934" s="2">
        <v>2</v>
      </c>
      <c r="B1934" s="3" t="s">
        <v>986</v>
      </c>
      <c r="C1934" s="35">
        <f>D1934+F1934+H1934+J1934+L1934+N1934+P1934+Q1934</f>
        <v>1353336</v>
      </c>
      <c r="D1934" s="5"/>
      <c r="E1934" s="125"/>
      <c r="F1934" s="5"/>
      <c r="G1934" s="5"/>
      <c r="H1934" s="5"/>
      <c r="I1934" s="5"/>
      <c r="J1934" s="5"/>
      <c r="K1934" s="5">
        <v>1401</v>
      </c>
      <c r="L1934" s="5">
        <v>387878</v>
      </c>
      <c r="M1934" s="5"/>
      <c r="N1934" s="5"/>
      <c r="O1934" s="5">
        <v>1401</v>
      </c>
      <c r="P1934" s="35">
        <v>965458</v>
      </c>
      <c r="Q1934" s="21"/>
    </row>
    <row r="1935" spans="1:19" s="13" customFormat="1" ht="28.5" customHeight="1">
      <c r="A1935" s="4">
        <v>54</v>
      </c>
      <c r="B1935" s="269" t="s">
        <v>111</v>
      </c>
      <c r="C1935" s="39">
        <f>C1936+C1939</f>
        <v>6145388.54</v>
      </c>
      <c r="D1935" s="39">
        <f t="shared" ref="D1935:Q1935" si="290">D1936+D1939</f>
        <v>772656</v>
      </c>
      <c r="E1935" s="127">
        <f t="shared" si="290"/>
        <v>0</v>
      </c>
      <c r="F1935" s="39">
        <f t="shared" si="290"/>
        <v>0</v>
      </c>
      <c r="G1935" s="39">
        <f t="shared" si="290"/>
        <v>275</v>
      </c>
      <c r="H1935" s="39">
        <f t="shared" si="290"/>
        <v>453256</v>
      </c>
      <c r="I1935" s="39">
        <f t="shared" si="290"/>
        <v>519</v>
      </c>
      <c r="J1935" s="39">
        <f t="shared" si="290"/>
        <v>515321</v>
      </c>
      <c r="K1935" s="39">
        <f t="shared" si="290"/>
        <v>100</v>
      </c>
      <c r="L1935" s="39">
        <f t="shared" si="290"/>
        <v>89710</v>
      </c>
      <c r="M1935" s="39">
        <f t="shared" si="290"/>
        <v>0</v>
      </c>
      <c r="N1935" s="39">
        <f t="shared" si="290"/>
        <v>0</v>
      </c>
      <c r="O1935" s="39">
        <f t="shared" si="290"/>
        <v>390</v>
      </c>
      <c r="P1935" s="39">
        <f t="shared" si="290"/>
        <v>874926</v>
      </c>
      <c r="Q1935" s="20">
        <f t="shared" si="290"/>
        <v>3439519.54</v>
      </c>
      <c r="R1935" s="67"/>
    </row>
    <row r="1936" spans="1:19" s="72" customFormat="1" ht="22.5" customHeight="1">
      <c r="A1936" s="255" t="s">
        <v>1161</v>
      </c>
      <c r="B1936" s="424"/>
      <c r="C1936" s="257">
        <f>SUM(C1937:C1938)</f>
        <v>3498479.54</v>
      </c>
      <c r="D1936" s="257">
        <f t="shared" ref="D1936:Q1936" si="291">SUM(D1937:D1938)</f>
        <v>58960</v>
      </c>
      <c r="E1936" s="258">
        <f t="shared" si="291"/>
        <v>0</v>
      </c>
      <c r="F1936" s="257">
        <f t="shared" si="291"/>
        <v>0</v>
      </c>
      <c r="G1936" s="257">
        <f t="shared" si="291"/>
        <v>0</v>
      </c>
      <c r="H1936" s="257">
        <f t="shared" si="291"/>
        <v>0</v>
      </c>
      <c r="I1936" s="257">
        <f t="shared" si="291"/>
        <v>0</v>
      </c>
      <c r="J1936" s="257">
        <f t="shared" si="291"/>
        <v>0</v>
      </c>
      <c r="K1936" s="257">
        <f t="shared" si="291"/>
        <v>0</v>
      </c>
      <c r="L1936" s="257">
        <f t="shared" si="291"/>
        <v>0</v>
      </c>
      <c r="M1936" s="257">
        <f t="shared" si="291"/>
        <v>0</v>
      </c>
      <c r="N1936" s="257">
        <f t="shared" si="291"/>
        <v>0</v>
      </c>
      <c r="O1936" s="257">
        <f t="shared" si="291"/>
        <v>0</v>
      </c>
      <c r="P1936" s="257">
        <f t="shared" si="291"/>
        <v>0</v>
      </c>
      <c r="Q1936" s="259">
        <f t="shared" si="291"/>
        <v>3439519.54</v>
      </c>
    </row>
    <row r="1937" spans="1:18" s="71" customFormat="1" ht="25.5" customHeight="1">
      <c r="A1937" s="2">
        <v>1</v>
      </c>
      <c r="B1937" s="3" t="s">
        <v>316</v>
      </c>
      <c r="C1937" s="35">
        <f>D1937+F1937+H1937+J1937+L1937+N1937+P1937+Q1937</f>
        <v>2400000</v>
      </c>
      <c r="D1937" s="5"/>
      <c r="E1937" s="125"/>
      <c r="F1937" s="5"/>
      <c r="G1937" s="5"/>
      <c r="H1937" s="5"/>
      <c r="I1937" s="5"/>
      <c r="J1937" s="5"/>
      <c r="K1937" s="5"/>
      <c r="L1937" s="5"/>
      <c r="M1937" s="5"/>
      <c r="N1937" s="5"/>
      <c r="O1937" s="5"/>
      <c r="P1937" s="35"/>
      <c r="Q1937" s="5">
        <v>2400000</v>
      </c>
    </row>
    <row r="1938" spans="1:18" s="71" customFormat="1">
      <c r="A1938" s="2">
        <v>2</v>
      </c>
      <c r="B1938" s="3" t="s">
        <v>317</v>
      </c>
      <c r="C1938" s="35">
        <f>D1938+F1938+H1938+J1938+L1938+N1938+P1938+Q1938</f>
        <v>1098479.54</v>
      </c>
      <c r="D1938" s="5">
        <v>58960</v>
      </c>
      <c r="E1938" s="125"/>
      <c r="F1938" s="5"/>
      <c r="G1938" s="5"/>
      <c r="H1938" s="5"/>
      <c r="I1938" s="5"/>
      <c r="J1938" s="5"/>
      <c r="K1938" s="5"/>
      <c r="L1938" s="5"/>
      <c r="M1938" s="5"/>
      <c r="N1938" s="5"/>
      <c r="O1938" s="5"/>
      <c r="P1938" s="35"/>
      <c r="Q1938" s="5">
        <v>1039519.54</v>
      </c>
    </row>
    <row r="1939" spans="1:18" s="72" customFormat="1">
      <c r="A1939" s="255" t="s">
        <v>1162</v>
      </c>
      <c r="B1939" s="424"/>
      <c r="C1939" s="257">
        <f>SUM(C1940:C1952)</f>
        <v>2646909</v>
      </c>
      <c r="D1939" s="257">
        <f t="shared" ref="D1939:Q1939" si="292">SUM(D1940:D1952)</f>
        <v>713696</v>
      </c>
      <c r="E1939" s="258">
        <f t="shared" si="292"/>
        <v>0</v>
      </c>
      <c r="F1939" s="257">
        <f t="shared" si="292"/>
        <v>0</v>
      </c>
      <c r="G1939" s="257">
        <f t="shared" si="292"/>
        <v>275</v>
      </c>
      <c r="H1939" s="257">
        <f t="shared" si="292"/>
        <v>453256</v>
      </c>
      <c r="I1939" s="257">
        <f t="shared" si="292"/>
        <v>519</v>
      </c>
      <c r="J1939" s="257">
        <f t="shared" si="292"/>
        <v>515321</v>
      </c>
      <c r="K1939" s="257">
        <f t="shared" si="292"/>
        <v>100</v>
      </c>
      <c r="L1939" s="257">
        <f t="shared" si="292"/>
        <v>89710</v>
      </c>
      <c r="M1939" s="257">
        <f t="shared" si="292"/>
        <v>0</v>
      </c>
      <c r="N1939" s="257">
        <f t="shared" si="292"/>
        <v>0</v>
      </c>
      <c r="O1939" s="257">
        <f t="shared" si="292"/>
        <v>390</v>
      </c>
      <c r="P1939" s="257">
        <f t="shared" si="292"/>
        <v>874926</v>
      </c>
      <c r="Q1939" s="259">
        <f t="shared" si="292"/>
        <v>0</v>
      </c>
      <c r="R1939" s="73"/>
    </row>
    <row r="1940" spans="1:18" s="71" customFormat="1" ht="25.5" customHeight="1">
      <c r="A1940" s="2">
        <v>1</v>
      </c>
      <c r="B1940" s="3" t="s">
        <v>316</v>
      </c>
      <c r="C1940" s="35">
        <f>D1940+F1940+H1940+J1940+L1940+N1940+P1940+Q1940</f>
        <v>72630</v>
      </c>
      <c r="D1940" s="5">
        <v>72630</v>
      </c>
      <c r="E1940" s="125"/>
      <c r="F1940" s="5"/>
      <c r="G1940" s="5"/>
      <c r="H1940" s="5"/>
      <c r="I1940" s="5"/>
      <c r="J1940" s="5"/>
      <c r="K1940" s="5"/>
      <c r="L1940" s="5"/>
      <c r="M1940" s="5"/>
      <c r="N1940" s="5"/>
      <c r="O1940" s="5"/>
      <c r="P1940" s="35"/>
      <c r="Q1940" s="5"/>
    </row>
    <row r="1941" spans="1:18" s="71" customFormat="1">
      <c r="A1941" s="2">
        <v>2</v>
      </c>
      <c r="B1941" s="3" t="s">
        <v>1163</v>
      </c>
      <c r="C1941" s="35">
        <f t="shared" ref="C1941:C1952" si="293">D1941+F1941+H1941+J1941+L1941+N1941+P1941+Q1941</f>
        <v>110196</v>
      </c>
      <c r="D1941" s="16">
        <v>65340</v>
      </c>
      <c r="E1941" s="125"/>
      <c r="F1941" s="5"/>
      <c r="G1941" s="5"/>
      <c r="H1941" s="5"/>
      <c r="I1941" s="5">
        <v>50</v>
      </c>
      <c r="J1941" s="16">
        <v>44856</v>
      </c>
      <c r="K1941" s="5"/>
      <c r="L1941" s="5"/>
      <c r="M1941" s="5"/>
      <c r="N1941" s="5"/>
      <c r="O1941" s="5"/>
      <c r="P1941" s="35"/>
      <c r="Q1941" s="5"/>
      <c r="R1941" s="68"/>
    </row>
    <row r="1942" spans="1:18" s="71" customFormat="1">
      <c r="A1942" s="2">
        <v>3</v>
      </c>
      <c r="B1942" s="3" t="s">
        <v>318</v>
      </c>
      <c r="C1942" s="35">
        <f t="shared" si="293"/>
        <v>94800</v>
      </c>
      <c r="D1942" s="16"/>
      <c r="E1942" s="125"/>
      <c r="F1942" s="5"/>
      <c r="G1942" s="5"/>
      <c r="H1942" s="5"/>
      <c r="I1942" s="5">
        <v>94</v>
      </c>
      <c r="J1942" s="16">
        <v>94800</v>
      </c>
      <c r="K1942" s="5"/>
      <c r="L1942" s="5"/>
      <c r="M1942" s="5"/>
      <c r="N1942" s="5"/>
      <c r="O1942" s="5"/>
      <c r="P1942" s="35"/>
      <c r="Q1942" s="5"/>
      <c r="R1942" s="68"/>
    </row>
    <row r="1943" spans="1:18" s="71" customFormat="1">
      <c r="A1943" s="2">
        <v>4</v>
      </c>
      <c r="B1943" s="3" t="s">
        <v>319</v>
      </c>
      <c r="C1943" s="35">
        <f t="shared" si="293"/>
        <v>176920</v>
      </c>
      <c r="D1943" s="16">
        <v>41738</v>
      </c>
      <c r="E1943" s="125"/>
      <c r="F1943" s="5"/>
      <c r="G1943" s="5"/>
      <c r="H1943" s="5"/>
      <c r="I1943" s="5">
        <v>135</v>
      </c>
      <c r="J1943" s="16">
        <v>135182</v>
      </c>
      <c r="K1943" s="5"/>
      <c r="L1943" s="5"/>
      <c r="M1943" s="5"/>
      <c r="N1943" s="5"/>
      <c r="O1943" s="5"/>
      <c r="P1943" s="35"/>
      <c r="Q1943" s="5"/>
      <c r="R1943" s="68"/>
    </row>
    <row r="1944" spans="1:18" s="71" customFormat="1">
      <c r="A1944" s="2">
        <v>5</v>
      </c>
      <c r="B1944" s="3" t="s">
        <v>320</v>
      </c>
      <c r="C1944" s="35">
        <f t="shared" si="293"/>
        <v>85621</v>
      </c>
      <c r="D1944" s="16">
        <v>65832</v>
      </c>
      <c r="E1944" s="125"/>
      <c r="F1944" s="5"/>
      <c r="G1944" s="5"/>
      <c r="H1944" s="5"/>
      <c r="I1944" s="5">
        <v>20</v>
      </c>
      <c r="J1944" s="16">
        <v>19789</v>
      </c>
      <c r="K1944" s="5"/>
      <c r="L1944" s="5"/>
      <c r="M1944" s="5"/>
      <c r="N1944" s="5"/>
      <c r="O1944" s="5"/>
      <c r="P1944" s="35"/>
      <c r="Q1944" s="5"/>
      <c r="R1944" s="68"/>
    </row>
    <row r="1945" spans="1:18" s="71" customFormat="1" ht="40.5" customHeight="1">
      <c r="A1945" s="2">
        <v>6</v>
      </c>
      <c r="B1945" s="3" t="s">
        <v>1212</v>
      </c>
      <c r="C1945" s="35">
        <f t="shared" si="293"/>
        <v>86940</v>
      </c>
      <c r="D1945" s="16">
        <v>55640</v>
      </c>
      <c r="E1945" s="125"/>
      <c r="F1945" s="5"/>
      <c r="G1945" s="5"/>
      <c r="H1945" s="5"/>
      <c r="I1945" s="5">
        <v>30</v>
      </c>
      <c r="J1945" s="16">
        <v>31300</v>
      </c>
      <c r="K1945" s="5"/>
      <c r="L1945" s="5"/>
      <c r="M1945" s="5"/>
      <c r="N1945" s="5"/>
      <c r="O1945" s="5"/>
      <c r="P1945" s="35"/>
      <c r="Q1945" s="5"/>
      <c r="R1945" s="68"/>
    </row>
    <row r="1946" spans="1:18" s="71" customFormat="1" ht="41.25" customHeight="1">
      <c r="A1946" s="2">
        <v>7</v>
      </c>
      <c r="B1946" s="3" t="s">
        <v>1213</v>
      </c>
      <c r="C1946" s="35">
        <f t="shared" si="293"/>
        <v>87024</v>
      </c>
      <c r="D1946" s="16">
        <v>55724</v>
      </c>
      <c r="E1946" s="125"/>
      <c r="F1946" s="5"/>
      <c r="G1946" s="5"/>
      <c r="H1946" s="5"/>
      <c r="I1946" s="5">
        <v>30</v>
      </c>
      <c r="J1946" s="16">
        <v>31300</v>
      </c>
      <c r="K1946" s="5"/>
      <c r="L1946" s="5"/>
      <c r="M1946" s="5"/>
      <c r="N1946" s="5"/>
      <c r="O1946" s="5"/>
      <c r="P1946" s="35"/>
      <c r="Q1946" s="5"/>
      <c r="R1946" s="68"/>
    </row>
    <row r="1947" spans="1:18" s="71" customFormat="1">
      <c r="A1947" s="2">
        <v>8</v>
      </c>
      <c r="B1947" s="3" t="s">
        <v>321</v>
      </c>
      <c r="C1947" s="35">
        <f t="shared" si="293"/>
        <v>382695</v>
      </c>
      <c r="D1947" s="16">
        <v>60325</v>
      </c>
      <c r="E1947" s="125"/>
      <c r="F1947" s="5"/>
      <c r="G1947" s="16">
        <v>100</v>
      </c>
      <c r="H1947" s="16">
        <v>138524</v>
      </c>
      <c r="I1947" s="5">
        <v>30</v>
      </c>
      <c r="J1947" s="16">
        <v>31300</v>
      </c>
      <c r="K1947" s="16">
        <v>20</v>
      </c>
      <c r="L1947" s="16">
        <v>17942</v>
      </c>
      <c r="M1947" s="5"/>
      <c r="N1947" s="5"/>
      <c r="O1947" s="16">
        <v>60</v>
      </c>
      <c r="P1947" s="50">
        <v>134604</v>
      </c>
      <c r="Q1947" s="5"/>
      <c r="R1947" s="68"/>
    </row>
    <row r="1948" spans="1:18" s="71" customFormat="1" ht="19.5" customHeight="1">
      <c r="A1948" s="2">
        <v>9</v>
      </c>
      <c r="B1948" s="3" t="s">
        <v>322</v>
      </c>
      <c r="C1948" s="35">
        <f t="shared" si="293"/>
        <v>382650</v>
      </c>
      <c r="D1948" s="16">
        <v>60280</v>
      </c>
      <c r="E1948" s="125"/>
      <c r="F1948" s="5"/>
      <c r="G1948" s="16">
        <v>100</v>
      </c>
      <c r="H1948" s="16">
        <v>138524</v>
      </c>
      <c r="I1948" s="5">
        <v>30</v>
      </c>
      <c r="J1948" s="16">
        <v>31300</v>
      </c>
      <c r="K1948" s="16">
        <v>20</v>
      </c>
      <c r="L1948" s="16">
        <v>17942</v>
      </c>
      <c r="M1948" s="5"/>
      <c r="N1948" s="5"/>
      <c r="O1948" s="16">
        <v>60</v>
      </c>
      <c r="P1948" s="50">
        <v>134604</v>
      </c>
      <c r="Q1948" s="5"/>
      <c r="R1948" s="68"/>
    </row>
    <row r="1949" spans="1:18" s="71" customFormat="1">
      <c r="A1949" s="2">
        <v>10</v>
      </c>
      <c r="B1949" s="3" t="s">
        <v>323</v>
      </c>
      <c r="C1949" s="35">
        <f>D1949+F1949+H1949+J1949+L1949+N1949+P1949+Q1949</f>
        <v>506711</v>
      </c>
      <c r="D1949" s="16">
        <v>65800</v>
      </c>
      <c r="E1949" s="125"/>
      <c r="F1949" s="5"/>
      <c r="G1949" s="16">
        <v>75</v>
      </c>
      <c r="H1949" s="16">
        <v>176208</v>
      </c>
      <c r="I1949" s="5">
        <v>40</v>
      </c>
      <c r="J1949" s="16">
        <v>35884</v>
      </c>
      <c r="K1949" s="16">
        <v>30</v>
      </c>
      <c r="L1949" s="16">
        <v>26913</v>
      </c>
      <c r="M1949" s="5"/>
      <c r="N1949" s="5"/>
      <c r="O1949" s="16">
        <v>90</v>
      </c>
      <c r="P1949" s="50">
        <v>201906</v>
      </c>
      <c r="Q1949" s="5"/>
      <c r="R1949" s="68"/>
    </row>
    <row r="1950" spans="1:18" s="71" customFormat="1">
      <c r="A1950" s="2">
        <v>11</v>
      </c>
      <c r="B1950" s="3" t="s">
        <v>324</v>
      </c>
      <c r="C1950" s="35">
        <f t="shared" si="293"/>
        <v>217132</v>
      </c>
      <c r="D1950" s="16">
        <v>53687</v>
      </c>
      <c r="E1950" s="125"/>
      <c r="F1950" s="5"/>
      <c r="G1950" s="5"/>
      <c r="H1950" s="5"/>
      <c r="I1950" s="5">
        <v>20</v>
      </c>
      <c r="J1950" s="16">
        <v>19870</v>
      </c>
      <c r="K1950" s="16">
        <v>10</v>
      </c>
      <c r="L1950" s="16">
        <v>8971</v>
      </c>
      <c r="M1950" s="5"/>
      <c r="N1950" s="5"/>
      <c r="O1950" s="16">
        <v>60</v>
      </c>
      <c r="P1950" s="50">
        <v>134604</v>
      </c>
      <c r="Q1950" s="5"/>
      <c r="R1950" s="68"/>
    </row>
    <row r="1951" spans="1:18" s="71" customFormat="1">
      <c r="A1951" s="2">
        <v>12</v>
      </c>
      <c r="B1951" s="3" t="s">
        <v>325</v>
      </c>
      <c r="C1951" s="35">
        <f t="shared" si="293"/>
        <v>220845</v>
      </c>
      <c r="D1951" s="16">
        <v>57400</v>
      </c>
      <c r="E1951" s="125"/>
      <c r="F1951" s="5"/>
      <c r="G1951" s="5"/>
      <c r="H1951" s="5"/>
      <c r="I1951" s="5">
        <v>20</v>
      </c>
      <c r="J1951" s="16">
        <v>19870</v>
      </c>
      <c r="K1951" s="16">
        <v>10</v>
      </c>
      <c r="L1951" s="16">
        <v>8971</v>
      </c>
      <c r="M1951" s="5"/>
      <c r="N1951" s="5"/>
      <c r="O1951" s="16">
        <v>60</v>
      </c>
      <c r="P1951" s="50">
        <v>134604</v>
      </c>
      <c r="Q1951" s="5"/>
      <c r="R1951" s="68"/>
    </row>
    <row r="1952" spans="1:18" s="71" customFormat="1">
      <c r="A1952" s="2">
        <v>13</v>
      </c>
      <c r="B1952" s="3" t="s">
        <v>326</v>
      </c>
      <c r="C1952" s="35">
        <f t="shared" si="293"/>
        <v>222745</v>
      </c>
      <c r="D1952" s="16">
        <v>59300</v>
      </c>
      <c r="E1952" s="125"/>
      <c r="F1952" s="5"/>
      <c r="G1952" s="5"/>
      <c r="H1952" s="5"/>
      <c r="I1952" s="5">
        <v>20</v>
      </c>
      <c r="J1952" s="16">
        <v>19870</v>
      </c>
      <c r="K1952" s="16">
        <v>10</v>
      </c>
      <c r="L1952" s="16">
        <v>8971</v>
      </c>
      <c r="M1952" s="5"/>
      <c r="N1952" s="5"/>
      <c r="O1952" s="16">
        <v>60</v>
      </c>
      <c r="P1952" s="50">
        <v>134604</v>
      </c>
      <c r="Q1952" s="5"/>
      <c r="R1952" s="68"/>
    </row>
    <row r="1953" spans="1:18" s="30" customFormat="1">
      <c r="A1953" s="4">
        <v>55</v>
      </c>
      <c r="B1953" s="269" t="s">
        <v>112</v>
      </c>
      <c r="C1953" s="39">
        <f t="shared" ref="C1953:Q1953" si="294">C1954+C1956+C1958</f>
        <v>5715865.9699999997</v>
      </c>
      <c r="D1953" s="20">
        <f t="shared" si="294"/>
        <v>1318735.56</v>
      </c>
      <c r="E1953" s="126">
        <f t="shared" si="294"/>
        <v>0</v>
      </c>
      <c r="F1953" s="20">
        <f t="shared" si="294"/>
        <v>0</v>
      </c>
      <c r="G1953" s="20">
        <f t="shared" si="294"/>
        <v>1337.18</v>
      </c>
      <c r="H1953" s="20">
        <f t="shared" si="294"/>
        <v>3041530.41</v>
      </c>
      <c r="I1953" s="20">
        <f t="shared" si="294"/>
        <v>0</v>
      </c>
      <c r="J1953" s="20">
        <f t="shared" si="294"/>
        <v>0</v>
      </c>
      <c r="K1953" s="20">
        <f t="shared" si="294"/>
        <v>620</v>
      </c>
      <c r="L1953" s="20">
        <f t="shared" si="294"/>
        <v>786667</v>
      </c>
      <c r="M1953" s="20">
        <f t="shared" si="294"/>
        <v>34</v>
      </c>
      <c r="N1953" s="20">
        <f t="shared" si="294"/>
        <v>175600</v>
      </c>
      <c r="O1953" s="20">
        <f t="shared" si="294"/>
        <v>620</v>
      </c>
      <c r="P1953" s="39">
        <f t="shared" si="294"/>
        <v>393333</v>
      </c>
      <c r="Q1953" s="20">
        <f t="shared" si="294"/>
        <v>0</v>
      </c>
    </row>
    <row r="1954" spans="1:18" s="30" customFormat="1">
      <c r="A1954" s="255" t="s">
        <v>1323</v>
      </c>
      <c r="B1954" s="133"/>
      <c r="C1954" s="257">
        <f>C1955</f>
        <v>498735.56</v>
      </c>
      <c r="D1954" s="259">
        <f t="shared" ref="D1954:Q1954" si="295">D1955</f>
        <v>498735.56</v>
      </c>
      <c r="E1954" s="270">
        <f t="shared" si="295"/>
        <v>0</v>
      </c>
      <c r="F1954" s="259">
        <f t="shared" si="295"/>
        <v>0</v>
      </c>
      <c r="G1954" s="259">
        <f t="shared" si="295"/>
        <v>0</v>
      </c>
      <c r="H1954" s="259">
        <f t="shared" si="295"/>
        <v>0</v>
      </c>
      <c r="I1954" s="259">
        <f t="shared" si="295"/>
        <v>0</v>
      </c>
      <c r="J1954" s="259">
        <f t="shared" si="295"/>
        <v>0</v>
      </c>
      <c r="K1954" s="259">
        <f t="shared" si="295"/>
        <v>0</v>
      </c>
      <c r="L1954" s="259">
        <f t="shared" si="295"/>
        <v>0</v>
      </c>
      <c r="M1954" s="259">
        <f t="shared" si="295"/>
        <v>0</v>
      </c>
      <c r="N1954" s="259">
        <f t="shared" si="295"/>
        <v>0</v>
      </c>
      <c r="O1954" s="259">
        <f t="shared" si="295"/>
        <v>0</v>
      </c>
      <c r="P1954" s="257">
        <f t="shared" si="295"/>
        <v>0</v>
      </c>
      <c r="Q1954" s="259">
        <f t="shared" si="295"/>
        <v>0</v>
      </c>
      <c r="R1954" s="74"/>
    </row>
    <row r="1955" spans="1:18" s="19" customFormat="1" ht="27.75" customHeight="1">
      <c r="A1955" s="425">
        <v>1</v>
      </c>
      <c r="B1955" s="3" t="s">
        <v>1324</v>
      </c>
      <c r="C1955" s="35">
        <f>D1955+F1955+H1955+J1955+L1955+N1955+P1955+Q1955</f>
        <v>498735.56</v>
      </c>
      <c r="D1955" s="5">
        <v>498735.56</v>
      </c>
      <c r="E1955" s="125"/>
      <c r="F1955" s="5"/>
      <c r="G1955" s="5"/>
      <c r="H1955" s="5"/>
      <c r="I1955" s="5"/>
      <c r="J1955" s="5"/>
      <c r="K1955" s="5"/>
      <c r="L1955" s="5"/>
      <c r="M1955" s="5"/>
      <c r="N1955" s="5"/>
      <c r="O1955" s="5"/>
      <c r="P1955" s="35"/>
      <c r="Q1955" s="5"/>
      <c r="R1955" s="27"/>
    </row>
    <row r="1956" spans="1:18" s="30" customFormat="1">
      <c r="A1956" s="426" t="s">
        <v>1322</v>
      </c>
      <c r="B1956" s="133"/>
      <c r="C1956" s="257">
        <f>C1957</f>
        <v>1155400.4099999999</v>
      </c>
      <c r="D1956" s="257">
        <f t="shared" ref="D1956:Q1956" si="296">D1957</f>
        <v>0</v>
      </c>
      <c r="E1956" s="258">
        <f t="shared" si="296"/>
        <v>0</v>
      </c>
      <c r="F1956" s="257">
        <f t="shared" si="296"/>
        <v>0</v>
      </c>
      <c r="G1956" s="257">
        <f t="shared" si="296"/>
        <v>379.68</v>
      </c>
      <c r="H1956" s="257">
        <f t="shared" si="296"/>
        <v>1155400.4099999999</v>
      </c>
      <c r="I1956" s="257">
        <f t="shared" si="296"/>
        <v>0</v>
      </c>
      <c r="J1956" s="257">
        <f t="shared" si="296"/>
        <v>0</v>
      </c>
      <c r="K1956" s="257">
        <f t="shared" si="296"/>
        <v>0</v>
      </c>
      <c r="L1956" s="257">
        <f t="shared" si="296"/>
        <v>0</v>
      </c>
      <c r="M1956" s="257">
        <f t="shared" si="296"/>
        <v>0</v>
      </c>
      <c r="N1956" s="257">
        <f t="shared" si="296"/>
        <v>0</v>
      </c>
      <c r="O1956" s="257">
        <f t="shared" si="296"/>
        <v>0</v>
      </c>
      <c r="P1956" s="257">
        <f t="shared" si="296"/>
        <v>0</v>
      </c>
      <c r="Q1956" s="259">
        <f t="shared" si="296"/>
        <v>0</v>
      </c>
      <c r="R1956" s="74"/>
    </row>
    <row r="1957" spans="1:18" s="19" customFormat="1" ht="25.5" customHeight="1">
      <c r="A1957" s="425">
        <v>1</v>
      </c>
      <c r="B1957" s="264" t="s">
        <v>327</v>
      </c>
      <c r="C1957" s="35">
        <f>D1957+F1957+H1957+J1957+L1957+N1957+P1957+Q1957</f>
        <v>1155400.4099999999</v>
      </c>
      <c r="D1957" s="5"/>
      <c r="E1957" s="125"/>
      <c r="F1957" s="5"/>
      <c r="G1957" s="5">
        <v>379.68</v>
      </c>
      <c r="H1957" s="5">
        <v>1155400.4099999999</v>
      </c>
      <c r="I1957" s="5"/>
      <c r="J1957" s="5"/>
      <c r="K1957" s="5"/>
      <c r="L1957" s="5"/>
      <c r="M1957" s="5"/>
      <c r="N1957" s="5"/>
      <c r="O1957" s="5"/>
      <c r="P1957" s="35"/>
      <c r="Q1957" s="5"/>
      <c r="R1957" s="27"/>
    </row>
    <row r="1958" spans="1:18" s="30" customFormat="1">
      <c r="A1958" s="255" t="s">
        <v>1321</v>
      </c>
      <c r="B1958" s="133"/>
      <c r="C1958" s="257">
        <f>SUM(C1959:C1963)</f>
        <v>4061730</v>
      </c>
      <c r="D1958" s="257">
        <f t="shared" ref="D1958:Q1958" si="297">SUM(D1959:D1963)</f>
        <v>820000</v>
      </c>
      <c r="E1958" s="258">
        <f t="shared" si="297"/>
        <v>0</v>
      </c>
      <c r="F1958" s="257">
        <f t="shared" si="297"/>
        <v>0</v>
      </c>
      <c r="G1958" s="257">
        <f t="shared" si="297"/>
        <v>957.5</v>
      </c>
      <c r="H1958" s="257">
        <f t="shared" si="297"/>
        <v>1886130</v>
      </c>
      <c r="I1958" s="257">
        <f t="shared" si="297"/>
        <v>0</v>
      </c>
      <c r="J1958" s="257">
        <f t="shared" si="297"/>
        <v>0</v>
      </c>
      <c r="K1958" s="257">
        <f t="shared" si="297"/>
        <v>620</v>
      </c>
      <c r="L1958" s="257">
        <f t="shared" si="297"/>
        <v>786667</v>
      </c>
      <c r="M1958" s="257">
        <f t="shared" si="297"/>
        <v>34</v>
      </c>
      <c r="N1958" s="257">
        <f t="shared" si="297"/>
        <v>175600</v>
      </c>
      <c r="O1958" s="257">
        <f t="shared" si="297"/>
        <v>620</v>
      </c>
      <c r="P1958" s="257">
        <f t="shared" si="297"/>
        <v>393333</v>
      </c>
      <c r="Q1958" s="259">
        <f t="shared" si="297"/>
        <v>0</v>
      </c>
      <c r="R1958" s="76"/>
    </row>
    <row r="1959" spans="1:18" s="13" customFormat="1" ht="23.25" customHeight="1">
      <c r="A1959" s="425">
        <v>1</v>
      </c>
      <c r="B1959" s="264" t="s">
        <v>328</v>
      </c>
      <c r="C1959" s="35">
        <f>D1959+F1959+H1959+J1959+L1959+N1959+P1959+Q1959</f>
        <v>650000</v>
      </c>
      <c r="D1959" s="5"/>
      <c r="E1959" s="125"/>
      <c r="F1959" s="5"/>
      <c r="G1959" s="5">
        <v>650</v>
      </c>
      <c r="H1959" s="5">
        <v>650000</v>
      </c>
      <c r="I1959" s="5"/>
      <c r="J1959" s="5"/>
      <c r="K1959" s="5"/>
      <c r="L1959" s="5"/>
      <c r="M1959" s="5"/>
      <c r="N1959" s="5"/>
      <c r="O1959" s="5"/>
      <c r="P1959" s="35"/>
      <c r="Q1959" s="5"/>
      <c r="R1959" s="27"/>
    </row>
    <row r="1960" spans="1:18" s="19" customFormat="1" ht="25.5" customHeight="1">
      <c r="A1960" s="425">
        <v>2</v>
      </c>
      <c r="B1960" s="3" t="s">
        <v>1351</v>
      </c>
      <c r="C1960" s="35">
        <f>D1960+F1960+H1960+J1960+L1960+N1960+P1960+Q1960</f>
        <v>2000000</v>
      </c>
      <c r="D1960" s="5">
        <v>820000</v>
      </c>
      <c r="E1960" s="125"/>
      <c r="F1960" s="5"/>
      <c r="G1960" s="5"/>
      <c r="H1960" s="5"/>
      <c r="I1960" s="5"/>
      <c r="J1960" s="5"/>
      <c r="K1960" s="5">
        <v>620</v>
      </c>
      <c r="L1960" s="5">
        <v>786667</v>
      </c>
      <c r="M1960" s="5"/>
      <c r="N1960" s="5"/>
      <c r="O1960" s="5">
        <v>620</v>
      </c>
      <c r="P1960" s="35">
        <v>393333</v>
      </c>
      <c r="Q1960" s="5"/>
      <c r="R1960" s="75"/>
    </row>
    <row r="1961" spans="1:18" s="19" customFormat="1" ht="24" customHeight="1">
      <c r="A1961" s="425">
        <v>3</v>
      </c>
      <c r="B1961" s="3" t="s">
        <v>1339</v>
      </c>
      <c r="C1961" s="35">
        <f>D1961+F1961+H1961+J1961+L1961+N1961+P1961+Q1961</f>
        <v>1236130</v>
      </c>
      <c r="D1961" s="5"/>
      <c r="E1961" s="125"/>
      <c r="F1961" s="5"/>
      <c r="G1961" s="5">
        <v>307.5</v>
      </c>
      <c r="H1961" s="5">
        <v>1236130</v>
      </c>
      <c r="I1961" s="5"/>
      <c r="J1961" s="5"/>
      <c r="K1961" s="5"/>
      <c r="L1961" s="5"/>
      <c r="M1961" s="5"/>
      <c r="N1961" s="5"/>
      <c r="O1961" s="5"/>
      <c r="P1961" s="35"/>
      <c r="Q1961" s="5"/>
      <c r="R1961" s="75"/>
    </row>
    <row r="1962" spans="1:18" s="19" customFormat="1" ht="24.75" customHeight="1">
      <c r="A1962" s="425">
        <v>4</v>
      </c>
      <c r="B1962" s="3" t="s">
        <v>1352</v>
      </c>
      <c r="C1962" s="35">
        <f>D1962+F1962+H1962+J1962+L1962+N1962+P1962+Q1962</f>
        <v>80600</v>
      </c>
      <c r="D1962" s="5"/>
      <c r="E1962" s="125"/>
      <c r="F1962" s="5"/>
      <c r="G1962" s="5"/>
      <c r="H1962" s="5"/>
      <c r="I1962" s="5"/>
      <c r="J1962" s="5"/>
      <c r="K1962" s="5"/>
      <c r="L1962" s="5"/>
      <c r="M1962" s="5">
        <v>16</v>
      </c>
      <c r="N1962" s="5">
        <v>80600</v>
      </c>
      <c r="O1962" s="5"/>
      <c r="P1962" s="35"/>
      <c r="Q1962" s="5"/>
      <c r="R1962" s="75"/>
    </row>
    <row r="1963" spans="1:18" s="19" customFormat="1" ht="27.75" customHeight="1">
      <c r="A1963" s="425">
        <v>5</v>
      </c>
      <c r="B1963" s="3" t="s">
        <v>1325</v>
      </c>
      <c r="C1963" s="35">
        <f>D1963+F1963+H1963+J1963+L1963+N1963+P1963+Q1963</f>
        <v>95000</v>
      </c>
      <c r="D1963" s="5"/>
      <c r="E1963" s="125"/>
      <c r="F1963" s="5"/>
      <c r="G1963" s="5"/>
      <c r="H1963" s="5"/>
      <c r="I1963" s="5"/>
      <c r="J1963" s="5"/>
      <c r="K1963" s="5"/>
      <c r="L1963" s="5"/>
      <c r="M1963" s="5">
        <v>18</v>
      </c>
      <c r="N1963" s="5">
        <v>95000</v>
      </c>
      <c r="O1963" s="5"/>
      <c r="P1963" s="35"/>
      <c r="Q1963" s="5"/>
      <c r="R1963" s="75"/>
    </row>
    <row r="1964" spans="1:18" s="13" customFormat="1" ht="25.5" customHeight="1">
      <c r="A1964" s="4">
        <v>56</v>
      </c>
      <c r="B1964" s="269" t="s">
        <v>113</v>
      </c>
      <c r="C1964" s="39">
        <f>C1965+C1970</f>
        <v>8782032.3599999994</v>
      </c>
      <c r="D1964" s="39">
        <f t="shared" ref="D1964:Q1964" si="298">D1965+D1970</f>
        <v>1500997.1400000001</v>
      </c>
      <c r="E1964" s="127">
        <f t="shared" si="298"/>
        <v>0</v>
      </c>
      <c r="F1964" s="39">
        <f t="shared" si="298"/>
        <v>0</v>
      </c>
      <c r="G1964" s="39">
        <f t="shared" si="298"/>
        <v>0</v>
      </c>
      <c r="H1964" s="39">
        <f t="shared" si="298"/>
        <v>0</v>
      </c>
      <c r="I1964" s="39">
        <f t="shared" si="298"/>
        <v>0</v>
      </c>
      <c r="J1964" s="39">
        <f t="shared" si="298"/>
        <v>0</v>
      </c>
      <c r="K1964" s="39">
        <f t="shared" si="298"/>
        <v>1613.6799999999998</v>
      </c>
      <c r="L1964" s="39">
        <f t="shared" si="298"/>
        <v>1589458.7000000002</v>
      </c>
      <c r="M1964" s="39">
        <f t="shared" si="298"/>
        <v>1656.44</v>
      </c>
      <c r="N1964" s="39">
        <f t="shared" si="298"/>
        <v>1715210.85</v>
      </c>
      <c r="O1964" s="39">
        <f t="shared" si="298"/>
        <v>1613.6799999999998</v>
      </c>
      <c r="P1964" s="39">
        <f t="shared" si="298"/>
        <v>3976365.67</v>
      </c>
      <c r="Q1964" s="20">
        <f t="shared" si="298"/>
        <v>0</v>
      </c>
    </row>
    <row r="1965" spans="1:18" s="119" customFormat="1" ht="23.25" customHeight="1">
      <c r="A1965" s="413" t="s">
        <v>1216</v>
      </c>
      <c r="B1965" s="427"/>
      <c r="C1965" s="39">
        <f>SUM(C1966:C1969)</f>
        <v>2605606.14</v>
      </c>
      <c r="D1965" s="39">
        <f t="shared" ref="D1965:Q1965" si="299">SUM(D1966:D1969)</f>
        <v>1500997.1400000001</v>
      </c>
      <c r="E1965" s="127">
        <f t="shared" si="299"/>
        <v>0</v>
      </c>
      <c r="F1965" s="39">
        <f t="shared" si="299"/>
        <v>0</v>
      </c>
      <c r="G1965" s="39">
        <f t="shared" si="299"/>
        <v>0</v>
      </c>
      <c r="H1965" s="39">
        <f t="shared" si="299"/>
        <v>0</v>
      </c>
      <c r="I1965" s="39">
        <f t="shared" si="299"/>
        <v>0</v>
      </c>
      <c r="J1965" s="39">
        <f t="shared" si="299"/>
        <v>0</v>
      </c>
      <c r="K1965" s="39">
        <f t="shared" si="299"/>
        <v>0</v>
      </c>
      <c r="L1965" s="39">
        <f t="shared" si="299"/>
        <v>0</v>
      </c>
      <c r="M1965" s="39">
        <f t="shared" si="299"/>
        <v>1066.76</v>
      </c>
      <c r="N1965" s="39">
        <f t="shared" si="299"/>
        <v>1104609</v>
      </c>
      <c r="O1965" s="39">
        <f t="shared" si="299"/>
        <v>0</v>
      </c>
      <c r="P1965" s="39">
        <f t="shared" si="299"/>
        <v>0</v>
      </c>
      <c r="Q1965" s="20">
        <f t="shared" si="299"/>
        <v>0</v>
      </c>
      <c r="R1965" s="77"/>
    </row>
    <row r="1966" spans="1:18" s="66" customFormat="1" ht="23.25" customHeight="1">
      <c r="A1966" s="425">
        <v>1</v>
      </c>
      <c r="B1966" s="428" t="s">
        <v>329</v>
      </c>
      <c r="C1966" s="50">
        <f>D1966+F1966+H1966+J1966+L1966+N1966+P1966+Q1966</f>
        <v>546361</v>
      </c>
      <c r="D1966" s="16"/>
      <c r="E1966" s="125"/>
      <c r="F1966" s="5"/>
      <c r="G1966" s="5"/>
      <c r="H1966" s="5"/>
      <c r="I1966" s="5"/>
      <c r="J1966" s="5"/>
      <c r="K1966" s="5"/>
      <c r="L1966" s="5"/>
      <c r="M1966" s="5">
        <v>527.64</v>
      </c>
      <c r="N1966" s="5">
        <v>546361</v>
      </c>
      <c r="O1966" s="5"/>
      <c r="P1966" s="35"/>
      <c r="Q1966" s="5"/>
      <c r="R1966" s="27"/>
    </row>
    <row r="1967" spans="1:18" s="66" customFormat="1" ht="23.25" customHeight="1">
      <c r="A1967" s="425">
        <v>2</v>
      </c>
      <c r="B1967" s="428" t="s">
        <v>330</v>
      </c>
      <c r="C1967" s="50">
        <f>D1967+F1967+H1967+J1967+L1967+N1967+P1967+Q1967</f>
        <v>558248</v>
      </c>
      <c r="D1967" s="16"/>
      <c r="E1967" s="125"/>
      <c r="F1967" s="5"/>
      <c r="G1967" s="5"/>
      <c r="H1967" s="5"/>
      <c r="I1967" s="5"/>
      <c r="J1967" s="5"/>
      <c r="K1967" s="5"/>
      <c r="L1967" s="5"/>
      <c r="M1967" s="5">
        <v>539.12</v>
      </c>
      <c r="N1967" s="5">
        <v>558248</v>
      </c>
      <c r="O1967" s="5"/>
      <c r="P1967" s="35"/>
      <c r="Q1967" s="5"/>
      <c r="R1967" s="27"/>
    </row>
    <row r="1968" spans="1:18" s="66" customFormat="1" ht="23.25" customHeight="1">
      <c r="A1968" s="425">
        <v>3</v>
      </c>
      <c r="B1968" s="264" t="s">
        <v>331</v>
      </c>
      <c r="C1968" s="50">
        <f>D1968+F1968+H1968+J1968+L1968+N1968+P1968+Q1968</f>
        <v>877874.31</v>
      </c>
      <c r="D1968" s="16">
        <v>877874.31</v>
      </c>
      <c r="E1968" s="125"/>
      <c r="F1968" s="5"/>
      <c r="G1968" s="5"/>
      <c r="H1968" s="5"/>
      <c r="I1968" s="5"/>
      <c r="J1968" s="5"/>
      <c r="K1968" s="5"/>
      <c r="L1968" s="5"/>
      <c r="M1968" s="5"/>
      <c r="N1968" s="5"/>
      <c r="O1968" s="5"/>
      <c r="P1968" s="35"/>
      <c r="Q1968" s="5"/>
      <c r="R1968" s="27"/>
    </row>
    <row r="1969" spans="1:18" s="66" customFormat="1" ht="23.25" customHeight="1">
      <c r="A1969" s="425">
        <v>4</v>
      </c>
      <c r="B1969" s="264" t="s">
        <v>332</v>
      </c>
      <c r="C1969" s="50">
        <f>D1969+F1969+H1969+J1969+L1969+N1969+P1969+Q1969</f>
        <v>623122.82999999996</v>
      </c>
      <c r="D1969" s="16">
        <v>623122.82999999996</v>
      </c>
      <c r="E1969" s="125"/>
      <c r="F1969" s="5"/>
      <c r="G1969" s="5"/>
      <c r="H1969" s="5"/>
      <c r="I1969" s="5"/>
      <c r="J1969" s="5"/>
      <c r="K1969" s="5"/>
      <c r="L1969" s="5"/>
      <c r="M1969" s="5"/>
      <c r="N1969" s="5"/>
      <c r="O1969" s="5"/>
      <c r="P1969" s="35"/>
      <c r="Q1969" s="5"/>
      <c r="R1969" s="27"/>
    </row>
    <row r="1970" spans="1:18" s="119" customFormat="1" ht="23.25" customHeight="1">
      <c r="A1970" s="413" t="s">
        <v>1215</v>
      </c>
      <c r="B1970" s="427"/>
      <c r="C1970" s="39">
        <f>SUM(C1971:C1972)</f>
        <v>6176426.2199999997</v>
      </c>
      <c r="D1970" s="39">
        <f t="shared" ref="D1970:Q1970" si="300">SUM(D1971:D1972)</f>
        <v>0</v>
      </c>
      <c r="E1970" s="127">
        <f t="shared" si="300"/>
        <v>0</v>
      </c>
      <c r="F1970" s="39">
        <f t="shared" si="300"/>
        <v>0</v>
      </c>
      <c r="G1970" s="39">
        <f t="shared" si="300"/>
        <v>0</v>
      </c>
      <c r="H1970" s="39">
        <f t="shared" si="300"/>
        <v>0</v>
      </c>
      <c r="I1970" s="39">
        <f t="shared" si="300"/>
        <v>0</v>
      </c>
      <c r="J1970" s="39">
        <f t="shared" si="300"/>
        <v>0</v>
      </c>
      <c r="K1970" s="39">
        <f t="shared" si="300"/>
        <v>1613.6799999999998</v>
      </c>
      <c r="L1970" s="39">
        <f t="shared" si="300"/>
        <v>1589458.7000000002</v>
      </c>
      <c r="M1970" s="39">
        <f t="shared" si="300"/>
        <v>589.67999999999995</v>
      </c>
      <c r="N1970" s="39">
        <f t="shared" si="300"/>
        <v>610601.85</v>
      </c>
      <c r="O1970" s="39">
        <f t="shared" si="300"/>
        <v>1613.6799999999998</v>
      </c>
      <c r="P1970" s="39">
        <f t="shared" si="300"/>
        <v>3976365.67</v>
      </c>
      <c r="Q1970" s="20">
        <f t="shared" si="300"/>
        <v>0</v>
      </c>
      <c r="R1970" s="77"/>
    </row>
    <row r="1971" spans="1:18" s="66" customFormat="1" ht="23.25" customHeight="1">
      <c r="A1971" s="425">
        <v>1</v>
      </c>
      <c r="B1971" s="264" t="s">
        <v>331</v>
      </c>
      <c r="C1971" s="50">
        <f>D1971+F1971+H1971+J1971+L1971+N1971+P1971+Q1971</f>
        <v>2644496.62</v>
      </c>
      <c r="D1971" s="16"/>
      <c r="E1971" s="125"/>
      <c r="F1971" s="5"/>
      <c r="G1971" s="5"/>
      <c r="H1971" s="5"/>
      <c r="I1971" s="5"/>
      <c r="J1971" s="5"/>
      <c r="K1971" s="5">
        <v>589.67999999999995</v>
      </c>
      <c r="L1971" s="5">
        <v>580828.9</v>
      </c>
      <c r="M1971" s="5">
        <v>589.67999999999995</v>
      </c>
      <c r="N1971" s="5">
        <v>610601.85</v>
      </c>
      <c r="O1971" s="5">
        <v>589.67999999999995</v>
      </c>
      <c r="P1971" s="35">
        <v>1453065.87</v>
      </c>
      <c r="Q1971" s="5"/>
      <c r="R1971" s="27"/>
    </row>
    <row r="1972" spans="1:18" s="66" customFormat="1" ht="23.25" customHeight="1">
      <c r="A1972" s="425">
        <v>2</v>
      </c>
      <c r="B1972" s="429" t="s">
        <v>333</v>
      </c>
      <c r="C1972" s="50">
        <f>D1972+F1972+H1972+J1972+L1972+N1972+P1972+Q1972</f>
        <v>3531929.5999999996</v>
      </c>
      <c r="D1972" s="16"/>
      <c r="E1972" s="125"/>
      <c r="F1972" s="5"/>
      <c r="G1972" s="5"/>
      <c r="H1972" s="5"/>
      <c r="I1972" s="5"/>
      <c r="J1972" s="5"/>
      <c r="K1972" s="5">
        <v>1024</v>
      </c>
      <c r="L1972" s="5">
        <v>1008629.8</v>
      </c>
      <c r="M1972" s="5"/>
      <c r="N1972" s="5"/>
      <c r="O1972" s="5">
        <v>1024</v>
      </c>
      <c r="P1972" s="35">
        <v>2523299.7999999998</v>
      </c>
      <c r="Q1972" s="5"/>
      <c r="R1972" s="27"/>
    </row>
    <row r="1973" spans="1:18" s="13" customFormat="1" ht="27.75" customHeight="1">
      <c r="A1973" s="4">
        <v>57</v>
      </c>
      <c r="B1973" s="269" t="s">
        <v>114</v>
      </c>
      <c r="C1973" s="39">
        <f>C1974</f>
        <v>2050000</v>
      </c>
      <c r="D1973" s="20">
        <f t="shared" ref="D1973:P1973" si="301">D1974</f>
        <v>0</v>
      </c>
      <c r="E1973" s="126">
        <f t="shared" si="301"/>
        <v>0</v>
      </c>
      <c r="F1973" s="20">
        <f t="shared" si="301"/>
        <v>0</v>
      </c>
      <c r="G1973" s="20">
        <f t="shared" si="301"/>
        <v>2062</v>
      </c>
      <c r="H1973" s="20">
        <f t="shared" si="301"/>
        <v>1810000</v>
      </c>
      <c r="I1973" s="20">
        <f t="shared" si="301"/>
        <v>0</v>
      </c>
      <c r="J1973" s="20">
        <f t="shared" si="301"/>
        <v>0</v>
      </c>
      <c r="K1973" s="20">
        <f t="shared" si="301"/>
        <v>2004.2</v>
      </c>
      <c r="L1973" s="20">
        <f t="shared" si="301"/>
        <v>240000</v>
      </c>
      <c r="M1973" s="20">
        <f t="shared" si="301"/>
        <v>0</v>
      </c>
      <c r="N1973" s="20">
        <f t="shared" si="301"/>
        <v>0</v>
      </c>
      <c r="O1973" s="20">
        <f t="shared" si="301"/>
        <v>0</v>
      </c>
      <c r="P1973" s="39">
        <f t="shared" si="301"/>
        <v>0</v>
      </c>
      <c r="Q1973" s="20">
        <v>0</v>
      </c>
    </row>
    <row r="1974" spans="1:18" s="13" customFormat="1" ht="27.75" customHeight="1">
      <c r="A1974" s="269" t="s">
        <v>1088</v>
      </c>
      <c r="B1974" s="48"/>
      <c r="C1974" s="39">
        <f>SUM(C1975:C1978)</f>
        <v>2050000</v>
      </c>
      <c r="D1974" s="39">
        <f t="shared" ref="D1974:Q1974" si="302">SUM(D1975:D1978)</f>
        <v>0</v>
      </c>
      <c r="E1974" s="127">
        <f t="shared" si="302"/>
        <v>0</v>
      </c>
      <c r="F1974" s="39">
        <f t="shared" si="302"/>
        <v>0</v>
      </c>
      <c r="G1974" s="39">
        <f t="shared" si="302"/>
        <v>2062</v>
      </c>
      <c r="H1974" s="39">
        <f t="shared" si="302"/>
        <v>1810000</v>
      </c>
      <c r="I1974" s="39">
        <f t="shared" si="302"/>
        <v>0</v>
      </c>
      <c r="J1974" s="39">
        <f t="shared" si="302"/>
        <v>0</v>
      </c>
      <c r="K1974" s="39">
        <f t="shared" si="302"/>
        <v>2004.2</v>
      </c>
      <c r="L1974" s="39">
        <f t="shared" si="302"/>
        <v>240000</v>
      </c>
      <c r="M1974" s="39">
        <f t="shared" si="302"/>
        <v>0</v>
      </c>
      <c r="N1974" s="39">
        <f t="shared" si="302"/>
        <v>0</v>
      </c>
      <c r="O1974" s="39">
        <f t="shared" si="302"/>
        <v>0</v>
      </c>
      <c r="P1974" s="39">
        <f t="shared" si="302"/>
        <v>0</v>
      </c>
      <c r="Q1974" s="20">
        <f t="shared" si="302"/>
        <v>0</v>
      </c>
    </row>
    <row r="1975" spans="1:18" s="19" customFormat="1" ht="22.5" customHeight="1">
      <c r="A1975" s="319">
        <v>1</v>
      </c>
      <c r="B1975" s="272" t="s">
        <v>334</v>
      </c>
      <c r="C1975" s="430">
        <f>D1975+F1975+H1975+J1975+L1975+N1975+P1975+Q1975</f>
        <v>520000</v>
      </c>
      <c r="D1975" s="12"/>
      <c r="E1975" s="124"/>
      <c r="F1975" s="12"/>
      <c r="G1975" s="12">
        <v>506</v>
      </c>
      <c r="H1975" s="12">
        <v>460000</v>
      </c>
      <c r="I1975" s="12"/>
      <c r="J1975" s="12"/>
      <c r="K1975" s="12">
        <v>604.5</v>
      </c>
      <c r="L1975" s="12">
        <v>60000</v>
      </c>
      <c r="M1975" s="12"/>
      <c r="N1975" s="12"/>
      <c r="O1975" s="12"/>
      <c r="P1975" s="156"/>
      <c r="Q1975" s="12"/>
    </row>
    <row r="1976" spans="1:18" s="13" customFormat="1" ht="21.75" customHeight="1">
      <c r="A1976" s="319">
        <v>2</v>
      </c>
      <c r="B1976" s="272" t="s">
        <v>335</v>
      </c>
      <c r="C1976" s="430">
        <f>D1976+F1976+H1976+J1976+L1976+N1976+P1976+Q1976</f>
        <v>410000</v>
      </c>
      <c r="D1976" s="12"/>
      <c r="E1976" s="124"/>
      <c r="F1976" s="12"/>
      <c r="G1976" s="12">
        <v>303</v>
      </c>
      <c r="H1976" s="12">
        <v>350000</v>
      </c>
      <c r="I1976" s="12"/>
      <c r="J1976" s="12"/>
      <c r="K1976" s="12">
        <v>373.7</v>
      </c>
      <c r="L1976" s="12">
        <v>60000</v>
      </c>
      <c r="M1976" s="12"/>
      <c r="N1976" s="12"/>
      <c r="O1976" s="12"/>
      <c r="P1976" s="156"/>
      <c r="Q1976" s="12"/>
    </row>
    <row r="1977" spans="1:18" s="13" customFormat="1" ht="24" customHeight="1">
      <c r="A1977" s="319">
        <v>3</v>
      </c>
      <c r="B1977" s="272" t="s">
        <v>336</v>
      </c>
      <c r="C1977" s="430">
        <f>D1977+F1977+H1977+J1977+L1977+N1977+P1977+Q1977</f>
        <v>560000</v>
      </c>
      <c r="D1977" s="12"/>
      <c r="E1977" s="124"/>
      <c r="F1977" s="12"/>
      <c r="G1977" s="12">
        <v>700</v>
      </c>
      <c r="H1977" s="12">
        <v>500000</v>
      </c>
      <c r="I1977" s="12"/>
      <c r="J1977" s="12"/>
      <c r="K1977" s="12">
        <v>630</v>
      </c>
      <c r="L1977" s="12">
        <v>60000</v>
      </c>
      <c r="M1977" s="12"/>
      <c r="N1977" s="12"/>
      <c r="O1977" s="12"/>
      <c r="P1977" s="156"/>
      <c r="Q1977" s="12"/>
    </row>
    <row r="1978" spans="1:18" s="19" customFormat="1" ht="24.75" customHeight="1">
      <c r="A1978" s="319">
        <v>4</v>
      </c>
      <c r="B1978" s="272" t="s">
        <v>1353</v>
      </c>
      <c r="C1978" s="430">
        <f>D1978+F1978+H1978+J1978+L1978+N1978+P1978+Q1978</f>
        <v>560000</v>
      </c>
      <c r="D1978" s="12"/>
      <c r="E1978" s="124"/>
      <c r="F1978" s="12"/>
      <c r="G1978" s="12">
        <v>553</v>
      </c>
      <c r="H1978" s="12">
        <v>500000</v>
      </c>
      <c r="I1978" s="12"/>
      <c r="J1978" s="12"/>
      <c r="K1978" s="12">
        <v>396</v>
      </c>
      <c r="L1978" s="12">
        <v>60000</v>
      </c>
      <c r="M1978" s="12"/>
      <c r="N1978" s="12"/>
      <c r="O1978" s="12"/>
      <c r="P1978" s="156"/>
      <c r="Q1978" s="12"/>
    </row>
    <row r="1979" spans="1:18" s="19" customFormat="1">
      <c r="A1979" s="4">
        <v>58</v>
      </c>
      <c r="B1979" s="269" t="s">
        <v>115</v>
      </c>
      <c r="C1979" s="431">
        <f>C1980+C1983+C1987</f>
        <v>1887680.53</v>
      </c>
      <c r="D1979" s="431">
        <f t="shared" ref="D1979:Q1979" si="303">D1980+D1983+D1987</f>
        <v>1677369.99</v>
      </c>
      <c r="E1979" s="432">
        <f t="shared" si="303"/>
        <v>0</v>
      </c>
      <c r="F1979" s="431">
        <f t="shared" si="303"/>
        <v>0</v>
      </c>
      <c r="G1979" s="431">
        <f t="shared" si="303"/>
        <v>0</v>
      </c>
      <c r="H1979" s="431">
        <f t="shared" si="303"/>
        <v>0</v>
      </c>
      <c r="I1979" s="431">
        <f t="shared" si="303"/>
        <v>256.8</v>
      </c>
      <c r="J1979" s="431">
        <f t="shared" si="303"/>
        <v>210310.54</v>
      </c>
      <c r="K1979" s="431">
        <f t="shared" si="303"/>
        <v>0</v>
      </c>
      <c r="L1979" s="431">
        <f t="shared" si="303"/>
        <v>0</v>
      </c>
      <c r="M1979" s="431">
        <f t="shared" si="303"/>
        <v>0</v>
      </c>
      <c r="N1979" s="431">
        <f t="shared" si="303"/>
        <v>0</v>
      </c>
      <c r="O1979" s="431">
        <f t="shared" si="303"/>
        <v>0</v>
      </c>
      <c r="P1979" s="431">
        <f t="shared" si="303"/>
        <v>0</v>
      </c>
      <c r="Q1979" s="433">
        <f t="shared" si="303"/>
        <v>0</v>
      </c>
    </row>
    <row r="1980" spans="1:18" s="19" customFormat="1">
      <c r="A1980" s="449" t="s">
        <v>361</v>
      </c>
      <c r="B1980" s="450"/>
      <c r="C1980" s="139">
        <f t="shared" ref="C1980:Q1980" si="304">SUM(C1981:C1982)</f>
        <v>587901.91999999993</v>
      </c>
      <c r="D1980" s="139">
        <f t="shared" si="304"/>
        <v>587901.91999999993</v>
      </c>
      <c r="E1980" s="140">
        <f t="shared" si="304"/>
        <v>0</v>
      </c>
      <c r="F1980" s="139">
        <f t="shared" si="304"/>
        <v>0</v>
      </c>
      <c r="G1980" s="139">
        <f t="shared" si="304"/>
        <v>0</v>
      </c>
      <c r="H1980" s="139">
        <f t="shared" si="304"/>
        <v>0</v>
      </c>
      <c r="I1980" s="139">
        <f t="shared" si="304"/>
        <v>0</v>
      </c>
      <c r="J1980" s="139">
        <f t="shared" si="304"/>
        <v>0</v>
      </c>
      <c r="K1980" s="139">
        <f t="shared" si="304"/>
        <v>0</v>
      </c>
      <c r="L1980" s="139">
        <f t="shared" si="304"/>
        <v>0</v>
      </c>
      <c r="M1980" s="139">
        <f t="shared" si="304"/>
        <v>0</v>
      </c>
      <c r="N1980" s="139">
        <f t="shared" si="304"/>
        <v>0</v>
      </c>
      <c r="O1980" s="139">
        <f t="shared" si="304"/>
        <v>0</v>
      </c>
      <c r="P1980" s="139">
        <f t="shared" si="304"/>
        <v>0</v>
      </c>
      <c r="Q1980" s="141">
        <f t="shared" si="304"/>
        <v>0</v>
      </c>
      <c r="R1980" s="78"/>
    </row>
    <row r="1981" spans="1:18" s="19" customFormat="1" ht="19.5" customHeight="1">
      <c r="A1981" s="2">
        <v>1</v>
      </c>
      <c r="B1981" s="147" t="s">
        <v>947</v>
      </c>
      <c r="C1981" s="84">
        <f>D1981+F1981+H1981+J1981+L1981+N1981+P1981+Q1981</f>
        <v>358388.72</v>
      </c>
      <c r="D1981" s="5">
        <v>358388.72</v>
      </c>
      <c r="E1981" s="125"/>
      <c r="F1981" s="5"/>
      <c r="G1981" s="5"/>
      <c r="H1981" s="5"/>
      <c r="I1981" s="5"/>
      <c r="J1981" s="11"/>
      <c r="K1981" s="5"/>
      <c r="L1981" s="5"/>
      <c r="M1981" s="5"/>
      <c r="N1981" s="5"/>
      <c r="O1981" s="5"/>
      <c r="P1981" s="35"/>
      <c r="Q1981" s="5"/>
      <c r="R1981" s="68"/>
    </row>
    <row r="1982" spans="1:18" s="19" customFormat="1" ht="19.5" customHeight="1">
      <c r="A1982" s="2">
        <v>2</v>
      </c>
      <c r="B1982" s="147" t="s">
        <v>1777</v>
      </c>
      <c r="C1982" s="84">
        <f>D1982+F1982+H1982+J1982+L1982+N1982+P1982+Q1982</f>
        <v>229513.2</v>
      </c>
      <c r="D1982" s="5">
        <v>229513.2</v>
      </c>
      <c r="E1982" s="125"/>
      <c r="F1982" s="5"/>
      <c r="G1982" s="5"/>
      <c r="H1982" s="5"/>
      <c r="I1982" s="5"/>
      <c r="J1982" s="11"/>
      <c r="K1982" s="5"/>
      <c r="L1982" s="5"/>
      <c r="M1982" s="5"/>
      <c r="N1982" s="5"/>
      <c r="O1982" s="5"/>
      <c r="P1982" s="35"/>
      <c r="Q1982" s="5"/>
      <c r="R1982" s="68"/>
    </row>
    <row r="1983" spans="1:18" s="19" customFormat="1" ht="22.5" customHeight="1">
      <c r="A1983" s="449" t="s">
        <v>362</v>
      </c>
      <c r="B1983" s="450"/>
      <c r="C1983" s="83">
        <f>SUM(C1984:C1986)</f>
        <v>1089468.07</v>
      </c>
      <c r="D1983" s="83">
        <f t="shared" ref="D1983:Q1983" si="305">SUM(D1984:D1986)</f>
        <v>1089468.07</v>
      </c>
      <c r="E1983" s="200">
        <f t="shared" si="305"/>
        <v>0</v>
      </c>
      <c r="F1983" s="83">
        <f t="shared" si="305"/>
        <v>0</v>
      </c>
      <c r="G1983" s="83">
        <f t="shared" si="305"/>
        <v>0</v>
      </c>
      <c r="H1983" s="83">
        <f t="shared" si="305"/>
        <v>0</v>
      </c>
      <c r="I1983" s="83">
        <f t="shared" si="305"/>
        <v>0</v>
      </c>
      <c r="J1983" s="83">
        <f t="shared" si="305"/>
        <v>0</v>
      </c>
      <c r="K1983" s="83">
        <f t="shared" si="305"/>
        <v>0</v>
      </c>
      <c r="L1983" s="83">
        <f t="shared" si="305"/>
        <v>0</v>
      </c>
      <c r="M1983" s="83">
        <f t="shared" si="305"/>
        <v>0</v>
      </c>
      <c r="N1983" s="83">
        <f t="shared" si="305"/>
        <v>0</v>
      </c>
      <c r="O1983" s="83">
        <f t="shared" si="305"/>
        <v>0</v>
      </c>
      <c r="P1983" s="83">
        <f t="shared" si="305"/>
        <v>0</v>
      </c>
      <c r="Q1983" s="33">
        <f t="shared" si="305"/>
        <v>0</v>
      </c>
      <c r="R1983" s="78"/>
    </row>
    <row r="1984" spans="1:18" s="19" customFormat="1">
      <c r="A1984" s="2">
        <v>1</v>
      </c>
      <c r="B1984" s="147" t="s">
        <v>947</v>
      </c>
      <c r="C1984" s="84">
        <f>D1984+F1984+H1984+J1984+L1984+N1984+P1984+Q1984</f>
        <v>578172.68999999994</v>
      </c>
      <c r="D1984" s="11">
        <v>578172.68999999994</v>
      </c>
      <c r="E1984" s="125"/>
      <c r="F1984" s="5"/>
      <c r="G1984" s="5"/>
      <c r="H1984" s="5"/>
      <c r="I1984" s="5"/>
      <c r="J1984" s="5"/>
      <c r="K1984" s="5"/>
      <c r="L1984" s="5"/>
      <c r="M1984" s="5"/>
      <c r="N1984" s="5"/>
      <c r="O1984" s="5"/>
      <c r="P1984" s="35"/>
      <c r="Q1984" s="5"/>
      <c r="R1984" s="68"/>
    </row>
    <row r="1985" spans="1:18" s="19" customFormat="1" ht="21.75" customHeight="1">
      <c r="A1985" s="2">
        <v>2</v>
      </c>
      <c r="B1985" s="147" t="s">
        <v>701</v>
      </c>
      <c r="C1985" s="84">
        <f>D1985+F1985+H1985+J1985+L1985+N1985+P1985+Q1985</f>
        <v>246855.06</v>
      </c>
      <c r="D1985" s="11">
        <v>246855.06</v>
      </c>
      <c r="E1985" s="125"/>
      <c r="F1985" s="5"/>
      <c r="G1985" s="5"/>
      <c r="H1985" s="5"/>
      <c r="I1985" s="5"/>
      <c r="J1985" s="5"/>
      <c r="K1985" s="5"/>
      <c r="L1985" s="5"/>
      <c r="M1985" s="5"/>
      <c r="N1985" s="5"/>
      <c r="O1985" s="5"/>
      <c r="P1985" s="35"/>
      <c r="Q1985" s="5"/>
      <c r="R1985" s="68"/>
    </row>
    <row r="1986" spans="1:18" s="19" customFormat="1" ht="19.5" customHeight="1">
      <c r="A1986" s="2">
        <v>3</v>
      </c>
      <c r="B1986" s="147" t="s">
        <v>1214</v>
      </c>
      <c r="C1986" s="84">
        <f>D1986+F1986+H1986+J1986+L1986+N1986+P1986+Q1986</f>
        <v>264440.32000000001</v>
      </c>
      <c r="D1986" s="5">
        <v>264440.32000000001</v>
      </c>
      <c r="E1986" s="125"/>
      <c r="F1986" s="5"/>
      <c r="G1986" s="5"/>
      <c r="H1986" s="5"/>
      <c r="I1986" s="5"/>
      <c r="J1986" s="11"/>
      <c r="K1986" s="5"/>
      <c r="L1986" s="5"/>
      <c r="M1986" s="5"/>
      <c r="N1986" s="5"/>
      <c r="O1986" s="5"/>
      <c r="P1986" s="35"/>
      <c r="Q1986" s="5"/>
      <c r="R1986" s="68"/>
    </row>
    <row r="1987" spans="1:18" s="19" customFormat="1" ht="22.5" customHeight="1">
      <c r="A1987" s="255" t="s">
        <v>1986</v>
      </c>
      <c r="B1987" s="294"/>
      <c r="C1987" s="83">
        <f>C1988</f>
        <v>210310.54</v>
      </c>
      <c r="D1987" s="83">
        <f t="shared" ref="D1987:Q1987" si="306">D1988</f>
        <v>0</v>
      </c>
      <c r="E1987" s="200">
        <f t="shared" si="306"/>
        <v>0</v>
      </c>
      <c r="F1987" s="83">
        <f t="shared" si="306"/>
        <v>0</v>
      </c>
      <c r="G1987" s="83">
        <f t="shared" si="306"/>
        <v>0</v>
      </c>
      <c r="H1987" s="83">
        <f t="shared" si="306"/>
        <v>0</v>
      </c>
      <c r="I1987" s="83">
        <f t="shared" si="306"/>
        <v>256.8</v>
      </c>
      <c r="J1987" s="83">
        <f t="shared" si="306"/>
        <v>210310.54</v>
      </c>
      <c r="K1987" s="83">
        <f t="shared" si="306"/>
        <v>0</v>
      </c>
      <c r="L1987" s="83">
        <f t="shared" si="306"/>
        <v>0</v>
      </c>
      <c r="M1987" s="83">
        <f t="shared" si="306"/>
        <v>0</v>
      </c>
      <c r="N1987" s="83">
        <f t="shared" si="306"/>
        <v>0</v>
      </c>
      <c r="O1987" s="83">
        <f t="shared" si="306"/>
        <v>0</v>
      </c>
      <c r="P1987" s="83">
        <f t="shared" si="306"/>
        <v>0</v>
      </c>
      <c r="Q1987" s="33">
        <f t="shared" si="306"/>
        <v>0</v>
      </c>
      <c r="R1987" s="78"/>
    </row>
    <row r="1988" spans="1:18" s="19" customFormat="1">
      <c r="A1988" s="2">
        <v>1</v>
      </c>
      <c r="B1988" s="147" t="s">
        <v>701</v>
      </c>
      <c r="C1988" s="84">
        <f>D1988+F1988+H1988+J1988+L1988+N1988+P1988+Q1988</f>
        <v>210310.54</v>
      </c>
      <c r="D1988" s="5"/>
      <c r="E1988" s="125"/>
      <c r="F1988" s="5"/>
      <c r="G1988" s="5"/>
      <c r="H1988" s="5"/>
      <c r="I1988" s="5">
        <v>256.8</v>
      </c>
      <c r="J1988" s="11">
        <v>210310.54</v>
      </c>
      <c r="K1988" s="5"/>
      <c r="L1988" s="5"/>
      <c r="M1988" s="5"/>
      <c r="N1988" s="5"/>
      <c r="O1988" s="5"/>
      <c r="P1988" s="35"/>
      <c r="Q1988" s="5"/>
      <c r="R1988" s="68"/>
    </row>
    <row r="1989" spans="1:18" s="19" customFormat="1" ht="24.75" customHeight="1">
      <c r="A1989" s="4">
        <v>59</v>
      </c>
      <c r="B1989" s="269" t="s">
        <v>116</v>
      </c>
      <c r="C1989" s="39">
        <f t="shared" ref="C1989:Q1989" si="307">C1990+C1992</f>
        <v>3792572.52</v>
      </c>
      <c r="D1989" s="20">
        <f t="shared" si="307"/>
        <v>650769</v>
      </c>
      <c r="E1989" s="126">
        <f t="shared" si="307"/>
        <v>0</v>
      </c>
      <c r="F1989" s="20">
        <f t="shared" si="307"/>
        <v>0</v>
      </c>
      <c r="G1989" s="20">
        <f t="shared" si="307"/>
        <v>315.12</v>
      </c>
      <c r="H1989" s="20">
        <f t="shared" si="307"/>
        <v>958938.52</v>
      </c>
      <c r="I1989" s="20">
        <f t="shared" si="307"/>
        <v>0</v>
      </c>
      <c r="J1989" s="20">
        <f t="shared" si="307"/>
        <v>0</v>
      </c>
      <c r="K1989" s="20">
        <f t="shared" si="307"/>
        <v>1842</v>
      </c>
      <c r="L1989" s="20">
        <f t="shared" si="307"/>
        <v>1800403</v>
      </c>
      <c r="M1989" s="20">
        <f t="shared" si="307"/>
        <v>0</v>
      </c>
      <c r="N1989" s="20">
        <f t="shared" si="307"/>
        <v>0</v>
      </c>
      <c r="O1989" s="20">
        <f t="shared" si="307"/>
        <v>394</v>
      </c>
      <c r="P1989" s="39">
        <f t="shared" si="307"/>
        <v>382462</v>
      </c>
      <c r="Q1989" s="20">
        <f t="shared" si="307"/>
        <v>0</v>
      </c>
    </row>
    <row r="1990" spans="1:18" s="19" customFormat="1">
      <c r="A1990" s="279" t="s">
        <v>1231</v>
      </c>
      <c r="B1990" s="272"/>
      <c r="C1990" s="139">
        <f>C1991</f>
        <v>958938.52</v>
      </c>
      <c r="D1990" s="139">
        <f t="shared" ref="D1990:Q1990" si="308">D1991</f>
        <v>0</v>
      </c>
      <c r="E1990" s="140">
        <f t="shared" si="308"/>
        <v>0</v>
      </c>
      <c r="F1990" s="139">
        <f t="shared" si="308"/>
        <v>0</v>
      </c>
      <c r="G1990" s="139">
        <f t="shared" si="308"/>
        <v>315.12</v>
      </c>
      <c r="H1990" s="139">
        <f t="shared" si="308"/>
        <v>958938.52</v>
      </c>
      <c r="I1990" s="139">
        <f t="shared" si="308"/>
        <v>0</v>
      </c>
      <c r="J1990" s="139">
        <f t="shared" si="308"/>
        <v>0</v>
      </c>
      <c r="K1990" s="139">
        <f t="shared" si="308"/>
        <v>0</v>
      </c>
      <c r="L1990" s="139">
        <f t="shared" si="308"/>
        <v>0</v>
      </c>
      <c r="M1990" s="139">
        <f t="shared" si="308"/>
        <v>0</v>
      </c>
      <c r="N1990" s="139">
        <f t="shared" si="308"/>
        <v>0</v>
      </c>
      <c r="O1990" s="139">
        <f t="shared" si="308"/>
        <v>0</v>
      </c>
      <c r="P1990" s="139">
        <f t="shared" si="308"/>
        <v>0</v>
      </c>
      <c r="Q1990" s="141">
        <f t="shared" si="308"/>
        <v>0</v>
      </c>
    </row>
    <row r="1991" spans="1:18" s="19" customFormat="1" ht="42.75" customHeight="1">
      <c r="A1991" s="319">
        <v>1</v>
      </c>
      <c r="B1991" s="272" t="s">
        <v>338</v>
      </c>
      <c r="C1991" s="86">
        <f>D1991+F1991+H1991+J1991+L1991+N1991+P1991+Q1991</f>
        <v>958938.52</v>
      </c>
      <c r="D1991" s="12"/>
      <c r="E1991" s="124"/>
      <c r="F1991" s="12"/>
      <c r="G1991" s="12">
        <v>315.12</v>
      </c>
      <c r="H1991" s="12">
        <v>958938.52</v>
      </c>
      <c r="I1991" s="12"/>
      <c r="J1991" s="12"/>
      <c r="K1991" s="12"/>
      <c r="L1991" s="12"/>
      <c r="M1991" s="12"/>
      <c r="N1991" s="12"/>
      <c r="O1991" s="12"/>
      <c r="P1991" s="156"/>
      <c r="Q1991" s="12"/>
    </row>
    <row r="1992" spans="1:18" s="30" customFormat="1">
      <c r="A1992" s="279" t="s">
        <v>1232</v>
      </c>
      <c r="B1992" s="434"/>
      <c r="C1992" s="87">
        <f>SUM(C1993:C1996)</f>
        <v>2833634</v>
      </c>
      <c r="D1992" s="87">
        <f t="shared" ref="D1992:Q1992" si="309">SUM(D1993:D1996)</f>
        <v>650769</v>
      </c>
      <c r="E1992" s="131">
        <f t="shared" si="309"/>
        <v>0</v>
      </c>
      <c r="F1992" s="87">
        <f t="shared" si="309"/>
        <v>0</v>
      </c>
      <c r="G1992" s="87">
        <f t="shared" si="309"/>
        <v>0</v>
      </c>
      <c r="H1992" s="87">
        <f t="shared" si="309"/>
        <v>0</v>
      </c>
      <c r="I1992" s="87">
        <f t="shared" si="309"/>
        <v>0</v>
      </c>
      <c r="J1992" s="87">
        <f t="shared" si="309"/>
        <v>0</v>
      </c>
      <c r="K1992" s="87">
        <f t="shared" si="309"/>
        <v>1842</v>
      </c>
      <c r="L1992" s="87">
        <f t="shared" si="309"/>
        <v>1800403</v>
      </c>
      <c r="M1992" s="87">
        <f t="shared" si="309"/>
        <v>0</v>
      </c>
      <c r="N1992" s="87">
        <f t="shared" si="309"/>
        <v>0</v>
      </c>
      <c r="O1992" s="87">
        <f t="shared" si="309"/>
        <v>394</v>
      </c>
      <c r="P1992" s="87">
        <f t="shared" si="309"/>
        <v>382462</v>
      </c>
      <c r="Q1992" s="25">
        <f t="shared" si="309"/>
        <v>0</v>
      </c>
    </row>
    <row r="1993" spans="1:18" s="19" customFormat="1" ht="39" customHeight="1">
      <c r="A1993" s="319">
        <v>1</v>
      </c>
      <c r="B1993" s="272" t="s">
        <v>339</v>
      </c>
      <c r="C1993" s="86">
        <f>D1993+F1993+H1993+J1993+L1993+N1993+P1993+Q1993</f>
        <v>750931</v>
      </c>
      <c r="D1993" s="12">
        <v>310099</v>
      </c>
      <c r="E1993" s="124"/>
      <c r="F1993" s="12"/>
      <c r="G1993" s="12"/>
      <c r="H1993" s="12"/>
      <c r="I1993" s="12"/>
      <c r="J1993" s="12"/>
      <c r="K1993" s="12">
        <v>448</v>
      </c>
      <c r="L1993" s="12">
        <v>440832</v>
      </c>
      <c r="M1993" s="12"/>
      <c r="N1993" s="12"/>
      <c r="O1993" s="12"/>
      <c r="P1993" s="156"/>
      <c r="Q1993" s="12"/>
    </row>
    <row r="1994" spans="1:18" s="19" customFormat="1" ht="36" customHeight="1">
      <c r="A1994" s="319">
        <v>2</v>
      </c>
      <c r="B1994" s="272" t="s">
        <v>337</v>
      </c>
      <c r="C1994" s="86">
        <f>D1994+F1994+H1994+J1994+L1994+N1994+P1994+Q1994</f>
        <v>829225</v>
      </c>
      <c r="D1994" s="12">
        <v>340670</v>
      </c>
      <c r="E1994" s="124"/>
      <c r="F1994" s="12"/>
      <c r="G1994" s="12"/>
      <c r="H1994" s="12"/>
      <c r="I1994" s="12"/>
      <c r="J1994" s="12"/>
      <c r="K1994" s="12">
        <v>500</v>
      </c>
      <c r="L1994" s="12">
        <v>488555</v>
      </c>
      <c r="M1994" s="12"/>
      <c r="N1994" s="12"/>
      <c r="O1994" s="12"/>
      <c r="P1994" s="156"/>
      <c r="Q1994" s="12"/>
    </row>
    <row r="1995" spans="1:18" s="19" customFormat="1" ht="42.75" customHeight="1">
      <c r="A1995" s="319">
        <v>3</v>
      </c>
      <c r="B1995" s="272" t="s">
        <v>338</v>
      </c>
      <c r="C1995" s="86">
        <f>D1995+F1995+H1995+J1995+L1995+N1995+P1995+Q1995</f>
        <v>488555</v>
      </c>
      <c r="D1995" s="12"/>
      <c r="E1995" s="124"/>
      <c r="F1995" s="12"/>
      <c r="G1995" s="12"/>
      <c r="H1995" s="12"/>
      <c r="I1995" s="12"/>
      <c r="J1995" s="12"/>
      <c r="K1995" s="12">
        <v>500</v>
      </c>
      <c r="L1995" s="12">
        <v>488555</v>
      </c>
      <c r="M1995" s="12"/>
      <c r="N1995" s="12"/>
      <c r="O1995" s="12"/>
      <c r="P1995" s="156"/>
      <c r="Q1995" s="12"/>
    </row>
    <row r="1996" spans="1:18" s="19" customFormat="1" ht="37.5">
      <c r="A1996" s="319">
        <v>4</v>
      </c>
      <c r="B1996" s="378" t="s">
        <v>1755</v>
      </c>
      <c r="C1996" s="219">
        <f>D1996+F1996+H1996+J1996+L1996+N1996+P1996+Q1996</f>
        <v>764923</v>
      </c>
      <c r="D1996" s="219"/>
      <c r="E1996" s="380"/>
      <c r="F1996" s="219"/>
      <c r="G1996" s="219"/>
      <c r="H1996" s="219"/>
      <c r="I1996" s="219"/>
      <c r="J1996" s="219"/>
      <c r="K1996" s="219">
        <v>394</v>
      </c>
      <c r="L1996" s="219">
        <v>382461</v>
      </c>
      <c r="M1996" s="219"/>
      <c r="N1996" s="219"/>
      <c r="O1996" s="219">
        <v>394</v>
      </c>
      <c r="P1996" s="379">
        <v>382462</v>
      </c>
      <c r="Q1996" s="219"/>
    </row>
    <row r="1997" spans="1:18" s="19" customFormat="1">
      <c r="A1997" s="435">
        <v>60</v>
      </c>
      <c r="B1997" s="436" t="s">
        <v>117</v>
      </c>
      <c r="C1997" s="39">
        <f t="shared" ref="C1997:Q1997" si="310">C1998+C2000</f>
        <v>7826189.1099999994</v>
      </c>
      <c r="D1997" s="39">
        <f t="shared" si="310"/>
        <v>1590000</v>
      </c>
      <c r="E1997" s="127">
        <f t="shared" si="310"/>
        <v>0</v>
      </c>
      <c r="F1997" s="39">
        <f t="shared" si="310"/>
        <v>0</v>
      </c>
      <c r="G1997" s="39">
        <f t="shared" si="310"/>
        <v>996.5</v>
      </c>
      <c r="H1997" s="39">
        <f t="shared" si="310"/>
        <v>2999906.24</v>
      </c>
      <c r="I1997" s="39">
        <f t="shared" si="310"/>
        <v>0</v>
      </c>
      <c r="J1997" s="39">
        <f t="shared" si="310"/>
        <v>0</v>
      </c>
      <c r="K1997" s="39">
        <f t="shared" si="310"/>
        <v>1028</v>
      </c>
      <c r="L1997" s="39">
        <f t="shared" si="310"/>
        <v>1936458.47</v>
      </c>
      <c r="M1997" s="39">
        <f t="shared" si="310"/>
        <v>0</v>
      </c>
      <c r="N1997" s="39">
        <f t="shared" si="310"/>
        <v>0</v>
      </c>
      <c r="O1997" s="39">
        <f t="shared" si="310"/>
        <v>1028</v>
      </c>
      <c r="P1997" s="39">
        <f t="shared" si="310"/>
        <v>1299824.3999999999</v>
      </c>
      <c r="Q1997" s="20">
        <f t="shared" si="310"/>
        <v>0</v>
      </c>
    </row>
    <row r="1998" spans="1:18" s="19" customFormat="1">
      <c r="A1998" s="279" t="s">
        <v>1093</v>
      </c>
      <c r="B1998" s="343"/>
      <c r="C1998" s="139">
        <f>SUM(C1999:C1999)</f>
        <v>2483189.11</v>
      </c>
      <c r="D1998" s="139">
        <f t="shared" ref="D1998:Q1998" si="311">SUM(D1999:D1999)</f>
        <v>360000</v>
      </c>
      <c r="E1998" s="140">
        <f t="shared" si="311"/>
        <v>0</v>
      </c>
      <c r="F1998" s="139">
        <f t="shared" si="311"/>
        <v>0</v>
      </c>
      <c r="G1998" s="139">
        <f t="shared" si="311"/>
        <v>241.5</v>
      </c>
      <c r="H1998" s="139">
        <f t="shared" si="311"/>
        <v>734906.24</v>
      </c>
      <c r="I1998" s="139">
        <f t="shared" si="311"/>
        <v>0</v>
      </c>
      <c r="J1998" s="139">
        <f t="shared" si="311"/>
        <v>0</v>
      </c>
      <c r="K1998" s="139">
        <f t="shared" si="311"/>
        <v>258</v>
      </c>
      <c r="L1998" s="139">
        <f t="shared" si="311"/>
        <v>396458.47</v>
      </c>
      <c r="M1998" s="139">
        <f t="shared" si="311"/>
        <v>0</v>
      </c>
      <c r="N1998" s="139">
        <f t="shared" si="311"/>
        <v>0</v>
      </c>
      <c r="O1998" s="139">
        <f t="shared" si="311"/>
        <v>258</v>
      </c>
      <c r="P1998" s="139">
        <f t="shared" si="311"/>
        <v>991824.4</v>
      </c>
      <c r="Q1998" s="141">
        <f t="shared" si="311"/>
        <v>0</v>
      </c>
    </row>
    <row r="1999" spans="1:18" s="19" customFormat="1" ht="27.75" customHeight="1">
      <c r="A1999" s="437">
        <v>1</v>
      </c>
      <c r="B1999" s="272" t="s">
        <v>344</v>
      </c>
      <c r="C1999" s="136">
        <f>D1999+F1999+H1999+J1999+L1999+N1999+P1999+Q1999</f>
        <v>2483189.11</v>
      </c>
      <c r="D1999" s="12">
        <v>360000</v>
      </c>
      <c r="E1999" s="124"/>
      <c r="F1999" s="12"/>
      <c r="G1999" s="12">
        <v>241.5</v>
      </c>
      <c r="H1999" s="12">
        <v>734906.24</v>
      </c>
      <c r="I1999" s="12"/>
      <c r="J1999" s="12"/>
      <c r="K1999" s="12">
        <v>258</v>
      </c>
      <c r="L1999" s="12">
        <v>396458.47</v>
      </c>
      <c r="M1999" s="12"/>
      <c r="N1999" s="12"/>
      <c r="O1999" s="12">
        <v>258</v>
      </c>
      <c r="P1999" s="156">
        <v>991824.4</v>
      </c>
      <c r="Q1999" s="12"/>
    </row>
    <row r="2000" spans="1:18" s="19" customFormat="1">
      <c r="A2000" s="279" t="s">
        <v>1094</v>
      </c>
      <c r="B2000" s="343"/>
      <c r="C2000" s="139">
        <f>SUM(C2001:C2002)</f>
        <v>5343000</v>
      </c>
      <c r="D2000" s="139">
        <f t="shared" ref="D2000:Q2000" si="312">SUM(D2001:D2002)</f>
        <v>1230000</v>
      </c>
      <c r="E2000" s="140">
        <f t="shared" si="312"/>
        <v>0</v>
      </c>
      <c r="F2000" s="139">
        <f t="shared" si="312"/>
        <v>0</v>
      </c>
      <c r="G2000" s="139">
        <f t="shared" si="312"/>
        <v>755</v>
      </c>
      <c r="H2000" s="139">
        <f t="shared" si="312"/>
        <v>2265000</v>
      </c>
      <c r="I2000" s="139">
        <f t="shared" si="312"/>
        <v>0</v>
      </c>
      <c r="J2000" s="139">
        <f t="shared" si="312"/>
        <v>0</v>
      </c>
      <c r="K2000" s="139">
        <f t="shared" si="312"/>
        <v>770</v>
      </c>
      <c r="L2000" s="139">
        <f t="shared" si="312"/>
        <v>1540000</v>
      </c>
      <c r="M2000" s="139">
        <f t="shared" si="312"/>
        <v>0</v>
      </c>
      <c r="N2000" s="139">
        <f t="shared" si="312"/>
        <v>0</v>
      </c>
      <c r="O2000" s="139">
        <f t="shared" si="312"/>
        <v>770</v>
      </c>
      <c r="P2000" s="139">
        <f t="shared" si="312"/>
        <v>308000</v>
      </c>
      <c r="Q2000" s="141">
        <f t="shared" si="312"/>
        <v>0</v>
      </c>
    </row>
    <row r="2001" spans="1:17" s="19" customFormat="1" ht="27.75" customHeight="1">
      <c r="A2001" s="437">
        <v>1</v>
      </c>
      <c r="B2001" s="272" t="s">
        <v>343</v>
      </c>
      <c r="C2001" s="136">
        <f>D2001+F2001+H2001+J2001+L2001+N2001+P2001+Q2001</f>
        <v>2844000</v>
      </c>
      <c r="D2001" s="12">
        <v>720000</v>
      </c>
      <c r="E2001" s="124"/>
      <c r="F2001" s="12"/>
      <c r="G2001" s="438">
        <v>340</v>
      </c>
      <c r="H2001" s="12">
        <v>1020000</v>
      </c>
      <c r="I2001" s="12"/>
      <c r="J2001" s="12"/>
      <c r="K2001" s="12">
        <v>460</v>
      </c>
      <c r="L2001" s="12">
        <v>920000</v>
      </c>
      <c r="M2001" s="12"/>
      <c r="N2001" s="12"/>
      <c r="O2001" s="12">
        <v>460</v>
      </c>
      <c r="P2001" s="156">
        <v>184000</v>
      </c>
      <c r="Q2001" s="12"/>
    </row>
    <row r="2002" spans="1:17" s="19" customFormat="1" ht="26.25" customHeight="1">
      <c r="A2002" s="437">
        <v>2</v>
      </c>
      <c r="B2002" s="272" t="s">
        <v>345</v>
      </c>
      <c r="C2002" s="136">
        <f>D2002+F2002+H2002+J2002+L2002+N2002+P2002+Q2002</f>
        <v>2499000</v>
      </c>
      <c r="D2002" s="12">
        <v>510000</v>
      </c>
      <c r="E2002" s="124"/>
      <c r="F2002" s="12"/>
      <c r="G2002" s="12">
        <v>415</v>
      </c>
      <c r="H2002" s="12">
        <v>1245000</v>
      </c>
      <c r="I2002" s="12"/>
      <c r="J2002" s="12"/>
      <c r="K2002" s="12">
        <v>310</v>
      </c>
      <c r="L2002" s="12">
        <v>620000</v>
      </c>
      <c r="M2002" s="12"/>
      <c r="N2002" s="12"/>
      <c r="O2002" s="12">
        <v>310</v>
      </c>
      <c r="P2002" s="156">
        <v>124000</v>
      </c>
      <c r="Q2002" s="12"/>
    </row>
    <row r="2003" spans="1:17" s="19" customFormat="1">
      <c r="A2003" s="4">
        <v>61</v>
      </c>
      <c r="B2003" s="269" t="s">
        <v>118</v>
      </c>
      <c r="C2003" s="39">
        <f>C2004+C2007</f>
        <v>6471284.1500000004</v>
      </c>
      <c r="D2003" s="39">
        <f t="shared" ref="D2003:Q2003" si="313">D2004+D2007</f>
        <v>0</v>
      </c>
      <c r="E2003" s="127">
        <f t="shared" si="313"/>
        <v>0</v>
      </c>
      <c r="F2003" s="39">
        <f t="shared" si="313"/>
        <v>0</v>
      </c>
      <c r="G2003" s="39">
        <f t="shared" si="313"/>
        <v>2081.42</v>
      </c>
      <c r="H2003" s="39">
        <f t="shared" si="313"/>
        <v>5864032.1500000004</v>
      </c>
      <c r="I2003" s="39">
        <f t="shared" si="313"/>
        <v>0</v>
      </c>
      <c r="J2003" s="39">
        <f t="shared" si="313"/>
        <v>0</v>
      </c>
      <c r="K2003" s="39">
        <f t="shared" si="313"/>
        <v>656.6</v>
      </c>
      <c r="L2003" s="39">
        <f t="shared" si="313"/>
        <v>607252</v>
      </c>
      <c r="M2003" s="39">
        <f t="shared" si="313"/>
        <v>0</v>
      </c>
      <c r="N2003" s="39">
        <f t="shared" si="313"/>
        <v>0</v>
      </c>
      <c r="O2003" s="39">
        <f t="shared" si="313"/>
        <v>0</v>
      </c>
      <c r="P2003" s="39">
        <f t="shared" si="313"/>
        <v>0</v>
      </c>
      <c r="Q2003" s="20">
        <f t="shared" si="313"/>
        <v>0</v>
      </c>
    </row>
    <row r="2004" spans="1:17" s="19" customFormat="1">
      <c r="A2004" s="447" t="s">
        <v>139</v>
      </c>
      <c r="B2004" s="448"/>
      <c r="C2004" s="39">
        <f>SUM(C2005:C2006)</f>
        <v>2364915.15</v>
      </c>
      <c r="D2004" s="39">
        <f t="shared" ref="D2004:Q2004" si="314">SUM(D2005:D2006)</f>
        <v>0</v>
      </c>
      <c r="E2004" s="127">
        <f t="shared" si="314"/>
        <v>0</v>
      </c>
      <c r="F2004" s="39">
        <f t="shared" si="314"/>
        <v>0</v>
      </c>
      <c r="G2004" s="39">
        <f t="shared" si="314"/>
        <v>818.42000000000007</v>
      </c>
      <c r="H2004" s="39">
        <f t="shared" si="314"/>
        <v>2364915.15</v>
      </c>
      <c r="I2004" s="39">
        <f t="shared" si="314"/>
        <v>0</v>
      </c>
      <c r="J2004" s="39">
        <f t="shared" si="314"/>
        <v>0</v>
      </c>
      <c r="K2004" s="39">
        <f t="shared" si="314"/>
        <v>0</v>
      </c>
      <c r="L2004" s="39">
        <f t="shared" si="314"/>
        <v>0</v>
      </c>
      <c r="M2004" s="39">
        <f t="shared" si="314"/>
        <v>0</v>
      </c>
      <c r="N2004" s="39">
        <f t="shared" si="314"/>
        <v>0</v>
      </c>
      <c r="O2004" s="39">
        <f t="shared" si="314"/>
        <v>0</v>
      </c>
      <c r="P2004" s="39">
        <f t="shared" si="314"/>
        <v>0</v>
      </c>
      <c r="Q2004" s="20">
        <f t="shared" si="314"/>
        <v>0</v>
      </c>
    </row>
    <row r="2005" spans="1:17" s="19" customFormat="1">
      <c r="A2005" s="2">
        <v>1</v>
      </c>
      <c r="B2005" s="3" t="s">
        <v>989</v>
      </c>
      <c r="C2005" s="35">
        <f>D2005+F2005+H2005+J2005+L2005+N2005+P2005+Q2005</f>
        <v>786395.32</v>
      </c>
      <c r="D2005" s="5"/>
      <c r="E2005" s="125"/>
      <c r="F2005" s="5"/>
      <c r="G2005" s="5">
        <v>258.42</v>
      </c>
      <c r="H2005" s="5">
        <v>786395.32</v>
      </c>
      <c r="I2005" s="21"/>
      <c r="J2005" s="21"/>
      <c r="K2005" s="21"/>
      <c r="L2005" s="21"/>
      <c r="M2005" s="21"/>
      <c r="N2005" s="21"/>
      <c r="O2005" s="21"/>
      <c r="P2005" s="254"/>
      <c r="Q2005" s="21"/>
    </row>
    <row r="2006" spans="1:17" s="19" customFormat="1">
      <c r="A2006" s="2">
        <v>2</v>
      </c>
      <c r="B2006" s="301" t="s">
        <v>988</v>
      </c>
      <c r="C2006" s="35">
        <f>D2006+F2006+H2006+J2006+L2006+N2006+P2006+Q2006</f>
        <v>1578519.83</v>
      </c>
      <c r="D2006" s="5"/>
      <c r="E2006" s="125"/>
      <c r="F2006" s="5"/>
      <c r="G2006" s="5">
        <v>560</v>
      </c>
      <c r="H2006" s="5">
        <v>1578519.83</v>
      </c>
      <c r="I2006" s="21"/>
      <c r="J2006" s="21"/>
      <c r="K2006" s="21"/>
      <c r="L2006" s="21"/>
      <c r="M2006" s="21"/>
      <c r="N2006" s="21"/>
      <c r="O2006" s="21"/>
      <c r="P2006" s="254"/>
      <c r="Q2006" s="21"/>
    </row>
    <row r="2007" spans="1:17" s="19" customFormat="1">
      <c r="A2007" s="447" t="s">
        <v>140</v>
      </c>
      <c r="B2007" s="448"/>
      <c r="C2007" s="39">
        <f>SUM(C2008:C2011)</f>
        <v>4106369</v>
      </c>
      <c r="D2007" s="39">
        <f t="shared" ref="D2007:Q2007" si="315">SUM(D2008:D2011)</f>
        <v>0</v>
      </c>
      <c r="E2007" s="127">
        <f t="shared" si="315"/>
        <v>0</v>
      </c>
      <c r="F2007" s="39">
        <f t="shared" si="315"/>
        <v>0</v>
      </c>
      <c r="G2007" s="39">
        <f t="shared" si="315"/>
        <v>1263</v>
      </c>
      <c r="H2007" s="39">
        <f t="shared" si="315"/>
        <v>3499117</v>
      </c>
      <c r="I2007" s="39">
        <f t="shared" si="315"/>
        <v>0</v>
      </c>
      <c r="J2007" s="39">
        <f t="shared" si="315"/>
        <v>0</v>
      </c>
      <c r="K2007" s="39">
        <f t="shared" si="315"/>
        <v>656.6</v>
      </c>
      <c r="L2007" s="39">
        <f t="shared" si="315"/>
        <v>607252</v>
      </c>
      <c r="M2007" s="39">
        <f t="shared" si="315"/>
        <v>0</v>
      </c>
      <c r="N2007" s="39">
        <f t="shared" si="315"/>
        <v>0</v>
      </c>
      <c r="O2007" s="39">
        <f t="shared" si="315"/>
        <v>0</v>
      </c>
      <c r="P2007" s="39">
        <f t="shared" si="315"/>
        <v>0</v>
      </c>
      <c r="Q2007" s="20">
        <f t="shared" si="315"/>
        <v>0</v>
      </c>
    </row>
    <row r="2008" spans="1:17" s="19" customFormat="1">
      <c r="A2008" s="2">
        <v>1</v>
      </c>
      <c r="B2008" s="3" t="s">
        <v>990</v>
      </c>
      <c r="C2008" s="35">
        <f>D2008+F2008+H2008+J2008+L2008+N2008+P2008+Q2008</f>
        <v>607252</v>
      </c>
      <c r="D2008" s="5"/>
      <c r="E2008" s="125"/>
      <c r="F2008" s="5"/>
      <c r="G2008" s="5"/>
      <c r="H2008" s="5"/>
      <c r="I2008" s="5"/>
      <c r="J2008" s="5"/>
      <c r="K2008" s="5">
        <v>656.6</v>
      </c>
      <c r="L2008" s="5">
        <v>607252</v>
      </c>
      <c r="M2008" s="21"/>
      <c r="N2008" s="21"/>
      <c r="O2008" s="21"/>
      <c r="P2008" s="254"/>
      <c r="Q2008" s="21"/>
    </row>
    <row r="2009" spans="1:17" s="19" customFormat="1">
      <c r="A2009" s="2">
        <v>2</v>
      </c>
      <c r="B2009" s="3" t="s">
        <v>991</v>
      </c>
      <c r="C2009" s="35">
        <f>D2009+F2009+H2009+J2009+L2009+N2009+P2009+Q2009</f>
        <v>950275</v>
      </c>
      <c r="D2009" s="5"/>
      <c r="E2009" s="125"/>
      <c r="F2009" s="5"/>
      <c r="G2009" s="5">
        <v>343</v>
      </c>
      <c r="H2009" s="5">
        <v>950275</v>
      </c>
      <c r="I2009" s="5"/>
      <c r="J2009" s="5"/>
      <c r="K2009" s="5"/>
      <c r="L2009" s="5"/>
      <c r="M2009" s="21"/>
      <c r="N2009" s="21"/>
      <c r="O2009" s="21"/>
      <c r="P2009" s="254"/>
      <c r="Q2009" s="21"/>
    </row>
    <row r="2010" spans="1:17" s="19" customFormat="1">
      <c r="A2010" s="2">
        <v>3</v>
      </c>
      <c r="B2010" s="3" t="s">
        <v>992</v>
      </c>
      <c r="C2010" s="35">
        <f>D2010+F2010+H2010+J2010+L2010+N2010+P2010+Q2010</f>
        <v>969668</v>
      </c>
      <c r="D2010" s="5"/>
      <c r="E2010" s="125"/>
      <c r="F2010" s="5"/>
      <c r="G2010" s="5">
        <v>350</v>
      </c>
      <c r="H2010" s="5">
        <v>969668</v>
      </c>
      <c r="I2010" s="5"/>
      <c r="J2010" s="5"/>
      <c r="K2010" s="5"/>
      <c r="L2010" s="5"/>
      <c r="M2010" s="21"/>
      <c r="N2010" s="21"/>
      <c r="O2010" s="21"/>
      <c r="P2010" s="254"/>
      <c r="Q2010" s="21"/>
    </row>
    <row r="2011" spans="1:17" s="19" customFormat="1" ht="24" customHeight="1">
      <c r="A2011" s="2">
        <v>4</v>
      </c>
      <c r="B2011" s="3" t="s">
        <v>993</v>
      </c>
      <c r="C2011" s="35">
        <f>D2011+F2011+H2011+J2011+L2011+N2011+P2011+Q2011</f>
        <v>1579174</v>
      </c>
      <c r="D2011" s="5"/>
      <c r="E2011" s="125"/>
      <c r="F2011" s="5"/>
      <c r="G2011" s="5">
        <v>570</v>
      </c>
      <c r="H2011" s="5">
        <v>1579174</v>
      </c>
      <c r="I2011" s="5"/>
      <c r="J2011" s="5"/>
      <c r="K2011" s="5"/>
      <c r="L2011" s="5"/>
      <c r="M2011" s="21"/>
      <c r="N2011" s="21"/>
      <c r="O2011" s="21"/>
      <c r="P2011" s="254"/>
      <c r="Q2011" s="21"/>
    </row>
    <row r="2012" spans="1:17" s="19" customFormat="1">
      <c r="A2012" s="4">
        <v>62</v>
      </c>
      <c r="B2012" s="269" t="s">
        <v>119</v>
      </c>
      <c r="C2012" s="373">
        <f>C2013+C2015</f>
        <v>7582056.8027999997</v>
      </c>
      <c r="D2012" s="373">
        <f t="shared" ref="D2012:Q2012" si="316">D2013+D2015</f>
        <v>2413863.3340000003</v>
      </c>
      <c r="E2012" s="374">
        <f t="shared" si="316"/>
        <v>0</v>
      </c>
      <c r="F2012" s="373">
        <f t="shared" si="316"/>
        <v>0</v>
      </c>
      <c r="G2012" s="373">
        <f t="shared" si="316"/>
        <v>1418.1599999999999</v>
      </c>
      <c r="H2012" s="373">
        <f t="shared" si="316"/>
        <v>2495400.6439999999</v>
      </c>
      <c r="I2012" s="373">
        <f t="shared" si="316"/>
        <v>0</v>
      </c>
      <c r="J2012" s="373">
        <f t="shared" si="316"/>
        <v>0</v>
      </c>
      <c r="K2012" s="373">
        <f t="shared" si="316"/>
        <v>1618.68</v>
      </c>
      <c r="L2012" s="373">
        <f t="shared" si="316"/>
        <v>797199.9</v>
      </c>
      <c r="M2012" s="373">
        <f t="shared" si="316"/>
        <v>530.96</v>
      </c>
      <c r="N2012" s="373">
        <f t="shared" si="316"/>
        <v>274899.2304</v>
      </c>
      <c r="O2012" s="373">
        <f t="shared" si="316"/>
        <v>1299.18</v>
      </c>
      <c r="P2012" s="373">
        <f t="shared" si="316"/>
        <v>1600693.6943999999</v>
      </c>
      <c r="Q2012" s="375">
        <f t="shared" si="316"/>
        <v>0</v>
      </c>
    </row>
    <row r="2013" spans="1:17" s="19" customFormat="1">
      <c r="A2013" s="269" t="s">
        <v>1987</v>
      </c>
      <c r="C2013" s="373">
        <f>C2014</f>
        <v>675200.81</v>
      </c>
      <c r="D2013" s="373">
        <f t="shared" ref="D2013:Q2013" si="317">D2014</f>
        <v>0</v>
      </c>
      <c r="E2013" s="374">
        <f t="shared" si="317"/>
        <v>0</v>
      </c>
      <c r="F2013" s="373">
        <f t="shared" si="317"/>
        <v>0</v>
      </c>
      <c r="G2013" s="373">
        <f t="shared" si="317"/>
        <v>221.88</v>
      </c>
      <c r="H2013" s="373">
        <f t="shared" si="317"/>
        <v>675200.81</v>
      </c>
      <c r="I2013" s="373">
        <f t="shared" si="317"/>
        <v>0</v>
      </c>
      <c r="J2013" s="373">
        <f t="shared" si="317"/>
        <v>0</v>
      </c>
      <c r="K2013" s="373">
        <f t="shared" si="317"/>
        <v>0</v>
      </c>
      <c r="L2013" s="373">
        <f t="shared" si="317"/>
        <v>0</v>
      </c>
      <c r="M2013" s="373">
        <f t="shared" si="317"/>
        <v>0</v>
      </c>
      <c r="N2013" s="373">
        <f t="shared" si="317"/>
        <v>0</v>
      </c>
      <c r="O2013" s="373">
        <f t="shared" si="317"/>
        <v>0</v>
      </c>
      <c r="P2013" s="373">
        <f t="shared" si="317"/>
        <v>0</v>
      </c>
      <c r="Q2013" s="375">
        <f t="shared" si="317"/>
        <v>0</v>
      </c>
    </row>
    <row r="2014" spans="1:17" s="19" customFormat="1" ht="21.75" customHeight="1">
      <c r="A2014" s="321">
        <v>1</v>
      </c>
      <c r="B2014" s="439" t="s">
        <v>994</v>
      </c>
      <c r="C2014" s="379">
        <f>D2014+F2014+H2014+J2014+L2014+N2014+P2014+Q2014</f>
        <v>675200.81</v>
      </c>
      <c r="D2014" s="219"/>
      <c r="E2014" s="380"/>
      <c r="F2014" s="219"/>
      <c r="G2014" s="219">
        <v>221.88</v>
      </c>
      <c r="H2014" s="219">
        <v>675200.81</v>
      </c>
      <c r="I2014" s="219"/>
      <c r="J2014" s="219"/>
      <c r="K2014" s="219"/>
      <c r="L2014" s="219"/>
      <c r="M2014" s="219"/>
      <c r="N2014" s="219"/>
      <c r="O2014" s="219"/>
      <c r="P2014" s="379"/>
      <c r="Q2014" s="157"/>
    </row>
    <row r="2015" spans="1:17" s="19" customFormat="1">
      <c r="A2015" s="269" t="s">
        <v>1077</v>
      </c>
      <c r="C2015" s="373">
        <f>SUM(C2016:C2019)</f>
        <v>6906855.9928000001</v>
      </c>
      <c r="D2015" s="373">
        <f t="shared" ref="D2015:Q2015" si="318">SUM(D2016:D2019)</f>
        <v>2413863.3340000003</v>
      </c>
      <c r="E2015" s="374">
        <f t="shared" si="318"/>
        <v>0</v>
      </c>
      <c r="F2015" s="373">
        <f t="shared" si="318"/>
        <v>0</v>
      </c>
      <c r="G2015" s="373">
        <f t="shared" si="318"/>
        <v>1196.28</v>
      </c>
      <c r="H2015" s="373">
        <f t="shared" si="318"/>
        <v>1820199.8339999998</v>
      </c>
      <c r="I2015" s="373">
        <f t="shared" si="318"/>
        <v>0</v>
      </c>
      <c r="J2015" s="373">
        <f t="shared" si="318"/>
        <v>0</v>
      </c>
      <c r="K2015" s="373">
        <f t="shared" si="318"/>
        <v>1618.68</v>
      </c>
      <c r="L2015" s="373">
        <f t="shared" si="318"/>
        <v>797199.9</v>
      </c>
      <c r="M2015" s="373">
        <f t="shared" si="318"/>
        <v>530.96</v>
      </c>
      <c r="N2015" s="373">
        <f t="shared" si="318"/>
        <v>274899.2304</v>
      </c>
      <c r="O2015" s="373">
        <f t="shared" si="318"/>
        <v>1299.18</v>
      </c>
      <c r="P2015" s="373">
        <f t="shared" si="318"/>
        <v>1600693.6943999999</v>
      </c>
      <c r="Q2015" s="375">
        <f t="shared" si="318"/>
        <v>0</v>
      </c>
    </row>
    <row r="2016" spans="1:17" s="19" customFormat="1" ht="21.75" customHeight="1">
      <c r="A2016" s="321">
        <v>1</v>
      </c>
      <c r="B2016" s="439" t="s">
        <v>1349</v>
      </c>
      <c r="C2016" s="379">
        <f>D2016+F2016+H2016+J2016+L2016+N2016+P2016+Q2016</f>
        <v>1723881.0757999998</v>
      </c>
      <c r="D2016" s="219">
        <v>625086.26300000004</v>
      </c>
      <c r="E2016" s="380"/>
      <c r="F2016" s="219"/>
      <c r="G2016" s="12">
        <v>290.88</v>
      </c>
      <c r="H2016" s="219">
        <f>1521.55*G2016</f>
        <v>442588.46399999998</v>
      </c>
      <c r="I2016" s="219"/>
      <c r="J2016" s="219"/>
      <c r="K2016" s="12">
        <v>346.38</v>
      </c>
      <c r="L2016" s="219">
        <f>K2016*492.5</f>
        <v>170592.15</v>
      </c>
      <c r="M2016" s="12">
        <v>113.66</v>
      </c>
      <c r="N2016" s="219">
        <f>M2016*517.74</f>
        <v>58846.328399999999</v>
      </c>
      <c r="O2016" s="219">
        <f>K2016</f>
        <v>346.38</v>
      </c>
      <c r="P2016" s="379">
        <f>O2016*1232.08</f>
        <v>426767.87039999996</v>
      </c>
      <c r="Q2016" s="157"/>
    </row>
    <row r="2017" spans="1:18" s="19" customFormat="1">
      <c r="A2017" s="321">
        <v>2</v>
      </c>
      <c r="B2017" s="439" t="s">
        <v>995</v>
      </c>
      <c r="C2017" s="379">
        <f>D2017+F2017+H2017+J2017+L2017+N2017+P2017+Q2017</f>
        <v>2265479.5187999997</v>
      </c>
      <c r="D2017" s="219">
        <v>658256.97600000002</v>
      </c>
      <c r="E2017" s="380"/>
      <c r="F2017" s="219"/>
      <c r="G2017" s="12">
        <v>469.2</v>
      </c>
      <c r="H2017" s="219">
        <f>1521.55*G2017</f>
        <v>713911.26</v>
      </c>
      <c r="I2017" s="219"/>
      <c r="J2017" s="219"/>
      <c r="K2017" s="12">
        <v>473.1</v>
      </c>
      <c r="L2017" s="219">
        <f>K2017*492.5</f>
        <v>233001.75</v>
      </c>
      <c r="M2017" s="12">
        <v>149.52000000000001</v>
      </c>
      <c r="N2017" s="219">
        <f>M2017*517.74</f>
        <v>77412.484800000006</v>
      </c>
      <c r="O2017" s="219">
        <f>K2017</f>
        <v>473.1</v>
      </c>
      <c r="P2017" s="379">
        <f>O2017*1232.08</f>
        <v>582897.04799999995</v>
      </c>
      <c r="Q2017" s="157"/>
    </row>
    <row r="2018" spans="1:18" s="19" customFormat="1">
      <c r="A2018" s="321">
        <v>3</v>
      </c>
      <c r="B2018" s="439" t="s">
        <v>996</v>
      </c>
      <c r="C2018" s="379">
        <f>D2018+F2018+H2018+J2018+L2018+N2018+P2018+Q2018</f>
        <v>2267590.8814000003</v>
      </c>
      <c r="D2018" s="219">
        <v>697053.81700000004</v>
      </c>
      <c r="E2018" s="380"/>
      <c r="F2018" s="219"/>
      <c r="G2018" s="12">
        <v>436.2</v>
      </c>
      <c r="H2018" s="219">
        <f>1521.55*G2018</f>
        <v>663700.11</v>
      </c>
      <c r="I2018" s="219"/>
      <c r="J2018" s="219"/>
      <c r="K2018" s="12">
        <v>479.7</v>
      </c>
      <c r="L2018" s="219">
        <f>K2018*492.5</f>
        <v>236252.25</v>
      </c>
      <c r="M2018" s="12">
        <v>153.66</v>
      </c>
      <c r="N2018" s="219">
        <f>M2018*517.74</f>
        <v>79555.928400000004</v>
      </c>
      <c r="O2018" s="219">
        <f>K2018</f>
        <v>479.7</v>
      </c>
      <c r="P2018" s="379">
        <f>O2018*1232.08</f>
        <v>591028.77599999995</v>
      </c>
      <c r="Q2018" s="157"/>
    </row>
    <row r="2019" spans="1:18" s="19" customFormat="1">
      <c r="A2019" s="321">
        <v>4</v>
      </c>
      <c r="B2019" s="439" t="s">
        <v>994</v>
      </c>
      <c r="C2019" s="379">
        <f>D2019+F2019+H2019+J2019+L2019+N2019+P2019+Q2019</f>
        <v>649904.51679999998</v>
      </c>
      <c r="D2019" s="219">
        <v>433466.27799999999</v>
      </c>
      <c r="E2019" s="380"/>
      <c r="F2019" s="219"/>
      <c r="G2019" s="219"/>
      <c r="H2019" s="219"/>
      <c r="I2019" s="219"/>
      <c r="J2019" s="219"/>
      <c r="K2019" s="219">
        <v>319.5</v>
      </c>
      <c r="L2019" s="219">
        <f>K2019*492.5</f>
        <v>157353.75</v>
      </c>
      <c r="M2019" s="219">
        <v>114.12</v>
      </c>
      <c r="N2019" s="219">
        <f>M2019*517.74</f>
        <v>59084.488800000006</v>
      </c>
      <c r="O2019" s="219"/>
      <c r="P2019" s="379"/>
      <c r="Q2019" s="157"/>
    </row>
    <row r="2020" spans="1:18" s="19" customFormat="1" ht="23.25" customHeight="1">
      <c r="A2020" s="4">
        <v>63</v>
      </c>
      <c r="B2020" s="269" t="s">
        <v>120</v>
      </c>
      <c r="C2020" s="39">
        <f t="shared" ref="C2020:Q2020" si="319">C2021+C2024</f>
        <v>9638088.4000000004</v>
      </c>
      <c r="D2020" s="39">
        <f t="shared" si="319"/>
        <v>5781876</v>
      </c>
      <c r="E2020" s="127">
        <f t="shared" si="319"/>
        <v>0</v>
      </c>
      <c r="F2020" s="39">
        <f t="shared" si="319"/>
        <v>0</v>
      </c>
      <c r="G2020" s="39">
        <f t="shared" si="319"/>
        <v>1020</v>
      </c>
      <c r="H2020" s="39">
        <f t="shared" si="319"/>
        <v>2396428</v>
      </c>
      <c r="I2020" s="39">
        <f t="shared" si="319"/>
        <v>0</v>
      </c>
      <c r="J2020" s="39">
        <f t="shared" si="319"/>
        <v>0</v>
      </c>
      <c r="K2020" s="39">
        <f t="shared" si="319"/>
        <v>927</v>
      </c>
      <c r="L2020" s="39">
        <f t="shared" si="319"/>
        <v>831629.6</v>
      </c>
      <c r="M2020" s="39">
        <f t="shared" si="319"/>
        <v>0</v>
      </c>
      <c r="N2020" s="39">
        <f t="shared" si="319"/>
        <v>0</v>
      </c>
      <c r="O2020" s="39">
        <f t="shared" si="319"/>
        <v>280</v>
      </c>
      <c r="P2020" s="39">
        <f t="shared" si="319"/>
        <v>628154.80000000005</v>
      </c>
      <c r="Q2020" s="20">
        <f t="shared" si="319"/>
        <v>0</v>
      </c>
    </row>
    <row r="2021" spans="1:18" s="19" customFormat="1" ht="24.75" customHeight="1">
      <c r="A2021" s="255" t="s">
        <v>1334</v>
      </c>
      <c r="B2021" s="440"/>
      <c r="C2021" s="257">
        <f>SUM(C2022:C2023)</f>
        <v>852216</v>
      </c>
      <c r="D2021" s="257">
        <f t="shared" ref="D2021:Q2021" si="320">SUM(D2022:D2023)</f>
        <v>852216</v>
      </c>
      <c r="E2021" s="258">
        <f t="shared" si="320"/>
        <v>0</v>
      </c>
      <c r="F2021" s="257">
        <f t="shared" si="320"/>
        <v>0</v>
      </c>
      <c r="G2021" s="257">
        <f t="shared" si="320"/>
        <v>0</v>
      </c>
      <c r="H2021" s="257">
        <f t="shared" si="320"/>
        <v>0</v>
      </c>
      <c r="I2021" s="257">
        <f t="shared" si="320"/>
        <v>0</v>
      </c>
      <c r="J2021" s="257">
        <f t="shared" si="320"/>
        <v>0</v>
      </c>
      <c r="K2021" s="257">
        <f t="shared" si="320"/>
        <v>0</v>
      </c>
      <c r="L2021" s="257">
        <f t="shared" si="320"/>
        <v>0</v>
      </c>
      <c r="M2021" s="257">
        <f t="shared" si="320"/>
        <v>0</v>
      </c>
      <c r="N2021" s="257">
        <f t="shared" si="320"/>
        <v>0</v>
      </c>
      <c r="O2021" s="257">
        <f t="shared" si="320"/>
        <v>0</v>
      </c>
      <c r="P2021" s="257">
        <f t="shared" si="320"/>
        <v>0</v>
      </c>
      <c r="Q2021" s="259">
        <f t="shared" si="320"/>
        <v>0</v>
      </c>
      <c r="R2021" s="79"/>
    </row>
    <row r="2022" spans="1:18" s="19" customFormat="1" ht="26.25" customHeight="1">
      <c r="A2022" s="441">
        <v>1</v>
      </c>
      <c r="B2022" s="3" t="s">
        <v>1345</v>
      </c>
      <c r="C2022" s="35">
        <f t="shared" ref="C2022:C2023" si="321">D2022+F2022+H2022+J2022+L2022+N2022+P2022+Q2022</f>
        <v>422136</v>
      </c>
      <c r="D2022" s="5">
        <v>422136</v>
      </c>
      <c r="E2022" s="125"/>
      <c r="F2022" s="5"/>
      <c r="G2022" s="5"/>
      <c r="H2022" s="5"/>
      <c r="I2022" s="5"/>
      <c r="J2022" s="5"/>
      <c r="K2022" s="5"/>
      <c r="L2022" s="5"/>
      <c r="M2022" s="5"/>
      <c r="N2022" s="5"/>
      <c r="O2022" s="5"/>
      <c r="P2022" s="35"/>
      <c r="Q2022" s="5"/>
      <c r="R2022" s="80"/>
    </row>
    <row r="2023" spans="1:18" s="19" customFormat="1" ht="26.25" customHeight="1">
      <c r="A2023" s="441">
        <v>2</v>
      </c>
      <c r="B2023" s="3" t="s">
        <v>1344</v>
      </c>
      <c r="C2023" s="35">
        <f t="shared" si="321"/>
        <v>430080</v>
      </c>
      <c r="D2023" s="5">
        <v>430080</v>
      </c>
      <c r="E2023" s="125"/>
      <c r="F2023" s="5"/>
      <c r="G2023" s="5"/>
      <c r="H2023" s="5"/>
      <c r="I2023" s="5"/>
      <c r="J2023" s="5"/>
      <c r="K2023" s="5"/>
      <c r="L2023" s="5"/>
      <c r="M2023" s="5"/>
      <c r="N2023" s="5"/>
      <c r="O2023" s="5"/>
      <c r="P2023" s="35"/>
      <c r="Q2023" s="5"/>
      <c r="R2023" s="80"/>
    </row>
    <row r="2024" spans="1:18" s="19" customFormat="1" ht="25.5" customHeight="1">
      <c r="A2024" s="255" t="s">
        <v>1335</v>
      </c>
      <c r="B2024" s="440"/>
      <c r="C2024" s="257">
        <f>SUM(C2025:C2030)</f>
        <v>8785872.4000000004</v>
      </c>
      <c r="D2024" s="257">
        <f t="shared" ref="D2024:Q2024" si="322">SUM(D2025:D2030)</f>
        <v>4929660</v>
      </c>
      <c r="E2024" s="258">
        <f t="shared" si="322"/>
        <v>0</v>
      </c>
      <c r="F2024" s="257">
        <f t="shared" si="322"/>
        <v>0</v>
      </c>
      <c r="G2024" s="257">
        <f t="shared" si="322"/>
        <v>1020</v>
      </c>
      <c r="H2024" s="257">
        <f t="shared" si="322"/>
        <v>2396428</v>
      </c>
      <c r="I2024" s="257">
        <f t="shared" si="322"/>
        <v>0</v>
      </c>
      <c r="J2024" s="257">
        <f t="shared" si="322"/>
        <v>0</v>
      </c>
      <c r="K2024" s="257">
        <f t="shared" si="322"/>
        <v>927</v>
      </c>
      <c r="L2024" s="257">
        <f t="shared" si="322"/>
        <v>831629.6</v>
      </c>
      <c r="M2024" s="257">
        <f t="shared" si="322"/>
        <v>0</v>
      </c>
      <c r="N2024" s="257">
        <f t="shared" si="322"/>
        <v>0</v>
      </c>
      <c r="O2024" s="257">
        <f t="shared" si="322"/>
        <v>280</v>
      </c>
      <c r="P2024" s="257">
        <f t="shared" si="322"/>
        <v>628154.80000000005</v>
      </c>
      <c r="Q2024" s="259">
        <f t="shared" si="322"/>
        <v>0</v>
      </c>
      <c r="R2024" s="79"/>
    </row>
    <row r="2025" spans="1:18" s="19" customFormat="1" ht="26.25" customHeight="1">
      <c r="A2025" s="441">
        <v>1</v>
      </c>
      <c r="B2025" s="3" t="s">
        <v>1470</v>
      </c>
      <c r="C2025" s="35">
        <f t="shared" ref="C2025:C2030" si="323">D2025+F2025+H2025+J2025+L2025+N2025+P2025+Q2025</f>
        <v>1741142</v>
      </c>
      <c r="D2025" s="5">
        <v>1160706</v>
      </c>
      <c r="E2025" s="125"/>
      <c r="F2025" s="5"/>
      <c r="G2025" s="5"/>
      <c r="H2025" s="5"/>
      <c r="I2025" s="5"/>
      <c r="J2025" s="5"/>
      <c r="K2025" s="5">
        <v>647</v>
      </c>
      <c r="L2025" s="5">
        <v>580436</v>
      </c>
      <c r="M2025" s="5"/>
      <c r="N2025" s="5"/>
      <c r="O2025" s="5"/>
      <c r="P2025" s="35"/>
      <c r="Q2025" s="5"/>
      <c r="R2025" s="80"/>
    </row>
    <row r="2026" spans="1:18" s="19" customFormat="1" ht="28.5" customHeight="1">
      <c r="A2026" s="441">
        <v>2</v>
      </c>
      <c r="B2026" s="3" t="s">
        <v>1348</v>
      </c>
      <c r="C2026" s="35">
        <f t="shared" si="323"/>
        <v>537920</v>
      </c>
      <c r="D2026" s="5">
        <v>537920</v>
      </c>
      <c r="E2026" s="125"/>
      <c r="F2026" s="5"/>
      <c r="G2026" s="5"/>
      <c r="H2026" s="5"/>
      <c r="I2026" s="5"/>
      <c r="J2026" s="5"/>
      <c r="K2026" s="5"/>
      <c r="L2026" s="5"/>
      <c r="M2026" s="5"/>
      <c r="N2026" s="5"/>
      <c r="O2026" s="5"/>
      <c r="P2026" s="35"/>
      <c r="Q2026" s="5"/>
      <c r="R2026" s="80"/>
    </row>
    <row r="2027" spans="1:18" s="19" customFormat="1" ht="26.25" customHeight="1">
      <c r="A2027" s="441">
        <v>3</v>
      </c>
      <c r="B2027" s="3" t="s">
        <v>1346</v>
      </c>
      <c r="C2027" s="35">
        <f t="shared" si="323"/>
        <v>423320</v>
      </c>
      <c r="D2027" s="5">
        <v>423320</v>
      </c>
      <c r="E2027" s="125"/>
      <c r="F2027" s="5"/>
      <c r="G2027" s="5"/>
      <c r="H2027" s="5"/>
      <c r="I2027" s="5"/>
      <c r="J2027" s="5"/>
      <c r="K2027" s="5"/>
      <c r="L2027" s="5"/>
      <c r="M2027" s="5"/>
      <c r="N2027" s="5"/>
      <c r="O2027" s="5"/>
      <c r="P2027" s="35"/>
      <c r="Q2027" s="5"/>
      <c r="R2027" s="80"/>
    </row>
    <row r="2028" spans="1:18" s="19" customFormat="1" ht="25.5" customHeight="1">
      <c r="A2028" s="441">
        <v>4</v>
      </c>
      <c r="B2028" s="264" t="s">
        <v>340</v>
      </c>
      <c r="C2028" s="35">
        <f t="shared" si="323"/>
        <v>3488801</v>
      </c>
      <c r="D2028" s="5">
        <v>2079137</v>
      </c>
      <c r="E2028" s="125"/>
      <c r="F2028" s="5"/>
      <c r="G2028" s="5">
        <v>600</v>
      </c>
      <c r="H2028" s="5">
        <v>1409664</v>
      </c>
      <c r="I2028" s="5"/>
      <c r="J2028" s="5"/>
      <c r="K2028" s="5"/>
      <c r="L2028" s="5"/>
      <c r="M2028" s="5"/>
      <c r="N2028" s="5"/>
      <c r="O2028" s="5"/>
      <c r="P2028" s="442"/>
      <c r="Q2028" s="5"/>
      <c r="R2028" s="80"/>
    </row>
    <row r="2029" spans="1:18" s="19" customFormat="1" ht="26.25" customHeight="1">
      <c r="A2029" s="441">
        <v>5</v>
      </c>
      <c r="B2029" s="3" t="s">
        <v>1347</v>
      </c>
      <c r="C2029" s="35">
        <f t="shared" si="323"/>
        <v>826124</v>
      </c>
      <c r="D2029" s="5">
        <v>309248</v>
      </c>
      <c r="E2029" s="125"/>
      <c r="F2029" s="5"/>
      <c r="G2029" s="5">
        <v>220</v>
      </c>
      <c r="H2029" s="5">
        <v>516876</v>
      </c>
      <c r="I2029" s="5"/>
      <c r="J2029" s="5"/>
      <c r="K2029" s="5"/>
      <c r="L2029" s="5"/>
      <c r="M2029" s="5"/>
      <c r="N2029" s="5"/>
      <c r="O2029" s="5"/>
      <c r="P2029" s="35"/>
      <c r="Q2029" s="5"/>
      <c r="R2029" s="80"/>
    </row>
    <row r="2030" spans="1:18" s="19" customFormat="1" ht="38.25" customHeight="1">
      <c r="A2030" s="441">
        <v>6</v>
      </c>
      <c r="B2030" s="3" t="s">
        <v>1488</v>
      </c>
      <c r="C2030" s="35">
        <f t="shared" si="323"/>
        <v>1768565.4000000001</v>
      </c>
      <c r="D2030" s="5">
        <v>419329</v>
      </c>
      <c r="E2030" s="125"/>
      <c r="F2030" s="5"/>
      <c r="G2030" s="5">
        <v>200</v>
      </c>
      <c r="H2030" s="5">
        <v>469888</v>
      </c>
      <c r="I2030" s="5"/>
      <c r="J2030" s="5"/>
      <c r="K2030" s="5">
        <v>280</v>
      </c>
      <c r="L2030" s="5">
        <v>251193.60000000001</v>
      </c>
      <c r="M2030" s="5"/>
      <c r="N2030" s="5"/>
      <c r="O2030" s="5">
        <v>280</v>
      </c>
      <c r="P2030" s="35">
        <v>628154.80000000005</v>
      </c>
      <c r="Q2030" s="5"/>
      <c r="R2030" s="80"/>
    </row>
    <row r="2031" spans="1:18" s="19" customFormat="1">
      <c r="A2031" s="359">
        <v>64</v>
      </c>
      <c r="B2031" s="443" t="s">
        <v>121</v>
      </c>
      <c r="C2031" s="39">
        <f t="shared" ref="C2031:Q2031" si="324">C2032+C2035</f>
        <v>25105754.469999999</v>
      </c>
      <c r="D2031" s="20">
        <f t="shared" si="324"/>
        <v>2280750</v>
      </c>
      <c r="E2031" s="126">
        <f t="shared" si="324"/>
        <v>0</v>
      </c>
      <c r="F2031" s="20">
        <f t="shared" si="324"/>
        <v>0</v>
      </c>
      <c r="G2031" s="20">
        <f t="shared" si="324"/>
        <v>4006.33</v>
      </c>
      <c r="H2031" s="20">
        <f t="shared" si="324"/>
        <v>10530009.470000001</v>
      </c>
      <c r="I2031" s="20">
        <f t="shared" si="324"/>
        <v>0</v>
      </c>
      <c r="J2031" s="20">
        <f t="shared" si="324"/>
        <v>0</v>
      </c>
      <c r="K2031" s="20">
        <f t="shared" si="324"/>
        <v>3564.6999999999994</v>
      </c>
      <c r="L2031" s="20">
        <f t="shared" si="324"/>
        <v>3511193</v>
      </c>
      <c r="M2031" s="20">
        <f t="shared" si="324"/>
        <v>0</v>
      </c>
      <c r="N2031" s="20">
        <f t="shared" si="324"/>
        <v>0</v>
      </c>
      <c r="O2031" s="20">
        <f t="shared" si="324"/>
        <v>3564.6999999999994</v>
      </c>
      <c r="P2031" s="39">
        <f t="shared" si="324"/>
        <v>8783802</v>
      </c>
      <c r="Q2031" s="20">
        <f t="shared" si="324"/>
        <v>0</v>
      </c>
      <c r="R2031" s="67"/>
    </row>
    <row r="2032" spans="1:18" s="19" customFormat="1">
      <c r="A2032" s="446" t="s">
        <v>122</v>
      </c>
      <c r="B2032" s="446"/>
      <c r="C2032" s="259">
        <f>SUM(C2033:C2034)</f>
        <v>1260843.47</v>
      </c>
      <c r="D2032" s="259">
        <f t="shared" ref="D2032:Q2032" si="325">SUM(D2033:D2034)</f>
        <v>0</v>
      </c>
      <c r="E2032" s="270">
        <f t="shared" si="325"/>
        <v>0</v>
      </c>
      <c r="F2032" s="259">
        <f t="shared" si="325"/>
        <v>0</v>
      </c>
      <c r="G2032" s="259">
        <f t="shared" si="325"/>
        <v>414.33</v>
      </c>
      <c r="H2032" s="259">
        <f t="shared" si="325"/>
        <v>1260843.47</v>
      </c>
      <c r="I2032" s="259">
        <f t="shared" si="325"/>
        <v>0</v>
      </c>
      <c r="J2032" s="259">
        <f t="shared" si="325"/>
        <v>0</v>
      </c>
      <c r="K2032" s="259">
        <f t="shared" si="325"/>
        <v>0</v>
      </c>
      <c r="L2032" s="259">
        <f t="shared" si="325"/>
        <v>0</v>
      </c>
      <c r="M2032" s="259">
        <f t="shared" si="325"/>
        <v>0</v>
      </c>
      <c r="N2032" s="259">
        <f t="shared" si="325"/>
        <v>0</v>
      </c>
      <c r="O2032" s="259">
        <f t="shared" si="325"/>
        <v>0</v>
      </c>
      <c r="P2032" s="257">
        <f t="shared" si="325"/>
        <v>0</v>
      </c>
      <c r="Q2032" s="259">
        <f t="shared" si="325"/>
        <v>0</v>
      </c>
      <c r="R2032" s="27"/>
    </row>
    <row r="2033" spans="1:18" s="19" customFormat="1" ht="23.25" customHeight="1">
      <c r="A2033" s="2">
        <v>1</v>
      </c>
      <c r="B2033" s="3" t="s">
        <v>1350</v>
      </c>
      <c r="C2033" s="35">
        <f>D2033+F2033+H2033+J2033+L2033+N2033+P2033+Q2033</f>
        <v>790077.45</v>
      </c>
      <c r="D2033" s="5"/>
      <c r="E2033" s="125"/>
      <c r="F2033" s="5"/>
      <c r="G2033" s="5">
        <v>259.63</v>
      </c>
      <c r="H2033" s="5">
        <v>790077.45</v>
      </c>
      <c r="I2033" s="5"/>
      <c r="J2033" s="5"/>
      <c r="K2033" s="5"/>
      <c r="L2033" s="5"/>
      <c r="M2033" s="5"/>
      <c r="N2033" s="5"/>
      <c r="O2033" s="5"/>
      <c r="P2033" s="35"/>
      <c r="Q2033" s="5"/>
      <c r="R2033" s="27"/>
    </row>
    <row r="2034" spans="1:18" s="19" customFormat="1" ht="26.25" customHeight="1">
      <c r="A2034" s="2">
        <v>2</v>
      </c>
      <c r="B2034" s="444" t="s">
        <v>1988</v>
      </c>
      <c r="C2034" s="35">
        <f>D2034+F2034+H2034+J2034+L2034+N2034+P2034+Q2034</f>
        <v>470766.02</v>
      </c>
      <c r="D2034" s="5"/>
      <c r="E2034" s="125"/>
      <c r="F2034" s="5"/>
      <c r="G2034" s="5">
        <v>154.69999999999999</v>
      </c>
      <c r="H2034" s="5">
        <v>470766.02</v>
      </c>
      <c r="I2034" s="5"/>
      <c r="J2034" s="5"/>
      <c r="K2034" s="16"/>
      <c r="L2034" s="16"/>
      <c r="M2034" s="16"/>
      <c r="N2034" s="16"/>
      <c r="O2034" s="16"/>
      <c r="P2034" s="50"/>
      <c r="Q2034" s="5"/>
      <c r="R2034" s="27"/>
    </row>
    <row r="2035" spans="1:18" s="19" customFormat="1">
      <c r="A2035" s="446" t="s">
        <v>123</v>
      </c>
      <c r="B2035" s="446"/>
      <c r="C2035" s="259">
        <f>SUM(C2036:C2049)</f>
        <v>23844911</v>
      </c>
      <c r="D2035" s="259">
        <f t="shared" ref="D2035:Q2035" si="326">SUM(D2036:D2049)</f>
        <v>2280750</v>
      </c>
      <c r="E2035" s="270">
        <f t="shared" si="326"/>
        <v>0</v>
      </c>
      <c r="F2035" s="259">
        <f t="shared" si="326"/>
        <v>0</v>
      </c>
      <c r="G2035" s="259">
        <f t="shared" si="326"/>
        <v>3592</v>
      </c>
      <c r="H2035" s="259">
        <f t="shared" si="326"/>
        <v>9269166</v>
      </c>
      <c r="I2035" s="259">
        <f t="shared" si="326"/>
        <v>0</v>
      </c>
      <c r="J2035" s="259">
        <f t="shared" si="326"/>
        <v>0</v>
      </c>
      <c r="K2035" s="259">
        <f t="shared" si="326"/>
        <v>3564.6999999999994</v>
      </c>
      <c r="L2035" s="259">
        <f t="shared" si="326"/>
        <v>3511193</v>
      </c>
      <c r="M2035" s="259">
        <f t="shared" si="326"/>
        <v>0</v>
      </c>
      <c r="N2035" s="259">
        <f t="shared" si="326"/>
        <v>0</v>
      </c>
      <c r="O2035" s="259">
        <f t="shared" si="326"/>
        <v>3564.6999999999994</v>
      </c>
      <c r="P2035" s="257">
        <f t="shared" si="326"/>
        <v>8783802</v>
      </c>
      <c r="Q2035" s="259">
        <f t="shared" si="326"/>
        <v>0</v>
      </c>
      <c r="R2035" s="77"/>
    </row>
    <row r="2036" spans="1:18" s="19" customFormat="1" ht="21" customHeight="1">
      <c r="A2036" s="2">
        <v>1</v>
      </c>
      <c r="B2036" s="3" t="s">
        <v>1003</v>
      </c>
      <c r="C2036" s="35">
        <f t="shared" ref="C2036:C2043" si="327">D2036+F2036+H2036+J2036+L2036+N2036+P2036+Q2036</f>
        <v>825600</v>
      </c>
      <c r="D2036" s="5"/>
      <c r="E2036" s="125"/>
      <c r="F2036" s="5"/>
      <c r="G2036" s="5">
        <v>320</v>
      </c>
      <c r="H2036" s="5">
        <v>825600</v>
      </c>
      <c r="I2036" s="5"/>
      <c r="J2036" s="5"/>
      <c r="K2036" s="5"/>
      <c r="L2036" s="5"/>
      <c r="M2036" s="5"/>
      <c r="N2036" s="5"/>
      <c r="O2036" s="5"/>
      <c r="P2036" s="35"/>
      <c r="Q2036" s="5"/>
      <c r="R2036" s="27"/>
    </row>
    <row r="2037" spans="1:18" s="19" customFormat="1" ht="22.5" customHeight="1">
      <c r="A2037" s="2">
        <v>2</v>
      </c>
      <c r="B2037" s="272" t="s">
        <v>341</v>
      </c>
      <c r="C2037" s="35">
        <f t="shared" si="327"/>
        <v>4327963</v>
      </c>
      <c r="D2037" s="5"/>
      <c r="E2037" s="125"/>
      <c r="F2037" s="5"/>
      <c r="G2037" s="5">
        <v>710</v>
      </c>
      <c r="H2037" s="5">
        <v>1832000</v>
      </c>
      <c r="I2037" s="5"/>
      <c r="J2037" s="5"/>
      <c r="K2037" s="5">
        <v>723.7</v>
      </c>
      <c r="L2037" s="5">
        <v>712837</v>
      </c>
      <c r="M2037" s="5"/>
      <c r="N2037" s="5"/>
      <c r="O2037" s="5">
        <v>723.7</v>
      </c>
      <c r="P2037" s="35">
        <v>1783126</v>
      </c>
      <c r="Q2037" s="5"/>
      <c r="R2037" s="27"/>
    </row>
    <row r="2038" spans="1:18" s="19" customFormat="1" ht="24" customHeight="1">
      <c r="A2038" s="2">
        <v>3</v>
      </c>
      <c r="B2038" s="272" t="s">
        <v>342</v>
      </c>
      <c r="C2038" s="35">
        <f t="shared" si="327"/>
        <v>1909660</v>
      </c>
      <c r="D2038" s="5"/>
      <c r="E2038" s="125"/>
      <c r="F2038" s="5"/>
      <c r="G2038" s="5">
        <v>740</v>
      </c>
      <c r="H2038" s="5">
        <v>1909660</v>
      </c>
      <c r="I2038" s="5"/>
      <c r="J2038" s="5"/>
      <c r="K2038" s="5"/>
      <c r="L2038" s="5"/>
      <c r="M2038" s="5"/>
      <c r="N2038" s="5"/>
      <c r="O2038" s="5"/>
      <c r="P2038" s="35"/>
      <c r="Q2038" s="5"/>
      <c r="R2038" s="27"/>
    </row>
    <row r="2039" spans="1:18" s="19" customFormat="1" ht="21" customHeight="1">
      <c r="A2039" s="2">
        <v>4</v>
      </c>
      <c r="B2039" s="3" t="s">
        <v>1004</v>
      </c>
      <c r="C2039" s="35">
        <f t="shared" si="327"/>
        <v>722576</v>
      </c>
      <c r="D2039" s="5"/>
      <c r="E2039" s="125"/>
      <c r="F2039" s="5"/>
      <c r="G2039" s="5">
        <v>280</v>
      </c>
      <c r="H2039" s="5">
        <v>722576</v>
      </c>
      <c r="I2039" s="5"/>
      <c r="J2039" s="5"/>
      <c r="K2039" s="5"/>
      <c r="L2039" s="5"/>
      <c r="M2039" s="5"/>
      <c r="N2039" s="5"/>
      <c r="O2039" s="5"/>
      <c r="P2039" s="35"/>
      <c r="Q2039" s="5"/>
      <c r="R2039" s="27"/>
    </row>
    <row r="2040" spans="1:18" s="19" customFormat="1" ht="22.5" customHeight="1">
      <c r="A2040" s="2">
        <v>5</v>
      </c>
      <c r="B2040" s="3" t="s">
        <v>1005</v>
      </c>
      <c r="C2040" s="35">
        <f t="shared" si="327"/>
        <v>567738</v>
      </c>
      <c r="D2040" s="5"/>
      <c r="E2040" s="125"/>
      <c r="F2040" s="5"/>
      <c r="G2040" s="5">
        <v>220</v>
      </c>
      <c r="H2040" s="5">
        <v>567738</v>
      </c>
      <c r="I2040" s="5"/>
      <c r="J2040" s="5"/>
      <c r="K2040" s="5"/>
      <c r="L2040" s="5"/>
      <c r="M2040" s="5"/>
      <c r="N2040" s="5"/>
      <c r="O2040" s="5"/>
      <c r="P2040" s="35"/>
      <c r="Q2040" s="5"/>
      <c r="R2040" s="27"/>
    </row>
    <row r="2041" spans="1:18" s="19" customFormat="1">
      <c r="A2041" s="2">
        <v>6</v>
      </c>
      <c r="B2041" s="3" t="s">
        <v>1343</v>
      </c>
      <c r="C2041" s="35">
        <f>D2041+F2041+H2041+J2041+L2041+N2041+P2041+Q2041</f>
        <v>774189</v>
      </c>
      <c r="D2041" s="5"/>
      <c r="E2041" s="125"/>
      <c r="F2041" s="5"/>
      <c r="G2041" s="5">
        <v>300</v>
      </c>
      <c r="H2041" s="5">
        <v>774189</v>
      </c>
      <c r="I2041" s="5"/>
      <c r="J2041" s="5"/>
      <c r="K2041" s="5"/>
      <c r="L2041" s="5"/>
      <c r="M2041" s="5"/>
      <c r="N2041" s="5"/>
      <c r="O2041" s="5"/>
      <c r="P2041" s="35"/>
      <c r="Q2041" s="5"/>
      <c r="R2041" s="27"/>
    </row>
    <row r="2042" spans="1:18" s="19" customFormat="1" ht="25.5" customHeight="1">
      <c r="A2042" s="2">
        <v>7</v>
      </c>
      <c r="B2042" s="3" t="s">
        <v>998</v>
      </c>
      <c r="C2042" s="35">
        <f>D2042+F2042+H2042+J2042+L2042+N2042+P2042+Q2042</f>
        <v>2462692</v>
      </c>
      <c r="D2042" s="5"/>
      <c r="E2042" s="125"/>
      <c r="F2042" s="5"/>
      <c r="G2042" s="5"/>
      <c r="H2042" s="5"/>
      <c r="I2042" s="5"/>
      <c r="J2042" s="5"/>
      <c r="K2042" s="5">
        <v>714</v>
      </c>
      <c r="L2042" s="5">
        <v>703282</v>
      </c>
      <c r="M2042" s="5"/>
      <c r="N2042" s="5"/>
      <c r="O2042" s="5">
        <v>714</v>
      </c>
      <c r="P2042" s="35">
        <v>1759410</v>
      </c>
      <c r="Q2042" s="5"/>
      <c r="R2042" s="27"/>
    </row>
    <row r="2043" spans="1:18" s="19" customFormat="1" ht="23.25" customHeight="1">
      <c r="A2043" s="2">
        <v>8</v>
      </c>
      <c r="B2043" s="3" t="s">
        <v>1002</v>
      </c>
      <c r="C2043" s="35">
        <f t="shared" si="327"/>
        <v>1415000</v>
      </c>
      <c r="D2043" s="5">
        <v>1415000</v>
      </c>
      <c r="E2043" s="125"/>
      <c r="F2043" s="5"/>
      <c r="G2043" s="5"/>
      <c r="H2043" s="5"/>
      <c r="I2043" s="5"/>
      <c r="J2043" s="5"/>
      <c r="K2043" s="5"/>
      <c r="L2043" s="5"/>
      <c r="M2043" s="5"/>
      <c r="N2043" s="5"/>
      <c r="O2043" s="5"/>
      <c r="P2043" s="35"/>
      <c r="Q2043" s="5"/>
      <c r="R2043" s="27"/>
    </row>
    <row r="2044" spans="1:18" s="19" customFormat="1" ht="37.5">
      <c r="A2044" s="2">
        <v>9</v>
      </c>
      <c r="B2044" s="3" t="s">
        <v>1560</v>
      </c>
      <c r="C2044" s="35">
        <f t="shared" ref="C2044:C2049" si="328">D2044+F2044+H2044+J2044+L2044+N2044+P2044+Q2044</f>
        <v>2881765</v>
      </c>
      <c r="D2044" s="5"/>
      <c r="E2044" s="125"/>
      <c r="F2044" s="5"/>
      <c r="G2044" s="5"/>
      <c r="H2044" s="5"/>
      <c r="I2044" s="5"/>
      <c r="J2044" s="5"/>
      <c r="K2044" s="5">
        <v>835.5</v>
      </c>
      <c r="L2044" s="5">
        <v>822960</v>
      </c>
      <c r="M2044" s="5"/>
      <c r="N2044" s="5"/>
      <c r="O2044" s="5">
        <v>835.5</v>
      </c>
      <c r="P2044" s="35">
        <v>2058805</v>
      </c>
      <c r="Q2044" s="5"/>
      <c r="R2044" s="27"/>
    </row>
    <row r="2045" spans="1:18" s="19" customFormat="1" ht="37.5">
      <c r="A2045" s="2">
        <v>10</v>
      </c>
      <c r="B2045" s="3" t="s">
        <v>1561</v>
      </c>
      <c r="C2045" s="35">
        <f t="shared" si="328"/>
        <v>1876831</v>
      </c>
      <c r="D2045" s="5"/>
      <c r="E2045" s="125"/>
      <c r="F2045" s="5"/>
      <c r="G2045" s="5">
        <v>308</v>
      </c>
      <c r="H2045" s="5">
        <v>794834</v>
      </c>
      <c r="I2045" s="5"/>
      <c r="J2045" s="5"/>
      <c r="K2045" s="5">
        <v>313.7</v>
      </c>
      <c r="L2045" s="5">
        <v>308991</v>
      </c>
      <c r="M2045" s="5"/>
      <c r="N2045" s="5"/>
      <c r="O2045" s="5">
        <v>313.7</v>
      </c>
      <c r="P2045" s="35">
        <v>773006</v>
      </c>
      <c r="Q2045" s="5"/>
      <c r="R2045" s="27"/>
    </row>
    <row r="2046" spans="1:18" s="19" customFormat="1" ht="26.25" customHeight="1">
      <c r="A2046" s="2">
        <v>11</v>
      </c>
      <c r="B2046" s="3" t="s">
        <v>997</v>
      </c>
      <c r="C2046" s="35">
        <f t="shared" si="328"/>
        <v>1968430</v>
      </c>
      <c r="D2046" s="5"/>
      <c r="E2046" s="125"/>
      <c r="F2046" s="5"/>
      <c r="G2046" s="5"/>
      <c r="H2046" s="5"/>
      <c r="I2046" s="5"/>
      <c r="J2046" s="5"/>
      <c r="K2046" s="16">
        <v>570.70000000000005</v>
      </c>
      <c r="L2046" s="16">
        <v>562134</v>
      </c>
      <c r="M2046" s="16"/>
      <c r="N2046" s="16"/>
      <c r="O2046" s="16">
        <v>570.70000000000005</v>
      </c>
      <c r="P2046" s="50">
        <v>1406296</v>
      </c>
      <c r="Q2046" s="5"/>
      <c r="R2046" s="27"/>
    </row>
    <row r="2047" spans="1:18" s="19" customFormat="1" ht="22.5" customHeight="1">
      <c r="A2047" s="2">
        <v>12</v>
      </c>
      <c r="B2047" s="3" t="s">
        <v>1001</v>
      </c>
      <c r="C2047" s="35">
        <f t="shared" si="328"/>
        <v>865750</v>
      </c>
      <c r="D2047" s="5">
        <v>865750</v>
      </c>
      <c r="E2047" s="125"/>
      <c r="F2047" s="5"/>
      <c r="G2047" s="5"/>
      <c r="H2047" s="5"/>
      <c r="I2047" s="5"/>
      <c r="J2047" s="5"/>
      <c r="K2047" s="5"/>
      <c r="L2047" s="5"/>
      <c r="M2047" s="5"/>
      <c r="N2047" s="5"/>
      <c r="O2047" s="5"/>
      <c r="P2047" s="35"/>
      <c r="Q2047" s="5"/>
      <c r="R2047" s="27"/>
    </row>
    <row r="2048" spans="1:18" s="19" customFormat="1" ht="24" customHeight="1">
      <c r="A2048" s="2">
        <v>13</v>
      </c>
      <c r="B2048" s="3" t="s">
        <v>999</v>
      </c>
      <c r="C2048" s="35">
        <f t="shared" si="328"/>
        <v>1404148</v>
      </c>
      <c r="D2048" s="5"/>
      <c r="E2048" s="125"/>
      <c r="F2048" s="5"/>
      <c r="G2048" s="5"/>
      <c r="H2048" s="5"/>
      <c r="I2048" s="5"/>
      <c r="J2048" s="5"/>
      <c r="K2048" s="5">
        <v>407.1</v>
      </c>
      <c r="L2048" s="5">
        <v>400989</v>
      </c>
      <c r="M2048" s="5"/>
      <c r="N2048" s="5"/>
      <c r="O2048" s="5">
        <v>407.1</v>
      </c>
      <c r="P2048" s="35">
        <v>1003159</v>
      </c>
      <c r="Q2048" s="5"/>
      <c r="R2048" s="27"/>
    </row>
    <row r="2049" spans="1:18" s="19" customFormat="1">
      <c r="A2049" s="2">
        <v>14</v>
      </c>
      <c r="B2049" s="3" t="s">
        <v>1000</v>
      </c>
      <c r="C2049" s="35">
        <f t="shared" si="328"/>
        <v>1842569</v>
      </c>
      <c r="D2049" s="5"/>
      <c r="E2049" s="125"/>
      <c r="F2049" s="5"/>
      <c r="G2049" s="5">
        <v>714</v>
      </c>
      <c r="H2049" s="5">
        <v>1842569</v>
      </c>
      <c r="I2049" s="5"/>
      <c r="J2049" s="5"/>
      <c r="K2049" s="5"/>
      <c r="L2049" s="5"/>
      <c r="M2049" s="5"/>
      <c r="N2049" s="5"/>
      <c r="O2049" s="5"/>
      <c r="P2049" s="35"/>
      <c r="Q2049" s="5"/>
      <c r="R2049" s="27"/>
    </row>
    <row r="2050" spans="1:18" s="19" customFormat="1">
      <c r="A2050" s="81"/>
      <c r="K2050" s="82"/>
    </row>
    <row r="2051" spans="1:18" s="19" customFormat="1">
      <c r="A2051" s="81"/>
      <c r="K2051" s="82"/>
    </row>
    <row r="2052" spans="1:18" s="19" customFormat="1">
      <c r="A2052" s="81"/>
      <c r="K2052" s="82"/>
    </row>
    <row r="2053" spans="1:18" s="19" customFormat="1">
      <c r="A2053" s="81"/>
      <c r="K2053" s="82"/>
    </row>
    <row r="2054" spans="1:18" s="19" customFormat="1">
      <c r="A2054" s="81"/>
      <c r="K2054" s="82"/>
    </row>
    <row r="2055" spans="1:18" s="19" customFormat="1">
      <c r="A2055" s="81"/>
      <c r="K2055" s="82"/>
    </row>
    <row r="2056" spans="1:18" s="19" customFormat="1">
      <c r="A2056" s="81"/>
      <c r="K2056" s="82"/>
    </row>
    <row r="2057" spans="1:18" s="19" customFormat="1">
      <c r="A2057" s="81"/>
      <c r="K2057" s="82"/>
    </row>
    <row r="2058" spans="1:18" s="19" customFormat="1">
      <c r="A2058" s="81"/>
      <c r="K2058" s="82"/>
    </row>
    <row r="2059" spans="1:18" s="19" customFormat="1">
      <c r="A2059" s="81"/>
      <c r="K2059" s="82"/>
    </row>
    <row r="2060" spans="1:18" s="19" customFormat="1">
      <c r="A2060" s="81"/>
      <c r="K2060" s="82"/>
    </row>
    <row r="2061" spans="1:18" s="19" customFormat="1">
      <c r="A2061" s="81"/>
      <c r="K2061" s="82"/>
    </row>
    <row r="2062" spans="1:18" s="19" customFormat="1">
      <c r="A2062" s="81"/>
      <c r="K2062" s="82"/>
    </row>
    <row r="2063" spans="1:18" s="19" customFormat="1">
      <c r="A2063" s="81"/>
      <c r="K2063" s="82"/>
    </row>
    <row r="2064" spans="1:18" s="19" customFormat="1">
      <c r="A2064" s="81"/>
      <c r="K2064" s="82"/>
    </row>
    <row r="2065" spans="1:11" s="19" customFormat="1">
      <c r="A2065" s="81"/>
      <c r="K2065" s="82"/>
    </row>
    <row r="2066" spans="1:11" s="19" customFormat="1">
      <c r="A2066" s="81"/>
      <c r="K2066" s="82"/>
    </row>
    <row r="2067" spans="1:11" s="19" customFormat="1">
      <c r="A2067" s="81"/>
      <c r="K2067" s="82"/>
    </row>
    <row r="2068" spans="1:11" s="19" customFormat="1">
      <c r="A2068" s="81"/>
      <c r="K2068" s="82"/>
    </row>
    <row r="2069" spans="1:11" s="19" customFormat="1">
      <c r="A2069" s="81"/>
      <c r="K2069" s="82"/>
    </row>
    <row r="2070" spans="1:11" s="19" customFormat="1">
      <c r="A2070" s="81"/>
      <c r="K2070" s="82"/>
    </row>
    <row r="2071" spans="1:11" s="19" customFormat="1">
      <c r="A2071" s="81"/>
      <c r="K2071" s="82"/>
    </row>
    <row r="2072" spans="1:11" s="19" customFormat="1">
      <c r="A2072" s="81"/>
      <c r="K2072" s="82"/>
    </row>
    <row r="2073" spans="1:11" s="19" customFormat="1">
      <c r="A2073" s="81"/>
      <c r="K2073" s="82"/>
    </row>
    <row r="2074" spans="1:11" s="19" customFormat="1">
      <c r="A2074" s="81"/>
      <c r="K2074" s="82"/>
    </row>
    <row r="2075" spans="1:11" s="19" customFormat="1">
      <c r="A2075" s="81"/>
      <c r="K2075" s="82"/>
    </row>
    <row r="2076" spans="1:11" s="19" customFormat="1">
      <c r="A2076" s="81"/>
      <c r="K2076" s="82"/>
    </row>
    <row r="2077" spans="1:11" s="19" customFormat="1">
      <c r="A2077" s="81"/>
      <c r="K2077" s="82"/>
    </row>
    <row r="2078" spans="1:11" s="19" customFormat="1">
      <c r="A2078" s="81"/>
      <c r="K2078" s="82"/>
    </row>
    <row r="2079" spans="1:11" s="19" customFormat="1">
      <c r="A2079" s="81"/>
      <c r="K2079" s="82"/>
    </row>
    <row r="2080" spans="1:11" s="19" customFormat="1">
      <c r="A2080" s="81"/>
      <c r="K2080" s="82"/>
    </row>
    <row r="2081" spans="1:11" s="19" customFormat="1">
      <c r="A2081" s="81"/>
      <c r="K2081" s="82"/>
    </row>
    <row r="2082" spans="1:11" s="19" customFormat="1">
      <c r="A2082" s="81"/>
      <c r="K2082" s="82"/>
    </row>
    <row r="2083" spans="1:11" s="19" customFormat="1">
      <c r="A2083" s="81"/>
      <c r="K2083" s="82"/>
    </row>
    <row r="2084" spans="1:11" s="19" customFormat="1">
      <c r="A2084" s="81"/>
      <c r="K2084" s="82"/>
    </row>
    <row r="2085" spans="1:11" s="19" customFormat="1">
      <c r="A2085" s="81"/>
      <c r="K2085" s="82"/>
    </row>
    <row r="2086" spans="1:11" s="19" customFormat="1">
      <c r="A2086" s="81"/>
      <c r="K2086" s="82"/>
    </row>
    <row r="2087" spans="1:11" s="19" customFormat="1">
      <c r="A2087" s="81"/>
      <c r="K2087" s="82"/>
    </row>
    <row r="2088" spans="1:11" s="19" customFormat="1">
      <c r="A2088" s="81"/>
      <c r="K2088" s="82"/>
    </row>
    <row r="2089" spans="1:11" s="19" customFormat="1">
      <c r="A2089" s="81"/>
      <c r="K2089" s="82"/>
    </row>
    <row r="2090" spans="1:11" s="19" customFormat="1">
      <c r="A2090" s="81"/>
      <c r="K2090" s="82"/>
    </row>
    <row r="2091" spans="1:11" s="19" customFormat="1">
      <c r="A2091" s="81"/>
      <c r="K2091" s="82"/>
    </row>
    <row r="2092" spans="1:11" s="19" customFormat="1">
      <c r="A2092" s="81"/>
      <c r="K2092" s="82"/>
    </row>
    <row r="2093" spans="1:11" s="19" customFormat="1">
      <c r="A2093" s="81"/>
      <c r="K2093" s="82"/>
    </row>
    <row r="2094" spans="1:11" s="19" customFormat="1">
      <c r="A2094" s="81"/>
      <c r="K2094" s="82"/>
    </row>
    <row r="2095" spans="1:11" s="19" customFormat="1">
      <c r="A2095" s="81"/>
      <c r="K2095" s="82"/>
    </row>
    <row r="2096" spans="1:11" s="19" customFormat="1">
      <c r="A2096" s="81"/>
      <c r="K2096" s="82"/>
    </row>
    <row r="2097" spans="1:11" s="19" customFormat="1">
      <c r="A2097" s="81"/>
      <c r="K2097" s="82"/>
    </row>
    <row r="2098" spans="1:11" s="19" customFormat="1">
      <c r="A2098" s="81"/>
      <c r="K2098" s="82"/>
    </row>
    <row r="2099" spans="1:11" s="19" customFormat="1">
      <c r="A2099" s="81"/>
      <c r="K2099" s="82"/>
    </row>
    <row r="2100" spans="1:11" s="19" customFormat="1">
      <c r="A2100" s="81"/>
      <c r="K2100" s="82"/>
    </row>
    <row r="2101" spans="1:11" s="19" customFormat="1">
      <c r="A2101" s="81"/>
      <c r="K2101" s="82"/>
    </row>
    <row r="2102" spans="1:11" s="19" customFormat="1">
      <c r="A2102" s="81"/>
      <c r="K2102" s="82"/>
    </row>
    <row r="2103" spans="1:11" s="19" customFormat="1">
      <c r="A2103" s="81"/>
      <c r="K2103" s="82"/>
    </row>
    <row r="2104" spans="1:11" s="19" customFormat="1">
      <c r="A2104" s="81"/>
      <c r="K2104" s="82"/>
    </row>
    <row r="2105" spans="1:11" s="19" customFormat="1">
      <c r="A2105" s="81"/>
      <c r="K2105" s="82"/>
    </row>
    <row r="2106" spans="1:11" s="19" customFormat="1">
      <c r="A2106" s="81"/>
      <c r="K2106" s="82"/>
    </row>
    <row r="2107" spans="1:11" s="19" customFormat="1">
      <c r="A2107" s="81"/>
      <c r="K2107" s="82"/>
    </row>
    <row r="2108" spans="1:11" s="19" customFormat="1">
      <c r="A2108" s="81"/>
      <c r="K2108" s="82"/>
    </row>
    <row r="2109" spans="1:11" s="19" customFormat="1">
      <c r="A2109" s="81"/>
      <c r="K2109" s="82"/>
    </row>
    <row r="2110" spans="1:11" s="19" customFormat="1">
      <c r="A2110" s="81"/>
      <c r="K2110" s="82"/>
    </row>
    <row r="2111" spans="1:11" s="19" customFormat="1">
      <c r="A2111" s="81"/>
      <c r="K2111" s="82"/>
    </row>
    <row r="2112" spans="1:11" s="19" customFormat="1">
      <c r="A2112" s="81"/>
      <c r="K2112" s="82"/>
    </row>
    <row r="2113" spans="1:11" s="19" customFormat="1">
      <c r="A2113" s="81"/>
      <c r="K2113" s="82"/>
    </row>
    <row r="2114" spans="1:11" s="19" customFormat="1">
      <c r="A2114" s="81"/>
      <c r="K2114" s="82"/>
    </row>
    <row r="2115" spans="1:11" s="19" customFormat="1">
      <c r="A2115" s="81"/>
      <c r="K2115" s="82"/>
    </row>
    <row r="2116" spans="1:11" s="19" customFormat="1">
      <c r="A2116" s="81"/>
      <c r="K2116" s="82"/>
    </row>
    <row r="2117" spans="1:11" s="19" customFormat="1">
      <c r="A2117" s="81"/>
      <c r="K2117" s="82"/>
    </row>
    <row r="2118" spans="1:11" s="19" customFormat="1">
      <c r="A2118" s="81"/>
      <c r="K2118" s="82"/>
    </row>
    <row r="2119" spans="1:11" s="19" customFormat="1">
      <c r="A2119" s="81"/>
      <c r="K2119" s="82"/>
    </row>
    <row r="2120" spans="1:11" s="19" customFormat="1">
      <c r="A2120" s="81"/>
      <c r="K2120" s="82"/>
    </row>
    <row r="2121" spans="1:11" s="19" customFormat="1">
      <c r="A2121" s="81"/>
      <c r="K2121" s="82"/>
    </row>
    <row r="2122" spans="1:11" s="19" customFormat="1">
      <c r="A2122" s="81"/>
      <c r="K2122" s="82"/>
    </row>
    <row r="2123" spans="1:11" s="19" customFormat="1">
      <c r="A2123" s="81"/>
      <c r="K2123" s="82"/>
    </row>
    <row r="2124" spans="1:11" s="19" customFormat="1">
      <c r="A2124" s="81"/>
      <c r="K2124" s="82"/>
    </row>
    <row r="2125" spans="1:11" s="19" customFormat="1">
      <c r="A2125" s="81"/>
      <c r="K2125" s="82"/>
    </row>
    <row r="2126" spans="1:11" s="19" customFormat="1">
      <c r="A2126" s="81"/>
      <c r="K2126" s="82"/>
    </row>
    <row r="2127" spans="1:11" s="19" customFormat="1">
      <c r="A2127" s="81"/>
      <c r="K2127" s="82"/>
    </row>
    <row r="2128" spans="1:11" s="19" customFormat="1">
      <c r="A2128" s="81"/>
      <c r="K2128" s="82"/>
    </row>
    <row r="2129" spans="1:11" s="19" customFormat="1">
      <c r="A2129" s="81"/>
      <c r="K2129" s="82"/>
    </row>
    <row r="2130" spans="1:11" s="19" customFormat="1">
      <c r="A2130" s="81"/>
      <c r="K2130" s="82"/>
    </row>
    <row r="2131" spans="1:11" s="19" customFormat="1">
      <c r="A2131" s="81"/>
      <c r="K2131" s="82"/>
    </row>
    <row r="2132" spans="1:11" s="19" customFormat="1">
      <c r="A2132" s="81"/>
      <c r="K2132" s="82"/>
    </row>
    <row r="2133" spans="1:11" s="19" customFormat="1">
      <c r="A2133" s="81"/>
      <c r="K2133" s="82"/>
    </row>
    <row r="2134" spans="1:11" s="19" customFormat="1">
      <c r="A2134" s="81"/>
      <c r="K2134" s="82"/>
    </row>
    <row r="2135" spans="1:11" s="19" customFormat="1">
      <c r="A2135" s="81"/>
      <c r="K2135" s="82"/>
    </row>
    <row r="2136" spans="1:11" s="19" customFormat="1">
      <c r="A2136" s="81"/>
      <c r="K2136" s="82"/>
    </row>
    <row r="2137" spans="1:11" s="19" customFormat="1">
      <c r="A2137" s="81"/>
      <c r="K2137" s="82"/>
    </row>
    <row r="2138" spans="1:11" s="19" customFormat="1">
      <c r="A2138" s="81"/>
      <c r="K2138" s="82"/>
    </row>
    <row r="2139" spans="1:11" s="19" customFormat="1">
      <c r="A2139" s="81"/>
      <c r="K2139" s="82"/>
    </row>
    <row r="2140" spans="1:11" s="19" customFormat="1">
      <c r="A2140" s="81"/>
      <c r="K2140" s="82"/>
    </row>
    <row r="2141" spans="1:11" s="19" customFormat="1">
      <c r="A2141" s="81"/>
      <c r="K2141" s="82"/>
    </row>
    <row r="2142" spans="1:11" s="19" customFormat="1">
      <c r="A2142" s="81"/>
      <c r="K2142" s="82"/>
    </row>
    <row r="2143" spans="1:11" s="19" customFormat="1">
      <c r="A2143" s="81"/>
      <c r="K2143" s="82"/>
    </row>
    <row r="2144" spans="1:11" s="19" customFormat="1">
      <c r="A2144" s="81"/>
      <c r="K2144" s="82"/>
    </row>
    <row r="2145" spans="1:11" s="19" customFormat="1">
      <c r="A2145" s="81"/>
      <c r="K2145" s="82"/>
    </row>
    <row r="2146" spans="1:11" s="19" customFormat="1">
      <c r="A2146" s="81"/>
      <c r="K2146" s="82"/>
    </row>
    <row r="2147" spans="1:11" s="19" customFormat="1">
      <c r="A2147" s="81"/>
      <c r="K2147" s="82"/>
    </row>
    <row r="2148" spans="1:11" s="19" customFormat="1">
      <c r="A2148" s="81"/>
      <c r="K2148" s="82"/>
    </row>
    <row r="2149" spans="1:11" s="19" customFormat="1">
      <c r="A2149" s="81"/>
      <c r="K2149" s="82"/>
    </row>
    <row r="2150" spans="1:11" s="19" customFormat="1">
      <c r="A2150" s="81"/>
      <c r="K2150" s="82"/>
    </row>
    <row r="2151" spans="1:11" s="19" customFormat="1">
      <c r="A2151" s="81"/>
      <c r="K2151" s="82"/>
    </row>
    <row r="2152" spans="1:11" s="19" customFormat="1">
      <c r="A2152" s="81"/>
      <c r="K2152" s="82"/>
    </row>
    <row r="2153" spans="1:11" s="19" customFormat="1">
      <c r="A2153" s="81"/>
      <c r="K2153" s="82"/>
    </row>
    <row r="2154" spans="1:11" s="19" customFormat="1">
      <c r="A2154" s="81"/>
      <c r="K2154" s="82"/>
    </row>
    <row r="2155" spans="1:11" s="19" customFormat="1">
      <c r="A2155" s="81"/>
      <c r="K2155" s="82"/>
    </row>
    <row r="2156" spans="1:11" s="19" customFormat="1">
      <c r="A2156" s="81"/>
      <c r="K2156" s="82"/>
    </row>
    <row r="2157" spans="1:11" s="19" customFormat="1">
      <c r="A2157" s="81"/>
      <c r="K2157" s="82"/>
    </row>
    <row r="2158" spans="1:11" s="19" customFormat="1">
      <c r="A2158" s="81"/>
      <c r="K2158" s="82"/>
    </row>
    <row r="2159" spans="1:11" s="19" customFormat="1">
      <c r="A2159" s="81"/>
      <c r="K2159" s="82"/>
    </row>
    <row r="2160" spans="1:11" s="19" customFormat="1">
      <c r="A2160" s="81"/>
      <c r="K2160" s="82"/>
    </row>
    <row r="2161" spans="1:11" s="19" customFormat="1">
      <c r="A2161" s="81"/>
      <c r="K2161" s="82"/>
    </row>
    <row r="2162" spans="1:11" s="19" customFormat="1">
      <c r="A2162" s="81"/>
      <c r="K2162" s="82"/>
    </row>
    <row r="2163" spans="1:11" s="19" customFormat="1">
      <c r="A2163" s="81"/>
      <c r="K2163" s="82"/>
    </row>
    <row r="2164" spans="1:11" s="19" customFormat="1">
      <c r="A2164" s="81"/>
      <c r="K2164" s="82"/>
    </row>
    <row r="2165" spans="1:11" s="19" customFormat="1">
      <c r="A2165" s="81"/>
      <c r="K2165" s="82"/>
    </row>
    <row r="2166" spans="1:11" s="19" customFormat="1">
      <c r="A2166" s="81"/>
      <c r="K2166" s="82"/>
    </row>
    <row r="2167" spans="1:11" s="19" customFormat="1">
      <c r="A2167" s="81"/>
      <c r="K2167" s="82"/>
    </row>
    <row r="2168" spans="1:11" s="19" customFormat="1">
      <c r="A2168" s="81"/>
      <c r="K2168" s="82"/>
    </row>
    <row r="2169" spans="1:11" s="19" customFormat="1">
      <c r="A2169" s="81"/>
      <c r="K2169" s="82"/>
    </row>
    <row r="2170" spans="1:11" s="19" customFormat="1">
      <c r="A2170" s="81"/>
      <c r="K2170" s="82"/>
    </row>
    <row r="2171" spans="1:11" s="19" customFormat="1">
      <c r="A2171" s="81"/>
      <c r="K2171" s="82"/>
    </row>
    <row r="2172" spans="1:11" s="19" customFormat="1">
      <c r="A2172" s="81"/>
      <c r="K2172" s="82"/>
    </row>
    <row r="2173" spans="1:11" s="19" customFormat="1">
      <c r="A2173" s="81"/>
      <c r="K2173" s="82"/>
    </row>
    <row r="2174" spans="1:11" s="19" customFormat="1">
      <c r="A2174" s="81"/>
      <c r="K2174" s="82"/>
    </row>
    <row r="2175" spans="1:11" s="19" customFormat="1">
      <c r="A2175" s="81"/>
      <c r="K2175" s="82"/>
    </row>
    <row r="2176" spans="1:11" s="19" customFormat="1">
      <c r="A2176" s="81"/>
      <c r="K2176" s="82"/>
    </row>
    <row r="2177" spans="1:11" s="19" customFormat="1">
      <c r="A2177" s="81"/>
      <c r="K2177" s="82"/>
    </row>
    <row r="2178" spans="1:11" s="19" customFormat="1">
      <c r="A2178" s="81"/>
      <c r="K2178" s="82"/>
    </row>
    <row r="2179" spans="1:11" s="19" customFormat="1">
      <c r="A2179" s="81"/>
      <c r="K2179" s="82"/>
    </row>
    <row r="2180" spans="1:11" s="19" customFormat="1">
      <c r="A2180" s="81"/>
      <c r="K2180" s="82"/>
    </row>
    <row r="2181" spans="1:11" s="19" customFormat="1">
      <c r="A2181" s="81"/>
      <c r="K2181" s="82"/>
    </row>
    <row r="2182" spans="1:11" s="19" customFormat="1">
      <c r="A2182" s="81"/>
      <c r="K2182" s="82"/>
    </row>
    <row r="2183" spans="1:11" s="19" customFormat="1">
      <c r="A2183" s="81"/>
      <c r="K2183" s="82"/>
    </row>
    <row r="2184" spans="1:11" s="19" customFormat="1">
      <c r="A2184" s="81"/>
      <c r="K2184" s="82"/>
    </row>
    <row r="2185" spans="1:11" s="19" customFormat="1">
      <c r="A2185" s="81"/>
      <c r="K2185" s="82"/>
    </row>
    <row r="2186" spans="1:11" s="19" customFormat="1">
      <c r="A2186" s="81"/>
      <c r="K2186" s="82"/>
    </row>
    <row r="2187" spans="1:11" s="19" customFormat="1">
      <c r="A2187" s="81"/>
      <c r="K2187" s="82"/>
    </row>
    <row r="2188" spans="1:11" s="19" customFormat="1">
      <c r="A2188" s="81"/>
      <c r="K2188" s="82"/>
    </row>
    <row r="2189" spans="1:11" s="19" customFormat="1">
      <c r="A2189" s="81"/>
      <c r="K2189" s="82"/>
    </row>
    <row r="2190" spans="1:11" s="19" customFormat="1">
      <c r="A2190" s="81"/>
      <c r="K2190" s="82"/>
    </row>
    <row r="2191" spans="1:11" s="19" customFormat="1">
      <c r="A2191" s="81"/>
      <c r="K2191" s="82"/>
    </row>
    <row r="2192" spans="1:11" s="19" customFormat="1">
      <c r="A2192" s="81"/>
      <c r="K2192" s="82"/>
    </row>
    <row r="2193" spans="1:11" s="19" customFormat="1">
      <c r="A2193" s="81"/>
      <c r="K2193" s="82"/>
    </row>
    <row r="2194" spans="1:11" s="19" customFormat="1">
      <c r="A2194" s="81"/>
      <c r="K2194" s="82"/>
    </row>
    <row r="2195" spans="1:11" s="19" customFormat="1">
      <c r="A2195" s="81"/>
      <c r="K2195" s="82"/>
    </row>
    <row r="2196" spans="1:11" s="19" customFormat="1">
      <c r="A2196" s="81"/>
      <c r="K2196" s="82"/>
    </row>
    <row r="2197" spans="1:11" s="19" customFormat="1">
      <c r="A2197" s="81"/>
      <c r="K2197" s="82"/>
    </row>
    <row r="2198" spans="1:11" s="19" customFormat="1">
      <c r="A2198" s="81"/>
      <c r="K2198" s="82"/>
    </row>
    <row r="2199" spans="1:11" s="19" customFormat="1">
      <c r="A2199" s="81"/>
      <c r="K2199" s="82"/>
    </row>
    <row r="2200" spans="1:11" s="19" customFormat="1">
      <c r="A2200" s="81"/>
      <c r="K2200" s="82"/>
    </row>
    <row r="2201" spans="1:11" s="19" customFormat="1">
      <c r="A2201" s="81"/>
      <c r="K2201" s="82"/>
    </row>
    <row r="2202" spans="1:11" s="19" customFormat="1">
      <c r="A2202" s="81"/>
      <c r="K2202" s="82"/>
    </row>
    <row r="2203" spans="1:11" s="19" customFormat="1">
      <c r="A2203" s="81"/>
      <c r="K2203" s="82"/>
    </row>
    <row r="2204" spans="1:11" s="19" customFormat="1">
      <c r="A2204" s="81"/>
      <c r="K2204" s="82"/>
    </row>
    <row r="2205" spans="1:11" s="19" customFormat="1">
      <c r="A2205" s="81"/>
      <c r="K2205" s="82"/>
    </row>
    <row r="2206" spans="1:11" s="19" customFormat="1">
      <c r="A2206" s="81"/>
      <c r="K2206" s="82"/>
    </row>
    <row r="2207" spans="1:11" s="19" customFormat="1">
      <c r="A2207" s="81"/>
      <c r="K2207" s="82"/>
    </row>
    <row r="2208" spans="1:11" s="19" customFormat="1">
      <c r="A2208" s="81"/>
      <c r="K2208" s="82"/>
    </row>
    <row r="2209" spans="1:11" s="19" customFormat="1">
      <c r="A2209" s="81"/>
      <c r="K2209" s="82"/>
    </row>
    <row r="2210" spans="1:11" s="19" customFormat="1">
      <c r="A2210" s="81"/>
      <c r="K2210" s="82"/>
    </row>
    <row r="2211" spans="1:11" s="19" customFormat="1">
      <c r="A2211" s="81"/>
      <c r="K2211" s="82"/>
    </row>
    <row r="2212" spans="1:11" s="19" customFormat="1">
      <c r="A2212" s="81"/>
      <c r="K2212" s="82"/>
    </row>
    <row r="2213" spans="1:11" s="19" customFormat="1">
      <c r="A2213" s="81"/>
      <c r="K2213" s="82"/>
    </row>
    <row r="2214" spans="1:11" s="19" customFormat="1">
      <c r="A2214" s="81"/>
      <c r="K2214" s="82"/>
    </row>
    <row r="2215" spans="1:11" s="19" customFormat="1">
      <c r="A2215" s="81"/>
      <c r="K2215" s="82"/>
    </row>
    <row r="2216" spans="1:11" s="19" customFormat="1">
      <c r="A2216" s="81"/>
      <c r="K2216" s="82"/>
    </row>
    <row r="2217" spans="1:11" s="19" customFormat="1">
      <c r="A2217" s="81"/>
      <c r="K2217" s="82"/>
    </row>
    <row r="2218" spans="1:11" s="19" customFormat="1">
      <c r="A2218" s="81"/>
      <c r="K2218" s="82"/>
    </row>
    <row r="2219" spans="1:11" s="19" customFormat="1">
      <c r="A2219" s="81"/>
      <c r="K2219" s="82"/>
    </row>
    <row r="2220" spans="1:11" s="19" customFormat="1">
      <c r="A2220" s="81"/>
      <c r="K2220" s="82"/>
    </row>
    <row r="2221" spans="1:11" s="19" customFormat="1">
      <c r="A2221" s="81"/>
      <c r="K2221" s="82"/>
    </row>
    <row r="2222" spans="1:11" s="19" customFormat="1">
      <c r="A2222" s="81"/>
      <c r="K2222" s="82"/>
    </row>
    <row r="2223" spans="1:11" s="19" customFormat="1">
      <c r="A2223" s="81"/>
      <c r="K2223" s="82"/>
    </row>
    <row r="2224" spans="1:11" s="19" customFormat="1">
      <c r="A2224" s="81"/>
      <c r="K2224" s="82"/>
    </row>
    <row r="2225" spans="1:11" s="19" customFormat="1">
      <c r="A2225" s="81"/>
      <c r="K2225" s="82"/>
    </row>
    <row r="2226" spans="1:11" s="19" customFormat="1">
      <c r="A2226" s="81"/>
      <c r="K2226" s="82"/>
    </row>
    <row r="2227" spans="1:11" s="19" customFormat="1">
      <c r="A2227" s="81"/>
      <c r="K2227" s="82"/>
    </row>
    <row r="2228" spans="1:11" s="19" customFormat="1">
      <c r="A2228" s="81"/>
      <c r="K2228" s="82"/>
    </row>
    <row r="2229" spans="1:11" s="19" customFormat="1">
      <c r="A2229" s="81"/>
      <c r="K2229" s="82"/>
    </row>
    <row r="2230" spans="1:11" s="19" customFormat="1">
      <c r="A2230" s="81"/>
      <c r="K2230" s="82"/>
    </row>
    <row r="2231" spans="1:11" s="19" customFormat="1">
      <c r="A2231" s="81"/>
      <c r="K2231" s="82"/>
    </row>
    <row r="2232" spans="1:11" s="19" customFormat="1">
      <c r="A2232" s="81"/>
      <c r="K2232" s="82"/>
    </row>
    <row r="2233" spans="1:11" s="19" customFormat="1">
      <c r="A2233" s="81"/>
      <c r="K2233" s="82"/>
    </row>
    <row r="2234" spans="1:11" s="19" customFormat="1">
      <c r="A2234" s="81"/>
      <c r="K2234" s="82"/>
    </row>
    <row r="2235" spans="1:11" s="19" customFormat="1">
      <c r="A2235" s="81"/>
      <c r="K2235" s="82"/>
    </row>
    <row r="2236" spans="1:11" s="19" customFormat="1">
      <c r="A2236" s="81"/>
      <c r="K2236" s="82"/>
    </row>
    <row r="2237" spans="1:11" s="19" customFormat="1">
      <c r="A2237" s="81"/>
      <c r="K2237" s="82"/>
    </row>
    <row r="2238" spans="1:11" s="19" customFormat="1">
      <c r="A2238" s="81"/>
      <c r="K2238" s="82"/>
    </row>
    <row r="2239" spans="1:11" s="19" customFormat="1">
      <c r="A2239" s="81"/>
      <c r="K2239" s="82"/>
    </row>
    <row r="2240" spans="1:11" s="19" customFormat="1">
      <c r="A2240" s="81"/>
      <c r="K2240" s="82"/>
    </row>
    <row r="2241" spans="1:11" s="19" customFormat="1">
      <c r="A2241" s="81"/>
      <c r="K2241" s="82"/>
    </row>
    <row r="2242" spans="1:11" s="19" customFormat="1">
      <c r="A2242" s="81"/>
      <c r="K2242" s="82"/>
    </row>
    <row r="2243" spans="1:11" s="19" customFormat="1">
      <c r="A2243" s="81"/>
      <c r="K2243" s="82"/>
    </row>
    <row r="2244" spans="1:11" s="19" customFormat="1">
      <c r="A2244" s="81"/>
      <c r="K2244" s="82"/>
    </row>
    <row r="2245" spans="1:11" s="19" customFormat="1">
      <c r="A2245" s="81"/>
      <c r="K2245" s="82"/>
    </row>
    <row r="2246" spans="1:11" s="19" customFormat="1">
      <c r="A2246" s="81"/>
      <c r="K2246" s="82"/>
    </row>
    <row r="2247" spans="1:11" s="19" customFormat="1">
      <c r="A2247" s="81"/>
      <c r="K2247" s="82"/>
    </row>
    <row r="2248" spans="1:11" s="19" customFormat="1">
      <c r="A2248" s="81"/>
      <c r="K2248" s="82"/>
    </row>
    <row r="2249" spans="1:11" s="19" customFormat="1">
      <c r="A2249" s="81"/>
      <c r="K2249" s="82"/>
    </row>
    <row r="2250" spans="1:11" s="19" customFormat="1">
      <c r="A2250" s="81"/>
      <c r="K2250" s="82"/>
    </row>
    <row r="2251" spans="1:11" s="19" customFormat="1">
      <c r="A2251" s="81"/>
      <c r="K2251" s="82"/>
    </row>
    <row r="2252" spans="1:11" s="19" customFormat="1">
      <c r="A2252" s="81"/>
      <c r="K2252" s="82"/>
    </row>
    <row r="2253" spans="1:11" s="19" customFormat="1">
      <c r="A2253" s="81"/>
      <c r="K2253" s="82"/>
    </row>
    <row r="2254" spans="1:11" s="19" customFormat="1">
      <c r="A2254" s="81"/>
      <c r="K2254" s="82"/>
    </row>
    <row r="2255" spans="1:11" s="19" customFormat="1">
      <c r="A2255" s="81"/>
      <c r="K2255" s="82"/>
    </row>
    <row r="2256" spans="1:11" s="19" customFormat="1">
      <c r="A2256" s="81"/>
      <c r="K2256" s="82"/>
    </row>
    <row r="2257" spans="1:11" s="19" customFormat="1">
      <c r="A2257" s="81"/>
      <c r="K2257" s="82"/>
    </row>
    <row r="2258" spans="1:11" s="19" customFormat="1">
      <c r="A2258" s="81"/>
      <c r="K2258" s="82"/>
    </row>
    <row r="2259" spans="1:11" s="19" customFormat="1">
      <c r="A2259" s="81"/>
      <c r="K2259" s="82"/>
    </row>
    <row r="2260" spans="1:11" s="19" customFormat="1">
      <c r="A2260" s="81"/>
      <c r="K2260" s="82"/>
    </row>
    <row r="2261" spans="1:11" s="19" customFormat="1">
      <c r="A2261" s="81"/>
      <c r="K2261" s="82"/>
    </row>
    <row r="2262" spans="1:11" s="19" customFormat="1">
      <c r="A2262" s="81"/>
      <c r="K2262" s="82"/>
    </row>
    <row r="2263" spans="1:11" s="19" customFormat="1">
      <c r="A2263" s="81"/>
      <c r="K2263" s="82"/>
    </row>
    <row r="2264" spans="1:11" s="19" customFormat="1">
      <c r="A2264" s="81"/>
      <c r="K2264" s="82"/>
    </row>
    <row r="2265" spans="1:11" s="19" customFormat="1">
      <c r="A2265" s="81"/>
      <c r="K2265" s="82"/>
    </row>
    <row r="2266" spans="1:11" s="19" customFormat="1">
      <c r="A2266" s="81"/>
      <c r="K2266" s="82"/>
    </row>
    <row r="2267" spans="1:11" s="19" customFormat="1">
      <c r="A2267" s="81"/>
      <c r="K2267" s="82"/>
    </row>
    <row r="2268" spans="1:11" s="19" customFormat="1">
      <c r="A2268" s="81"/>
      <c r="K2268" s="82"/>
    </row>
    <row r="2269" spans="1:11" s="19" customFormat="1">
      <c r="A2269" s="81"/>
      <c r="K2269" s="82"/>
    </row>
    <row r="2270" spans="1:11" s="19" customFormat="1">
      <c r="A2270" s="81"/>
      <c r="K2270" s="82"/>
    </row>
    <row r="2271" spans="1:11" s="19" customFormat="1">
      <c r="A2271" s="81"/>
      <c r="K2271" s="82"/>
    </row>
    <row r="2272" spans="1:11" s="19" customFormat="1">
      <c r="A2272" s="81"/>
      <c r="K2272" s="82"/>
    </row>
    <row r="2273" spans="1:11" s="19" customFormat="1">
      <c r="A2273" s="81"/>
      <c r="K2273" s="82"/>
    </row>
    <row r="2274" spans="1:11" s="19" customFormat="1">
      <c r="A2274" s="81"/>
      <c r="K2274" s="82"/>
    </row>
    <row r="2275" spans="1:11" s="19" customFormat="1">
      <c r="A2275" s="81"/>
      <c r="K2275" s="82"/>
    </row>
    <row r="2276" spans="1:11" s="19" customFormat="1">
      <c r="A2276" s="81"/>
      <c r="K2276" s="82"/>
    </row>
    <row r="2277" spans="1:11" s="19" customFormat="1">
      <c r="A2277" s="81"/>
      <c r="K2277" s="82"/>
    </row>
    <row r="2278" spans="1:11" s="19" customFormat="1">
      <c r="A2278" s="81"/>
      <c r="K2278" s="82"/>
    </row>
    <row r="2279" spans="1:11" s="19" customFormat="1">
      <c r="A2279" s="81"/>
      <c r="K2279" s="82"/>
    </row>
    <row r="2280" spans="1:11" s="19" customFormat="1">
      <c r="A2280" s="81"/>
      <c r="K2280" s="82"/>
    </row>
    <row r="2281" spans="1:11" s="19" customFormat="1">
      <c r="A2281" s="81"/>
      <c r="K2281" s="82"/>
    </row>
    <row r="2282" spans="1:11" s="19" customFormat="1">
      <c r="A2282" s="81"/>
      <c r="K2282" s="82"/>
    </row>
    <row r="2283" spans="1:11" s="19" customFormat="1">
      <c r="A2283" s="81"/>
      <c r="K2283" s="82"/>
    </row>
    <row r="2284" spans="1:11" s="19" customFormat="1">
      <c r="A2284" s="81"/>
      <c r="K2284" s="82"/>
    </row>
    <row r="2285" spans="1:11" s="19" customFormat="1">
      <c r="A2285" s="81"/>
      <c r="K2285" s="82"/>
    </row>
    <row r="2286" spans="1:11" s="19" customFormat="1">
      <c r="A2286" s="81"/>
      <c r="K2286" s="82"/>
    </row>
    <row r="2287" spans="1:11" s="19" customFormat="1">
      <c r="A2287" s="81"/>
      <c r="K2287" s="82"/>
    </row>
    <row r="2288" spans="1:11" s="19" customFormat="1">
      <c r="A2288" s="81"/>
      <c r="K2288" s="82"/>
    </row>
    <row r="2289" spans="1:11" s="19" customFormat="1">
      <c r="A2289" s="81"/>
      <c r="K2289" s="82"/>
    </row>
    <row r="2290" spans="1:11" s="19" customFormat="1">
      <c r="A2290" s="81"/>
      <c r="K2290" s="82"/>
    </row>
    <row r="2291" spans="1:11" s="19" customFormat="1">
      <c r="A2291" s="81"/>
      <c r="K2291" s="82"/>
    </row>
    <row r="2292" spans="1:11" s="19" customFormat="1">
      <c r="A2292" s="81"/>
      <c r="K2292" s="82"/>
    </row>
    <row r="2293" spans="1:11" s="19" customFormat="1">
      <c r="A2293" s="81"/>
      <c r="K2293" s="82"/>
    </row>
    <row r="2294" spans="1:11" s="19" customFormat="1">
      <c r="A2294" s="81"/>
      <c r="K2294" s="82"/>
    </row>
    <row r="2295" spans="1:11" s="19" customFormat="1">
      <c r="A2295" s="81"/>
      <c r="K2295" s="82"/>
    </row>
  </sheetData>
  <autoFilter ref="A14:S2049">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autoFilter>
  <sortState ref="A832:Q1061">
    <sortCondition ref="B832:B1061"/>
  </sortState>
  <customSheetViews>
    <customSheetView guid="{47C0DA5C-F378-47C0-B49B-43D4D02892C1}" scale="60" showPageBreaks="1" printArea="1" showAutoFilter="1" view="pageBreakPreview" topLeftCell="I1">
      <selection activeCell="M5" sqref="M5:Q5"/>
      <pageMargins left="0.27559055118110237" right="0.27559055118110237" top="1.1811023622047245" bottom="0.59055118110236227" header="0" footer="0"/>
      <pageSetup paperSize="9" scale="35" firstPageNumber="11" fitToWidth="0" fitToHeight="0" pageOrder="overThenDown" orientation="landscape" useFirstPageNumber="1" horizontalDpi="300" verticalDpi="300" r:id="rId1"/>
      <headerFooter alignWithMargins="0">
        <oddHeader>&amp;R&amp;"Times New Roman,обычный"&amp;26&amp;P</oddHeader>
      </headerFooter>
      <autoFilter ref="A14:S2049">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autoFilter>
    </customSheetView>
    <customSheetView guid="{861EADB6-1F6C-4C33-81CA-F4E3522B3064}" scale="44" showPageBreaks="1" printArea="1" showAutoFilter="1" view="pageBreakPreview">
      <selection activeCell="M5" sqref="M5:Q5"/>
      <rowBreaks count="2" manualBreakCount="2">
        <brk id="521" max="16383" man="1"/>
        <brk id="594" max="16383" man="1"/>
      </rowBreaks>
      <pageMargins left="0.27559055118110237" right="0.27559055118110237" top="1.1811023622047245" bottom="0.59055118110236227" header="0" footer="0"/>
      <pageSetup paperSize="9" scale="34" firstPageNumber="11" fitToWidth="0" fitToHeight="0" pageOrder="overThenDown" orientation="landscape" useFirstPageNumber="1" horizontalDpi="300" verticalDpi="300" r:id="rId2"/>
      <headerFooter alignWithMargins="0">
        <oddHeader>&amp;R&amp;"Times New Roman,обычный"&amp;26&amp;P</oddHeader>
      </headerFooter>
      <autoFilter ref="A14:S2049">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autoFilter>
    </customSheetView>
    <customSheetView guid="{52C56C69-E76E-46A4-93DC-3FEF3C34E98B}" scale="60" showPageBreaks="1" printArea="1" showAutoFilter="1" view="pageBreakPreview" topLeftCell="A2010">
      <selection activeCell="T1891" sqref="T1891"/>
      <rowBreaks count="1" manualBreakCount="1">
        <brk id="674" max="16" man="1"/>
      </rowBreaks>
      <pageMargins left="0.27559055118110237" right="0.27559055118110237" top="1.1811023622047245" bottom="0.59055118110236227" header="0" footer="0"/>
      <pageSetup paperSize="9" scale="37" firstPageNumber="39" fitToWidth="0" fitToHeight="0" pageOrder="overThenDown" orientation="landscape" useFirstPageNumber="1" horizontalDpi="300" verticalDpi="300" r:id="rId3"/>
      <headerFooter alignWithMargins="0">
        <oddHeader>&amp;R&amp;"Times New Roman,обычный"&amp;26&amp;P</oddHeader>
      </headerFooter>
      <autoFilter ref="A14:S2049">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autoFilter>
    </customSheetView>
    <customSheetView guid="{65206307-21C8-4115-99FA-EA1C2EDA3D18}" scale="60" showPageBreaks="1" printArea="1" view="pageBreakPreview" topLeftCell="A33">
      <selection activeCell="B42" sqref="B42"/>
      <pageMargins left="0.27559055118110237" right="0.27559055118110237" top="1.1811023622047245" bottom="0.59055118110236227" header="0" footer="0"/>
      <pageSetup paperSize="9" scale="35" firstPageNumber="39" fitToWidth="0" fitToHeight="0" pageOrder="overThenDown" orientation="landscape" useFirstPageNumber="1" horizontalDpi="300" verticalDpi="300" r:id="rId4"/>
      <headerFooter alignWithMargins="0">
        <oddHeader>&amp;R&amp;"Times New Roman,обычный"&amp;26&amp;P</oddHeader>
      </headerFooter>
    </customSheetView>
  </customSheetViews>
  <mergeCells count="83">
    <mergeCell ref="A639:B639"/>
    <mergeCell ref="A669:B669"/>
    <mergeCell ref="A1138:B1138"/>
    <mergeCell ref="A1227:B1227"/>
    <mergeCell ref="A1321:B1321"/>
    <mergeCell ref="A1130:B1130"/>
    <mergeCell ref="A1123:B1123"/>
    <mergeCell ref="A1214:B1214"/>
    <mergeCell ref="A1221:B1221"/>
    <mergeCell ref="A1225:B1225"/>
    <mergeCell ref="A1363:B1363"/>
    <mergeCell ref="A1365:B1365"/>
    <mergeCell ref="A1525:B1525"/>
    <mergeCell ref="A1550:B1550"/>
    <mergeCell ref="A1527:B1527"/>
    <mergeCell ref="A1421:B1421"/>
    <mergeCell ref="A1419:B1419"/>
    <mergeCell ref="A1644:B1644"/>
    <mergeCell ref="A1638:B1638"/>
    <mergeCell ref="A1842:B1842"/>
    <mergeCell ref="A1671:B1671"/>
    <mergeCell ref="A1673:B1673"/>
    <mergeCell ref="A1648:B1648"/>
    <mergeCell ref="A1840:B1840"/>
    <mergeCell ref="A1668:B1668"/>
    <mergeCell ref="O15:P15"/>
    <mergeCell ref="A8:Q8"/>
    <mergeCell ref="A14:A16"/>
    <mergeCell ref="C14:C15"/>
    <mergeCell ref="D14:N14"/>
    <mergeCell ref="K15:L15"/>
    <mergeCell ref="M15:N15"/>
    <mergeCell ref="B14:B16"/>
    <mergeCell ref="A10:E10"/>
    <mergeCell ref="A11:E11"/>
    <mergeCell ref="A12:E12"/>
    <mergeCell ref="A13:E13"/>
    <mergeCell ref="O14:Q14"/>
    <mergeCell ref="E15:F15"/>
    <mergeCell ref="G15:H15"/>
    <mergeCell ref="I15:J15"/>
    <mergeCell ref="M1:Q1"/>
    <mergeCell ref="M2:Q2"/>
    <mergeCell ref="M3:Q3"/>
    <mergeCell ref="M4:Q4"/>
    <mergeCell ref="M5:Q5"/>
    <mergeCell ref="A21:B21"/>
    <mergeCell ref="A18:B18"/>
    <mergeCell ref="A19:B19"/>
    <mergeCell ref="A1063:B1063"/>
    <mergeCell ref="A1086:B1086"/>
    <mergeCell ref="A178:B178"/>
    <mergeCell ref="A353:B353"/>
    <mergeCell ref="A415:B415"/>
    <mergeCell ref="A417:B417"/>
    <mergeCell ref="A20:B20"/>
    <mergeCell ref="A28:B28"/>
    <mergeCell ref="A23:B23"/>
    <mergeCell ref="A625:B625"/>
    <mergeCell ref="A425:B425"/>
    <mergeCell ref="A617:B617"/>
    <mergeCell ref="A33:B33"/>
    <mergeCell ref="A1608:B1608"/>
    <mergeCell ref="A1613:B1613"/>
    <mergeCell ref="A1556:B1556"/>
    <mergeCell ref="A1529:B1529"/>
    <mergeCell ref="A1561:B1561"/>
    <mergeCell ref="A1552:B1552"/>
    <mergeCell ref="A1591:B1591"/>
    <mergeCell ref="A1593:B1593"/>
    <mergeCell ref="A1595:B1595"/>
    <mergeCell ref="A1605:B1605"/>
    <mergeCell ref="S1747:AI1747"/>
    <mergeCell ref="A2032:B2032"/>
    <mergeCell ref="A2035:B2035"/>
    <mergeCell ref="A1892:B1892"/>
    <mergeCell ref="A1932:B1932"/>
    <mergeCell ref="A2004:B2004"/>
    <mergeCell ref="A2007:B2007"/>
    <mergeCell ref="A1983:B1983"/>
    <mergeCell ref="A1980:B1980"/>
    <mergeCell ref="A1885:B1885"/>
    <mergeCell ref="A1883:B1883"/>
  </mergeCells>
  <pageMargins left="0.27559055118110237" right="0.27559055118110237" top="1.1811023622047245" bottom="0.59055118110236227" header="0" footer="0"/>
  <pageSetup paperSize="9" scale="35" firstPageNumber="11" fitToWidth="0" fitToHeight="0" pageOrder="overThenDown" orientation="landscape" useFirstPageNumber="1" horizontalDpi="300" verticalDpi="300" r:id="rId5"/>
  <headerFooter alignWithMargins="0">
    <oddHeader>&amp;R&amp;"Times New Roman,обычный"&amp;26&amp;P</oddHeader>
  </headerFooter>
</worksheet>
</file>

<file path=xl/worksheets/wsSortMap1.xml><?xml version="1.0" encoding="utf-8"?>
<worksheetSortMap xmlns="http://schemas.microsoft.com/office/excel/2006/main">
  <rowSortMap ref="A402:IV1870" count="643">
    <row newVal="401" oldVal="402"/>
    <row newVal="402" oldVal="401"/>
    <row newVal="538" oldVal="544"/>
    <row newVal="539" oldVal="538"/>
    <row newVal="540" oldVal="545"/>
    <row newVal="541" oldVal="546"/>
    <row newVal="542" oldVal="539"/>
    <row newVal="543" oldVal="540"/>
    <row newVal="544" oldVal="541"/>
    <row newVal="545" oldVal="542"/>
    <row newVal="546" oldVal="543"/>
    <row newVal="547" oldVal="580"/>
    <row newVal="548" oldVal="547"/>
    <row newVal="549" oldVal="581"/>
    <row newVal="550" oldVal="582"/>
    <row newVal="551" oldVal="583"/>
    <row newVal="552" oldVal="584"/>
    <row newVal="553" oldVal="585"/>
    <row newVal="554" oldVal="548"/>
    <row newVal="555" oldVal="586"/>
    <row newVal="556" oldVal="587"/>
    <row newVal="557" oldVal="549"/>
    <row newVal="558" oldVal="550"/>
    <row newVal="559" oldVal="588"/>
    <row newVal="560" oldVal="551"/>
    <row newVal="561" oldVal="589"/>
    <row newVal="562" oldVal="590"/>
    <row newVal="563" oldVal="591"/>
    <row newVal="564" oldVal="592"/>
    <row newVal="565" oldVal="593"/>
    <row newVal="566" oldVal="594"/>
    <row newVal="567" oldVal="552"/>
    <row newVal="568" oldVal="595"/>
    <row newVal="569" oldVal="596"/>
    <row newVal="570" oldVal="553"/>
    <row newVal="571" oldVal="597"/>
    <row newVal="572" oldVal="598"/>
    <row newVal="573" oldVal="599"/>
    <row newVal="574" oldVal="554"/>
    <row newVal="575" oldVal="555"/>
    <row newVal="576" oldVal="556"/>
    <row newVal="577" oldVal="557"/>
    <row newVal="578" oldVal="600"/>
    <row newVal="579" oldVal="558"/>
    <row newVal="580" oldVal="559"/>
    <row newVal="581" oldVal="601"/>
    <row newVal="582" oldVal="560"/>
    <row newVal="583" oldVal="602"/>
    <row newVal="584" oldVal="561"/>
    <row newVal="585" oldVal="603"/>
    <row newVal="586" oldVal="562"/>
    <row newVal="587" oldVal="604"/>
    <row newVal="588" oldVal="563"/>
    <row newVal="589" oldVal="605"/>
    <row newVal="590" oldVal="606"/>
    <row newVal="591" oldVal="564"/>
    <row newVal="592" oldVal="565"/>
    <row newVal="593" oldVal="566"/>
    <row newVal="594" oldVal="567"/>
    <row newVal="595" oldVal="568"/>
    <row newVal="596" oldVal="607"/>
    <row newVal="597" oldVal="569"/>
    <row newVal="598" oldVal="570"/>
    <row newVal="599" oldVal="571"/>
    <row newVal="600" oldVal="608"/>
    <row newVal="601" oldVal="572"/>
    <row newVal="602" oldVal="573"/>
    <row newVal="603" oldVal="609"/>
    <row newVal="604" oldVal="574"/>
    <row newVal="605" oldVal="575"/>
    <row newVal="606" oldVal="610"/>
    <row newVal="607" oldVal="576"/>
    <row newVal="608" oldVal="611"/>
    <row newVal="609" oldVal="577"/>
    <row newVal="610" oldVal="612"/>
    <row newVal="611" oldVal="613"/>
    <row newVal="612" oldVal="614"/>
    <row newVal="613" oldVal="578"/>
    <row newVal="614" oldVal="579"/>
    <row newVal="640" oldVal="649"/>
    <row newVal="641" oldVal="650"/>
    <row newVal="642" oldVal="651"/>
    <row newVal="643" oldVal="640"/>
    <row newVal="644" oldVal="652"/>
    <row newVal="645" oldVal="641"/>
    <row newVal="646" oldVal="642"/>
    <row newVal="647" oldVal="653"/>
    <row newVal="648" oldVal="654"/>
    <row newVal="649" oldVal="655"/>
    <row newVal="650" oldVal="643"/>
    <row newVal="651" oldVal="644"/>
    <row newVal="652" oldVal="656"/>
    <row newVal="653" oldVal="657"/>
    <row newVal="654" oldVal="646"/>
    <row newVal="655" oldVal="658"/>
    <row newVal="656" oldVal="645"/>
    <row newVal="657" oldVal="647"/>
    <row newVal="658" oldVal="648"/>
    <row newVal="662" oldVal="663"/>
    <row newVal="663" oldVal="662"/>
    <row newVal="688" oldVal="705"/>
    <row newVal="689" oldVal="688"/>
    <row newVal="690" oldVal="706"/>
    <row newVal="691" oldVal="690"/>
    <row newVal="692" oldVal="708"/>
    <row newVal="693" oldVal="689"/>
    <row newVal="694" oldVal="707"/>
    <row newVal="695" oldVal="692"/>
    <row newVal="696" oldVal="709"/>
    <row newVal="697" oldVal="693"/>
    <row newVal="698" oldVal="710"/>
    <row newVal="699" oldVal="696"/>
    <row newVal="700" oldVal="711"/>
    <row newVal="701" oldVal="691"/>
    <row newVal="702" oldVal="697"/>
    <row newVal="703" oldVal="712"/>
    <row newVal="704" oldVal="700"/>
    <row newVal="705" oldVal="715"/>
    <row newVal="706" oldVal="716"/>
    <row newVal="707" oldVal="701"/>
    <row newVal="708" oldVal="698"/>
    <row newVal="709" oldVal="713"/>
    <row newVal="710" oldVal="699"/>
    <row newVal="711" oldVal="714"/>
    <row newVal="712" oldVal="702"/>
    <row newVal="713" oldVal="722"/>
    <row newVal="714" oldVal="723"/>
    <row newVal="715" oldVal="703"/>
    <row newVal="716" oldVal="724"/>
    <row newVal="717" oldVal="725"/>
    <row newVal="718" oldVal="726"/>
    <row newVal="719" oldVal="727"/>
    <row newVal="720" oldVal="704"/>
    <row newVal="721" oldVal="728"/>
    <row newVal="722" oldVal="730"/>
    <row newVal="723" oldVal="695"/>
    <row newVal="724" oldVal="731"/>
    <row newVal="725" oldVal="729"/>
    <row newVal="726" oldVal="732"/>
    <row newVal="727" oldVal="733"/>
    <row newVal="728" oldVal="734"/>
    <row newVal="729" oldVal="735"/>
    <row newVal="730" oldVal="736"/>
    <row newVal="731" oldVal="737"/>
    <row newVal="732" oldVal="738"/>
    <row newVal="733" oldVal="694"/>
    <row newVal="734" oldVal="739"/>
    <row newVal="735" oldVal="740"/>
    <row newVal="736" oldVal="741"/>
    <row newVal="737" oldVal="742"/>
    <row newVal="738" oldVal="717"/>
    <row newVal="739" oldVal="743"/>
    <row newVal="740" oldVal="744"/>
    <row newVal="741" oldVal="718"/>
    <row newVal="742" oldVal="745"/>
    <row newVal="743" oldVal="719"/>
    <row newVal="744" oldVal="746"/>
    <row newVal="745" oldVal="720"/>
    <row newVal="746" oldVal="749"/>
    <row newVal="749" oldVal="750"/>
    <row newVal="750" oldVal="751"/>
    <row newVal="751" oldVal="755"/>
    <row newVal="752" oldVal="756"/>
    <row newVal="753" oldVal="752"/>
    <row newVal="754" oldVal="753"/>
    <row newVal="755" oldVal="721"/>
    <row newVal="756" oldVal="754"/>
    <row newVal="760" oldVal="761"/>
    <row newVal="761" oldVal="762"/>
    <row newVal="762" oldVal="763"/>
    <row newVal="763" oldVal="760"/>
    <row newVal="831" oldVal="920"/>
    <row newVal="832" oldVal="921"/>
    <row newVal="833" oldVal="853"/>
    <row newVal="834" oldVal="854"/>
    <row newVal="835" oldVal="855"/>
    <row newVal="836" oldVal="856"/>
    <row newVal="837" oldVal="852"/>
    <row newVal="838" oldVal="857"/>
    <row newVal="839" oldVal="858"/>
    <row newVal="840" oldVal="859"/>
    <row newVal="841" oldVal="860"/>
    <row newVal="842" oldVal="861"/>
    <row newVal="843" oldVal="862"/>
    <row newVal="844" oldVal="863"/>
    <row newVal="845" oldVal="864"/>
    <row newVal="846" oldVal="865"/>
    <row newVal="847" oldVal="866"/>
    <row newVal="848" oldVal="867"/>
    <row newVal="849" oldVal="868"/>
    <row newVal="850" oldVal="869"/>
    <row newVal="851" oldVal="870"/>
    <row newVal="852" oldVal="871"/>
    <row newVal="853" oldVal="872"/>
    <row newVal="854" oldVal="873"/>
    <row newVal="855" oldVal="874"/>
    <row newVal="856" oldVal="875"/>
    <row newVal="857" oldVal="876"/>
    <row newVal="858" oldVal="877"/>
    <row newVal="859" oldVal="878"/>
    <row newVal="860" oldVal="879"/>
    <row newVal="861" oldVal="880"/>
    <row newVal="862" oldVal="881"/>
    <row newVal="863" oldVal="882"/>
    <row newVal="864" oldVal="883"/>
    <row newVal="865" oldVal="884"/>
    <row newVal="866" oldVal="885"/>
    <row newVal="867" oldVal="886"/>
    <row newVal="868" oldVal="887"/>
    <row newVal="869" oldVal="888"/>
    <row newVal="870" oldVal="889"/>
    <row newVal="871" oldVal="890"/>
    <row newVal="872" oldVal="891"/>
    <row newVal="873" oldVal="892"/>
    <row newVal="874" oldVal="893"/>
    <row newVal="875" oldVal="894"/>
    <row newVal="876" oldVal="849"/>
    <row newVal="877" oldVal="895"/>
    <row newVal="878" oldVal="896"/>
    <row newVal="879" oldVal="897"/>
    <row newVal="880" oldVal="898"/>
    <row newVal="881" oldVal="850"/>
    <row newVal="882" oldVal="899"/>
    <row newVal="883" oldVal="851"/>
    <row newVal="884" oldVal="845"/>
    <row newVal="885" oldVal="846"/>
    <row newVal="886" oldVal="900"/>
    <row newVal="887" oldVal="901"/>
    <row newVal="888" oldVal="902"/>
    <row newVal="889" oldVal="903"/>
    <row newVal="890" oldVal="904"/>
    <row newVal="891" oldVal="847"/>
    <row newVal="892" oldVal="905"/>
    <row newVal="893" oldVal="848"/>
    <row newVal="894" oldVal="906"/>
    <row newVal="895" oldVal="907"/>
    <row newVal="896" oldVal="908"/>
    <row newVal="897" oldVal="909"/>
    <row newVal="898" oldVal="910"/>
    <row newVal="899" oldVal="911"/>
    <row newVal="900" oldVal="912"/>
    <row newVal="901" oldVal="913"/>
    <row newVal="902" oldVal="914"/>
    <row newVal="903" oldVal="915"/>
    <row newVal="904" oldVal="916"/>
    <row newVal="905" oldVal="917"/>
    <row newVal="906" oldVal="918"/>
    <row newVal="907" oldVal="919"/>
    <row newVal="908" oldVal="922"/>
    <row newVal="909" oldVal="923"/>
    <row newVal="910" oldVal="924"/>
    <row newVal="911" oldVal="925"/>
    <row newVal="912" oldVal="926"/>
    <row newVal="913" oldVal="927"/>
    <row newVal="914" oldVal="928"/>
    <row newVal="915" oldVal="929"/>
    <row newVal="916" oldVal="930"/>
    <row newVal="917" oldVal="931"/>
    <row newVal="918" oldVal="844"/>
    <row newVal="919" oldVal="932"/>
    <row newVal="920" oldVal="837"/>
    <row newVal="921" oldVal="933"/>
    <row newVal="922" oldVal="842"/>
    <row newVal="923" oldVal="934"/>
    <row newVal="924" oldVal="935"/>
    <row newVal="925" oldVal="936"/>
    <row newVal="926" oldVal="843"/>
    <row newVal="927" oldVal="937"/>
    <row newVal="928" oldVal="938"/>
    <row newVal="929" oldVal="939"/>
    <row newVal="930" oldVal="940"/>
    <row newVal="931" oldVal="941"/>
    <row newVal="932" oldVal="942"/>
    <row newVal="933" oldVal="943"/>
    <row newVal="934" oldVal="944"/>
    <row newVal="935" oldVal="945"/>
    <row newVal="936" oldVal="946"/>
    <row newVal="937" oldVal="947"/>
    <row newVal="938" oldVal="948"/>
    <row newVal="939" oldVal="949"/>
    <row newVal="940" oldVal="950"/>
    <row newVal="941" oldVal="951"/>
    <row newVal="942" oldVal="952"/>
    <row newVal="943" oldVal="953"/>
    <row newVal="944" oldVal="954"/>
    <row newVal="945" oldVal="955"/>
    <row newVal="946" oldVal="956"/>
    <row newVal="947" oldVal="957"/>
    <row newVal="948" oldVal="958"/>
    <row newVal="949" oldVal="959"/>
    <row newVal="950" oldVal="838"/>
    <row newVal="951" oldVal="960"/>
    <row newVal="952" oldVal="961"/>
    <row newVal="953" oldVal="962"/>
    <row newVal="954" oldVal="963"/>
    <row newVal="955" oldVal="964"/>
    <row newVal="956" oldVal="965"/>
    <row newVal="957" oldVal="966"/>
    <row newVal="958" oldVal="967"/>
    <row newVal="959" oldVal="968"/>
    <row newVal="960" oldVal="969"/>
    <row newVal="961" oldVal="970"/>
    <row newVal="962" oldVal="971"/>
    <row newVal="963" oldVal="972"/>
    <row newVal="964" oldVal="973"/>
    <row newVal="965" oldVal="836"/>
    <row newVal="966" oldVal="974"/>
    <row newVal="967" oldVal="975"/>
    <row newVal="968" oldVal="976"/>
    <row newVal="969" oldVal="977"/>
    <row newVal="970" oldVal="978"/>
    <row newVal="971" oldVal="979"/>
    <row newVal="972" oldVal="835"/>
    <row newVal="973" oldVal="980"/>
    <row newVal="974" oldVal="981"/>
    <row newVal="975" oldVal="982"/>
    <row newVal="976" oldVal="983"/>
    <row newVal="977" oldVal="984"/>
    <row newVal="978" oldVal="985"/>
    <row newVal="979" oldVal="986"/>
    <row newVal="980" oldVal="987"/>
    <row newVal="981" oldVal="988"/>
    <row newVal="982" oldVal="989"/>
    <row newVal="983" oldVal="990"/>
    <row newVal="984" oldVal="991"/>
    <row newVal="985" oldVal="992"/>
    <row newVal="986" oldVal="993"/>
    <row newVal="987" oldVal="994"/>
    <row newVal="988" oldVal="995"/>
    <row newVal="989" oldVal="996"/>
    <row newVal="990" oldVal="997"/>
    <row newVal="991" oldVal="998"/>
    <row newVal="992" oldVal="999"/>
    <row newVal="993" oldVal="1000"/>
    <row newVal="994" oldVal="1001"/>
    <row newVal="995" oldVal="1002"/>
    <row newVal="996" oldVal="1003"/>
    <row newVal="997" oldVal="1004"/>
    <row newVal="998" oldVal="1005"/>
    <row newVal="999" oldVal="1006"/>
    <row newVal="1000" oldVal="1007"/>
    <row newVal="1001" oldVal="839"/>
    <row newVal="1002" oldVal="1008"/>
    <row newVal="1003" oldVal="1009"/>
    <row newVal="1004" oldVal="1010"/>
    <row newVal="1005" oldVal="1011"/>
    <row newVal="1006" oldVal="1012"/>
    <row newVal="1007" oldVal="1013"/>
    <row newVal="1008" oldVal="1014"/>
    <row newVal="1009" oldVal="832"/>
    <row newVal="1010" oldVal="1015"/>
    <row newVal="1011" oldVal="1016"/>
    <row newVal="1012" oldVal="1017"/>
    <row newVal="1013" oldVal="1018"/>
    <row newVal="1014" oldVal="833"/>
    <row newVal="1015" oldVal="1019"/>
    <row newVal="1016" oldVal="834"/>
    <row newVal="1017" oldVal="840"/>
    <row newVal="1018" oldVal="1020"/>
    <row newVal="1019" oldVal="1021"/>
    <row newVal="1020" oldVal="1022"/>
    <row newVal="1021" oldVal="831"/>
    <row newVal="1022" oldVal="1023"/>
    <row newVal="1023" oldVal="1024"/>
    <row newVal="1024" oldVal="1025"/>
    <row newVal="1025" oldVal="1026"/>
    <row newVal="1026" oldVal="1027"/>
    <row newVal="1027" oldVal="1028"/>
    <row newVal="1028" oldVal="1029"/>
    <row newVal="1029" oldVal="1030"/>
    <row newVal="1030" oldVal="1031"/>
    <row newVal="1031" oldVal="1032"/>
    <row newVal="1032" oldVal="1033"/>
    <row newVal="1033" oldVal="1034"/>
    <row newVal="1034" oldVal="1035"/>
    <row newVal="1035" oldVal="1036"/>
    <row newVal="1036" oldVal="1037"/>
    <row newVal="1037" oldVal="1038"/>
    <row newVal="1038" oldVal="1039"/>
    <row newVal="1039" oldVal="1040"/>
    <row newVal="1040" oldVal="1041"/>
    <row newVal="1041" oldVal="1042"/>
    <row newVal="1042" oldVal="1043"/>
    <row newVal="1043" oldVal="1044"/>
    <row newVal="1044" oldVal="1045"/>
    <row newVal="1045" oldVal="1046"/>
    <row newVal="1046" oldVal="1047"/>
    <row newVal="1047" oldVal="1048"/>
    <row newVal="1048" oldVal="1049"/>
    <row newVal="1049" oldVal="1050"/>
    <row newVal="1050" oldVal="1051"/>
    <row newVal="1051" oldVal="1052"/>
    <row newVal="1052" oldVal="1053"/>
    <row newVal="1053" oldVal="1054"/>
    <row newVal="1054" oldVal="1055"/>
    <row newVal="1055" oldVal="1056"/>
    <row newVal="1056" oldVal="1057"/>
    <row newVal="1057" oldVal="1058"/>
    <row newVal="1058" oldVal="841"/>
    <row newVal="1160" oldVal="1165"/>
    <row newVal="1161" oldVal="1171"/>
    <row newVal="1162" oldVal="1173"/>
    <row newVal="1163" oldVal="1172"/>
    <row newVal="1164" oldVal="1174"/>
    <row newVal="1165" oldVal="1160"/>
    <row newVal="1166" oldVal="1175"/>
    <row newVal="1167" oldVal="1166"/>
    <row newVal="1168" oldVal="1167"/>
    <row newVal="1169" oldVal="1168"/>
    <row newVal="1170" oldVal="1164"/>
    <row newVal="1171" oldVal="1169"/>
    <row newVal="1172" oldVal="1170"/>
    <row newVal="1173" oldVal="1176"/>
    <row newVal="1174" oldVal="1163"/>
    <row newVal="1175" oldVal="1181"/>
    <row newVal="1176" oldVal="1161"/>
    <row newVal="1179" oldVal="1162"/>
    <row newVal="1180" oldVal="1179"/>
    <row newVal="1181" oldVal="1180"/>
    <row newVal="1231" oldVal="1258"/>
    <row newVal="1232" oldVal="1240"/>
    <row newVal="1233" oldVal="1241"/>
    <row newVal="1234" oldVal="1242"/>
    <row newVal="1235" oldVal="1243"/>
    <row newVal="1236" oldVal="1244"/>
    <row newVal="1237" oldVal="1245"/>
    <row newVal="1238" oldVal="1246"/>
    <row newVal="1239" oldVal="1247"/>
    <row newVal="1240" oldVal="1248"/>
    <row newVal="1241" oldVal="1249"/>
    <row newVal="1242" oldVal="1250"/>
    <row newVal="1243" oldVal="1251"/>
    <row newVal="1244" oldVal="1252"/>
    <row newVal="1245" oldVal="1253"/>
    <row newVal="1246" oldVal="1254"/>
    <row newVal="1247" oldVal="1255"/>
    <row newVal="1248" oldVal="1256"/>
    <row newVal="1249" oldVal="1257"/>
    <row newVal="1250" oldVal="1259"/>
    <row newVal="1251" oldVal="1231"/>
    <row newVal="1252" oldVal="1232"/>
    <row newVal="1253" oldVal="1233"/>
    <row newVal="1254" oldVal="1260"/>
    <row newVal="1255" oldVal="1261"/>
    <row newVal="1256" oldVal="1234"/>
    <row newVal="1257" oldVal="1262"/>
    <row newVal="1258" oldVal="1263"/>
    <row newVal="1259" oldVal="1265"/>
    <row newVal="1260" oldVal="1266"/>
    <row newVal="1261" oldVal="1264"/>
    <row newVal="1262" oldVal="1267"/>
    <row newVal="1263" oldVal="1268"/>
    <row newVal="1264" oldVal="1269"/>
    <row newVal="1265" oldVal="1270"/>
    <row newVal="1266" oldVal="1236"/>
    <row newVal="1267" oldVal="1235"/>
    <row newVal="1268" oldVal="1238"/>
    <row newVal="1269" oldVal="1237"/>
    <row newVal="1270" oldVal="1271"/>
    <row newVal="1271" oldVal="1239"/>
    <row newVal="1286" oldVal="1290"/>
    <row newVal="1288" oldVal="1291"/>
    <row newVal="1289" oldVal="1288"/>
    <row newVal="1290" oldVal="1289"/>
    <row newVal="1291" oldVal="1286"/>
    <row newVal="1301" oldVal="1304"/>
    <row newVal="1302" oldVal="1307"/>
    <row newVal="1303" oldVal="1308"/>
    <row newVal="1304" oldVal="1309"/>
    <row newVal="1307" oldVal="1301"/>
    <row newVal="1308" oldVal="1302"/>
    <row newVal="1309" oldVal="1303"/>
    <row newVal="1363" oldVal="1364"/>
    <row newVal="1364" oldVal="1363"/>
    <row newVal="1374" oldVal="1397"/>
    <row newVal="1375" oldVal="1381"/>
    <row newVal="1376" oldVal="1378"/>
    <row newVal="1377" oldVal="1375"/>
    <row newVal="1378" oldVal="1379"/>
    <row newVal="1379" oldVal="1384"/>
    <row newVal="1380" oldVal="1395"/>
    <row newVal="1381" oldVal="1396"/>
    <row newVal="1382" oldVal="1374"/>
    <row newVal="1383" oldVal="1385"/>
    <row newVal="1384" oldVal="1389"/>
    <row newVal="1385" oldVal="1388"/>
    <row newVal="1386" oldVal="1390"/>
    <row newVal="1387" oldVal="1383"/>
    <row newVal="1388" oldVal="1382"/>
    <row newVal="1389" oldVal="1398"/>
    <row newVal="1390" oldVal="1393"/>
    <row newVal="1391" oldVal="1387"/>
    <row newVal="1393" oldVal="1386"/>
    <row newVal="1394" oldVal="1391"/>
    <row newVal="1395" oldVal="1380"/>
    <row newVal="1396" oldVal="1377"/>
    <row newVal="1397" oldVal="1376"/>
    <row newVal="1398" oldVal="1401"/>
    <row newVal="1399" oldVal="1400"/>
    <row newVal="1400" oldVal="1403"/>
    <row newVal="1401" oldVal="1402"/>
    <row newVal="1402" oldVal="1399"/>
    <row newVal="1403" oldVal="1407"/>
    <row newVal="1404" oldVal="1394"/>
    <row newVal="1405" oldVal="1404"/>
    <row newVal="1406" oldVal="1408"/>
    <row newVal="1407" oldVal="1425"/>
    <row newVal="1408" oldVal="1409"/>
    <row newVal="1409" oldVal="1429"/>
    <row newVal="1411" oldVal="1412"/>
    <row newVal="1412" oldVal="1413"/>
    <row newVal="1413" oldVal="1422"/>
    <row newVal="1414" oldVal="1420"/>
    <row newVal="1415" oldVal="1406"/>
    <row newVal="1416" oldVal="1423"/>
    <row newVal="1417" oldVal="1405"/>
    <row newVal="1418" oldVal="1428"/>
    <row newVal="1419" oldVal="1421"/>
    <row newVal="1420" oldVal="1414"/>
    <row newVal="1421" oldVal="1415"/>
    <row newVal="1422" oldVal="1416"/>
    <row newVal="1423" oldVal="1417"/>
    <row newVal="1425" oldVal="1411"/>
    <row newVal="1428" oldVal="1418"/>
    <row newVal="1429" oldVal="1419"/>
    <row newVal="1469" oldVal="1486"/>
    <row newVal="1470" oldVal="1490"/>
    <row newVal="1472" oldVal="1475"/>
    <row newVal="1473" oldVal="1476"/>
    <row newVal="1474" oldVal="1478"/>
    <row newVal="1475" oldVal="1480"/>
    <row newVal="1476" oldVal="1481"/>
    <row newVal="1478" oldVal="1482"/>
    <row newVal="1480" oldVal="1483"/>
    <row newVal="1481" oldVal="1487"/>
    <row newVal="1482" oldVal="1485"/>
    <row newVal="1483" oldVal="1488"/>
    <row newVal="1485" oldVal="1489"/>
    <row newVal="1486" oldVal="1491"/>
    <row newVal="1487" oldVal="1474"/>
    <row newVal="1488" oldVal="1492"/>
    <row newVal="1489" oldVal="1493"/>
    <row newVal="1490" oldVal="1495"/>
    <row newVal="1491" oldVal="1496"/>
    <row newVal="1492" oldVal="1497"/>
    <row newVal="1493" oldVal="1498"/>
    <row newVal="1495" oldVal="1473"/>
    <row newVal="1496" oldVal="1472"/>
    <row newVal="1497" oldVal="1470"/>
    <row newVal="1498" oldVal="1469"/>
    <row newVal="1566" oldVal="1570"/>
    <row newVal="1567" oldVal="1571"/>
    <row newVal="1568" oldVal="1572"/>
    <row newVal="1569" oldVal="1573"/>
    <row newVal="1570" oldVal="1575"/>
    <row newVal="1571" oldVal="1574"/>
    <row newVal="1572" oldVal="1576"/>
    <row newVal="1573" oldVal="1577"/>
    <row newVal="1574" oldVal="1578"/>
    <row newVal="1575" oldVal="1579"/>
    <row newVal="1576" oldVal="1580"/>
    <row newVal="1577" oldVal="1566"/>
    <row newVal="1578" oldVal="1581"/>
    <row newVal="1579" oldVal="1582"/>
    <row newVal="1580" oldVal="1583"/>
    <row newVal="1581" oldVal="1584"/>
    <row newVal="1582" oldVal="1585"/>
    <row newVal="1583" oldVal="1586"/>
    <row newVal="1584" oldVal="1567"/>
    <row newVal="1585" oldVal="1587"/>
    <row newVal="1586" oldVal="1588"/>
    <row newVal="1587" oldVal="1589"/>
    <row newVal="1588" oldVal="1590"/>
    <row newVal="1589" oldVal="1591"/>
    <row newVal="1590" oldVal="1592"/>
    <row newVal="1591" oldVal="1593"/>
    <row newVal="1592" oldVal="1594"/>
    <row newVal="1593" oldVal="1568"/>
    <row newVal="1594" oldVal="1569"/>
    <row newVal="1618" oldVal="1628"/>
    <row newVal="1619" oldVal="1629"/>
    <row newVal="1620" oldVal="1630"/>
    <row newVal="1621" oldVal="1631"/>
    <row newVal="1622" oldVal="1632"/>
    <row newVal="1623" oldVal="1633"/>
    <row newVal="1624" oldVal="1634"/>
    <row newVal="1625" oldVal="1636"/>
    <row newVal="1626" oldVal="1637"/>
    <row newVal="1627" oldVal="1635"/>
    <row newVal="1628" oldVal="1618"/>
    <row newVal="1629" oldVal="1638"/>
    <row newVal="1630" oldVal="1639"/>
    <row newVal="1631" oldVal="1640"/>
    <row newVal="1632" oldVal="1641"/>
    <row newVal="1633" oldVal="1621"/>
    <row newVal="1634" oldVal="1622"/>
    <row newVal="1635" oldVal="1623"/>
    <row newVal="1636" oldVal="1626"/>
    <row newVal="1637" oldVal="1627"/>
    <row newVal="1638" oldVal="1624"/>
    <row newVal="1639" oldVal="1625"/>
    <row newVal="1640" oldVal="1619"/>
    <row newVal="1641" oldVal="1620"/>
    <row newVal="1654" oldVal="1655"/>
    <row newVal="1655" oldVal="1662"/>
    <row newVal="1656" oldVal="1654"/>
    <row newVal="1657" oldVal="1656"/>
    <row newVal="1658" oldVal="1657"/>
    <row newVal="1659" oldVal="1663"/>
    <row newVal="1660" oldVal="1664"/>
    <row newVal="1661" oldVal="1665"/>
    <row newVal="1662" oldVal="1666"/>
    <row newVal="1663" oldVal="1667"/>
    <row newVal="1664" oldVal="1669"/>
    <row newVal="1665" oldVal="1658"/>
    <row newVal="1666" oldVal="1670"/>
    <row newVal="1667" oldVal="1668"/>
    <row newVal="1668" oldVal="1659"/>
    <row newVal="1669" oldVal="1660"/>
    <row newVal="1670" oldVal="1661"/>
    <row newVal="1847" oldVal="1862"/>
    <row newVal="1848" oldVal="1866"/>
    <row newVal="1849" oldVal="1867"/>
    <row newVal="1850" oldVal="1868"/>
    <row newVal="1851" oldVal="1863"/>
    <row newVal="1852" oldVal="1864"/>
    <row newVal="1853" oldVal="1865"/>
    <row newVal="1854" oldVal="1847"/>
    <row newVal="1855" oldVal="1848"/>
    <row newVal="1856" oldVal="1849"/>
    <row newVal="1857" oldVal="1850"/>
    <row newVal="1858" oldVal="1851"/>
    <row newVal="1859" oldVal="1852"/>
    <row newVal="1860" oldVal="1853"/>
    <row newVal="1861" oldVal="1854"/>
    <row newVal="1862" oldVal="1855"/>
    <row newVal="1863" oldVal="1856"/>
    <row newVal="1864" oldVal="1857"/>
    <row newVal="1865" oldVal="1858"/>
    <row newVal="1866" oldVal="1859"/>
    <row newVal="1867" oldVal="1869"/>
    <row newVal="1868" oldVal="1860"/>
    <row newVal="1869" oldVal="1861"/>
  </rowSortMap>
</worksheetSortMap>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 1</vt:lpstr>
      <vt:lpstr>'Лист 1'!Заголовки_для_печати</vt:lpstr>
      <vt:lpstr>'Лист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Жилищный отдел</cp:lastModifiedBy>
  <cp:lastPrinted>2017-12-29T05:00:32Z</cp:lastPrinted>
  <dcterms:created xsi:type="dcterms:W3CDTF">2016-04-27T10:32:15Z</dcterms:created>
  <dcterms:modified xsi:type="dcterms:W3CDTF">2017-12-29T05:04:21Z</dcterms:modified>
</cp:coreProperties>
</file>