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8" windowWidth="5976" windowHeight="3660" activeTab="0"/>
  </bookViews>
  <sheets>
    <sheet name="Лист 1" sheetId="1" r:id="rId1"/>
  </sheets>
  <definedNames>
    <definedName name="_xlnm.Print_Titles" localSheetId="0">'Лист 1'!$12:$12</definedName>
    <definedName name="_xlnm.Print_Area" localSheetId="0">'Лист 1'!$A$1:$O$75</definedName>
  </definedNames>
  <calcPr fullCalcOnLoad="1"/>
</workbook>
</file>

<file path=xl/sharedStrings.xml><?xml version="1.0" encoding="utf-8"?>
<sst xmlns="http://schemas.openxmlformats.org/spreadsheetml/2006/main" count="115" uniqueCount="99">
  <si>
    <t>Планируемые показатели выполнения адресной программы
по проведению капитального ремонта многоквартирных домов</t>
  </si>
  <si>
    <t>№ п/п</t>
  </si>
  <si>
    <t>Наименование МО</t>
  </si>
  <si>
    <t>Общая
площадь
МКД, всего</t>
  </si>
  <si>
    <t>Количество жителей,
зарегистрированных
в МКД на дату
утверждения программы</t>
  </si>
  <si>
    <t>Количество МКД</t>
  </si>
  <si>
    <t>Стоимость капитального ремонта</t>
  </si>
  <si>
    <t>Всего :</t>
  </si>
  <si>
    <t>кв.м.</t>
  </si>
  <si>
    <t>чел.</t>
  </si>
  <si>
    <t>ед.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</si>
  <si>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</si>
  <si>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</si>
  <si>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</si>
  <si>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</si>
  <si>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</si>
  <si>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</si>
  <si>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</si>
  <si>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</si>
  <si>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</si>
  <si>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</si>
  <si>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</si>
  <si>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</si>
  <si>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</si>
  <si>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</si>
  <si>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</si>
  <si>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Алтайскому краю</t>
  </si>
  <si>
    <t>I квартал 2017 г.</t>
  </si>
  <si>
    <t>II квартал 2017 г.</t>
  </si>
  <si>
    <t>III квартал 2017 г.</t>
  </si>
  <si>
    <t>IV квартал 2017 г.</t>
  </si>
  <si>
    <t>IV квартал         2017 г.</t>
  </si>
  <si>
    <t>город Алейск 1 этап</t>
  </si>
  <si>
    <t>город Алейск 2 этап</t>
  </si>
  <si>
    <t>Итого по городу Алейску</t>
  </si>
  <si>
    <t>город Барнаул 2 этап</t>
  </si>
  <si>
    <t>город Барнаул 1 этап</t>
  </si>
  <si>
    <t>Итого по городу Барнаулу</t>
  </si>
  <si>
    <t>город Белокуриха 1 этап</t>
  </si>
  <si>
    <t>город Белокуриха 2 этап</t>
  </si>
  <si>
    <t>Итого по городу Белокуриха</t>
  </si>
  <si>
    <t>город Бийск 1 этап</t>
  </si>
  <si>
    <t>город Бийск 2 этап</t>
  </si>
  <si>
    <t>Итого по городу Бийску</t>
  </si>
  <si>
    <t>город Рубцовск 1 этап</t>
  </si>
  <si>
    <t>город Рубцовск 2 этап</t>
  </si>
  <si>
    <t>Итого по городу Рубцовску</t>
  </si>
  <si>
    <t>город Славгород 1 этап</t>
  </si>
  <si>
    <t>город Славгород 2 этап</t>
  </si>
  <si>
    <t>Итого по городу Славгороду</t>
  </si>
  <si>
    <r>
      <t xml:space="preserve">Итого по городу Заринску </t>
    </r>
    <r>
      <rPr>
        <sz val="16"/>
        <rFont val="Times New Roman"/>
        <family val="1"/>
      </rPr>
      <t>1 этап</t>
    </r>
  </si>
  <si>
    <r>
      <t xml:space="preserve">Итого по городу Новоалтайску </t>
    </r>
    <r>
      <rPr>
        <sz val="16"/>
        <rFont val="Times New Roman"/>
        <family val="1"/>
      </rPr>
      <t>1 этап</t>
    </r>
  </si>
  <si>
    <r>
      <t xml:space="preserve">Итого по городу Яровое </t>
    </r>
    <r>
      <rPr>
        <sz val="16"/>
        <rFont val="Times New Roman"/>
        <family val="1"/>
      </rPr>
      <t>1 этап</t>
    </r>
  </si>
  <si>
    <t>Алтайский район 1 этап</t>
  </si>
  <si>
    <t>Алтайский район 2 этап</t>
  </si>
  <si>
    <t>Итого по Алтайскому району</t>
  </si>
  <si>
    <r>
      <t xml:space="preserve">Итого по Благовещенскому району </t>
    </r>
    <r>
      <rPr>
        <sz val="16"/>
        <rFont val="Times New Roman"/>
        <family val="1"/>
      </rPr>
      <t>1 этап</t>
    </r>
  </si>
  <si>
    <r>
      <t xml:space="preserve">Итого по Змеиногорскому району </t>
    </r>
    <r>
      <rPr>
        <sz val="16"/>
        <rFont val="Times New Roman"/>
        <family val="1"/>
      </rPr>
      <t>1 этап</t>
    </r>
  </si>
  <si>
    <r>
      <t>Итого по Ключевскому району</t>
    </r>
    <r>
      <rPr>
        <sz val="16"/>
        <rFont val="Times New Roman"/>
        <family val="1"/>
      </rPr>
      <t xml:space="preserve"> 1 этап</t>
    </r>
  </si>
  <si>
    <r>
      <t xml:space="preserve">Итого по Косихинскому району </t>
    </r>
    <r>
      <rPr>
        <sz val="16"/>
        <rFont val="Times New Roman"/>
        <family val="1"/>
      </rPr>
      <t>1 этап</t>
    </r>
  </si>
  <si>
    <r>
      <t xml:space="preserve">Итого по Кулундинскому району </t>
    </r>
    <r>
      <rPr>
        <sz val="16"/>
        <rFont val="Times New Roman"/>
        <family val="1"/>
      </rPr>
      <t>1 этап</t>
    </r>
  </si>
  <si>
    <t>Локтевский  район 1 этап</t>
  </si>
  <si>
    <t>Локтевский  район 2 этап</t>
  </si>
  <si>
    <t>Итого по Локтевскому  району</t>
  </si>
  <si>
    <r>
      <t xml:space="preserve">Итого по Мамонтовскому району </t>
    </r>
    <r>
      <rPr>
        <sz val="16"/>
        <rFont val="Times New Roman"/>
        <family val="1"/>
      </rPr>
      <t>1 этап</t>
    </r>
  </si>
  <si>
    <r>
      <t xml:space="preserve">Итого по Михайловскому району </t>
    </r>
    <r>
      <rPr>
        <sz val="16"/>
        <rFont val="Times New Roman"/>
        <family val="1"/>
      </rPr>
      <t>1 этап</t>
    </r>
  </si>
  <si>
    <t>Павловский  район 1 этап</t>
  </si>
  <si>
    <t>Павловский  район 2 этап</t>
  </si>
  <si>
    <t>Итого по Павловскому  району</t>
  </si>
  <si>
    <r>
      <t>Итого по Первомайскому  району</t>
    </r>
    <r>
      <rPr>
        <sz val="16"/>
        <rFont val="Times New Roman"/>
        <family val="1"/>
      </rPr>
      <t xml:space="preserve"> 1 этап</t>
    </r>
  </si>
  <si>
    <r>
      <t>Итого по Поспелихинскому  району</t>
    </r>
    <r>
      <rPr>
        <sz val="16"/>
        <rFont val="Times New Roman"/>
        <family val="1"/>
      </rPr>
      <t xml:space="preserve"> 2 этап</t>
    </r>
  </si>
  <si>
    <t>Ребрихинский  район 1 этап</t>
  </si>
  <si>
    <t>Ребрихинский  район 2 этап</t>
  </si>
  <si>
    <t>Итого по Ребрихинскому  району</t>
  </si>
  <si>
    <t>Родинский  район 1 этап</t>
  </si>
  <si>
    <t>Родинский  район 2 этап</t>
  </si>
  <si>
    <t>Итого по Родинскому  району</t>
  </si>
  <si>
    <r>
      <t xml:space="preserve">Итого по Романовскому  району </t>
    </r>
    <r>
      <rPr>
        <sz val="16"/>
        <rFont val="Times New Roman"/>
        <family val="1"/>
      </rPr>
      <t>2 этап</t>
    </r>
  </si>
  <si>
    <r>
      <t xml:space="preserve">Итого по Советскому  району </t>
    </r>
    <r>
      <rPr>
        <sz val="16"/>
        <rFont val="Times New Roman"/>
        <family val="1"/>
      </rPr>
      <t>2 этап</t>
    </r>
  </si>
  <si>
    <r>
      <t xml:space="preserve">Итого по Табунскому району </t>
    </r>
    <r>
      <rPr>
        <sz val="16"/>
        <rFont val="Times New Roman"/>
        <family val="1"/>
      </rPr>
      <t>1 этап</t>
    </r>
  </si>
  <si>
    <r>
      <t xml:space="preserve">Итого по Тальменскому району </t>
    </r>
    <r>
      <rPr>
        <sz val="16"/>
        <rFont val="Times New Roman"/>
        <family val="1"/>
      </rPr>
      <t>2 этап</t>
    </r>
  </si>
  <si>
    <r>
      <t xml:space="preserve">Итого по Топчихинскому району </t>
    </r>
    <r>
      <rPr>
        <sz val="16"/>
        <rFont val="Times New Roman"/>
        <family val="1"/>
      </rPr>
      <t>1 этап</t>
    </r>
  </si>
  <si>
    <r>
      <t xml:space="preserve">Итого по Троицкому  району </t>
    </r>
    <r>
      <rPr>
        <sz val="16"/>
        <rFont val="Times New Roman"/>
        <family val="1"/>
      </rPr>
      <t>2 этап</t>
    </r>
  </si>
  <si>
    <r>
      <t xml:space="preserve">Итого по Угловскому  району </t>
    </r>
    <r>
      <rPr>
        <sz val="16"/>
        <rFont val="Times New Roman"/>
        <family val="1"/>
      </rPr>
      <t>2 этап</t>
    </r>
  </si>
  <si>
    <r>
      <t xml:space="preserve">Итого по Усть-Пристанскому району </t>
    </r>
    <r>
      <rPr>
        <sz val="16"/>
        <rFont val="Times New Roman"/>
        <family val="1"/>
      </rPr>
      <t>1 этап</t>
    </r>
  </si>
  <si>
    <r>
      <t>Итого по Целинному району</t>
    </r>
    <r>
      <rPr>
        <sz val="16"/>
        <rFont val="Times New Roman"/>
        <family val="1"/>
      </rPr>
      <t xml:space="preserve"> 1 этап</t>
    </r>
  </si>
  <si>
    <r>
      <t xml:space="preserve">Итого по Шелаболихинскому  району </t>
    </r>
    <r>
      <rPr>
        <sz val="16"/>
        <rFont val="Times New Roman"/>
        <family val="1"/>
      </rPr>
      <t>2 этап</t>
    </r>
  </si>
  <si>
    <r>
      <rPr>
        <b/>
        <sz val="16"/>
        <rFont val="Times New Roman"/>
        <family val="1"/>
      </rPr>
      <t>Итого по Шипуновскому району</t>
    </r>
    <r>
      <rPr>
        <sz val="16"/>
        <rFont val="Times New Roman"/>
        <family val="1"/>
      </rPr>
      <t xml:space="preserve"> 1 этап</t>
    </r>
  </si>
  <si>
    <r>
      <t xml:space="preserve">Итого по ЗАТО Сибирскому </t>
    </r>
    <r>
      <rPr>
        <sz val="16"/>
        <rFont val="Times New Roman"/>
        <family val="1"/>
      </rPr>
      <t>1 этап</t>
    </r>
  </si>
  <si>
    <r>
      <t xml:space="preserve">Итого по Алтайскому краю </t>
    </r>
    <r>
      <rPr>
        <sz val="16"/>
        <rFont val="Times New Roman"/>
        <family val="1"/>
      </rPr>
      <t>1 этап</t>
    </r>
  </si>
  <si>
    <r>
      <t xml:space="preserve">Итого по Алтайскому краю </t>
    </r>
    <r>
      <rPr>
        <sz val="16"/>
        <rFont val="Times New Roman"/>
        <family val="1"/>
      </rPr>
      <t>2 этап</t>
    </r>
  </si>
  <si>
    <r>
      <t>Итого по Волчихинскому  району</t>
    </r>
    <r>
      <rPr>
        <sz val="16"/>
        <rFont val="Times New Roman"/>
        <family val="1"/>
      </rPr>
      <t xml:space="preserve"> 2</t>
    </r>
    <r>
      <rPr>
        <sz val="16"/>
        <rFont val="Times New Roman"/>
        <family val="1"/>
      </rPr>
      <t xml:space="preserve"> этап</t>
    </r>
  </si>
  <si>
    <r>
      <t xml:space="preserve">Итого по Калманскому  району </t>
    </r>
    <r>
      <rPr>
        <sz val="16"/>
        <rFont val="Times New Roman"/>
        <family val="1"/>
      </rPr>
      <t>2 этап</t>
    </r>
  </si>
  <si>
    <t>к приказу Главного управления строительства,</t>
  </si>
  <si>
    <t>транспорта,  жилищно - коммунального  и до-</t>
  </si>
  <si>
    <t>рожного хозяйства Алтайского края</t>
  </si>
  <si>
    <t>ПРИЛОЖЕНИЕ 2</t>
  </si>
  <si>
    <r>
      <t xml:space="preserve">Итого по Каменскому району </t>
    </r>
    <r>
      <rPr>
        <sz val="16"/>
        <rFont val="Times New Roman"/>
        <family val="1"/>
      </rPr>
      <t>1 этап</t>
    </r>
  </si>
  <si>
    <t>от 24.10.2016   № 525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</si>
</sst>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view="pageBreakPreview" zoomScale="60" zoomScalePageLayoutView="0" workbookViewId="0" topLeftCell="D1">
      <selection activeCell="E5" sqref="E5"/>
    </sheetView>
  </sheetViews>
  <sheetFormatPr defaultColWidth="9.140625" defaultRowHeight="12.75"/>
  <cols>
    <col min="1" max="1" width="5.00390625" style="2" bestFit="1" customWidth="1"/>
    <col min="2" max="2" width="61.8515625" style="2" customWidth="1"/>
    <col min="3" max="3" width="20.140625" style="2" bestFit="1" customWidth="1"/>
    <col min="4" max="4" width="29.57421875" style="2" customWidth="1"/>
    <col min="5" max="5" width="18.00390625" style="2" customWidth="1"/>
    <col min="6" max="8" width="15.140625" style="2" bestFit="1" customWidth="1"/>
    <col min="9" max="9" width="13.140625" style="2" bestFit="1" customWidth="1"/>
    <col min="10" max="12" width="15.140625" style="2" bestFit="1" customWidth="1"/>
    <col min="13" max="13" width="24.28125" style="2" customWidth="1"/>
    <col min="14" max="14" width="24.57421875" style="2" customWidth="1"/>
    <col min="15" max="16384" width="8.8515625" style="2" customWidth="1"/>
  </cols>
  <sheetData>
    <row r="1" spans="11:15" ht="27.75">
      <c r="K1" s="51" t="s">
        <v>96</v>
      </c>
      <c r="L1" s="51"/>
      <c r="M1" s="51"/>
      <c r="N1" s="51"/>
      <c r="O1" s="51"/>
    </row>
    <row r="2" spans="11:15" ht="27.75">
      <c r="K2" s="51" t="s">
        <v>93</v>
      </c>
      <c r="L2" s="51"/>
      <c r="M2" s="51"/>
      <c r="N2" s="51"/>
      <c r="O2" s="51"/>
    </row>
    <row r="3" spans="11:15" ht="27.75">
      <c r="K3" s="51" t="s">
        <v>94</v>
      </c>
      <c r="L3" s="51"/>
      <c r="M3" s="51"/>
      <c r="N3" s="51"/>
      <c r="O3" s="51"/>
    </row>
    <row r="4" spans="11:15" ht="27.75">
      <c r="K4" s="51" t="s">
        <v>95</v>
      </c>
      <c r="L4" s="51"/>
      <c r="M4" s="51"/>
      <c r="N4" s="51"/>
      <c r="O4" s="51"/>
    </row>
    <row r="5" spans="11:15" ht="27.75">
      <c r="K5" s="51" t="s">
        <v>98</v>
      </c>
      <c r="L5" s="51"/>
      <c r="M5" s="51"/>
      <c r="N5" s="51"/>
      <c r="O5" s="51"/>
    </row>
    <row r="6" ht="60" customHeight="1"/>
    <row r="7" spans="1:14" ht="56.25" customHeight="1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ht="39.75" customHeight="1">
      <c r="A8" s="1"/>
    </row>
    <row r="9" spans="1:14" ht="39.75" customHeight="1">
      <c r="A9" s="48" t="s">
        <v>1</v>
      </c>
      <c r="B9" s="48" t="s">
        <v>2</v>
      </c>
      <c r="C9" s="48" t="s">
        <v>3</v>
      </c>
      <c r="D9" s="48" t="s">
        <v>4</v>
      </c>
      <c r="E9" s="48" t="s">
        <v>5</v>
      </c>
      <c r="F9" s="48"/>
      <c r="G9" s="48"/>
      <c r="H9" s="48"/>
      <c r="I9" s="48"/>
      <c r="J9" s="48" t="s">
        <v>6</v>
      </c>
      <c r="K9" s="48"/>
      <c r="L9" s="48"/>
      <c r="M9" s="48"/>
      <c r="N9" s="48"/>
    </row>
    <row r="10" spans="1:14" ht="45" customHeight="1">
      <c r="A10" s="48"/>
      <c r="B10" s="48"/>
      <c r="C10" s="48"/>
      <c r="D10" s="48"/>
      <c r="E10" s="26" t="s">
        <v>27</v>
      </c>
      <c r="F10" s="26" t="s">
        <v>28</v>
      </c>
      <c r="G10" s="26" t="s">
        <v>29</v>
      </c>
      <c r="H10" s="26" t="s">
        <v>30</v>
      </c>
      <c r="I10" s="45" t="s">
        <v>7</v>
      </c>
      <c r="J10" s="26" t="s">
        <v>27</v>
      </c>
      <c r="K10" s="26" t="s">
        <v>28</v>
      </c>
      <c r="L10" s="26" t="s">
        <v>29</v>
      </c>
      <c r="M10" s="26" t="s">
        <v>31</v>
      </c>
      <c r="N10" s="45" t="s">
        <v>7</v>
      </c>
    </row>
    <row r="11" spans="1:14" ht="24.75" customHeight="1">
      <c r="A11" s="48"/>
      <c r="B11" s="48"/>
      <c r="C11" s="26" t="s">
        <v>8</v>
      </c>
      <c r="D11" s="26" t="s">
        <v>9</v>
      </c>
      <c r="E11" s="26" t="s">
        <v>10</v>
      </c>
      <c r="F11" s="26" t="s">
        <v>10</v>
      </c>
      <c r="G11" s="26" t="s">
        <v>10</v>
      </c>
      <c r="H11" s="26" t="s">
        <v>10</v>
      </c>
      <c r="I11" s="45" t="s">
        <v>10</v>
      </c>
      <c r="J11" s="26" t="s">
        <v>11</v>
      </c>
      <c r="K11" s="26" t="s">
        <v>11</v>
      </c>
      <c r="L11" s="26" t="s">
        <v>11</v>
      </c>
      <c r="M11" s="26" t="s">
        <v>11</v>
      </c>
      <c r="N11" s="45" t="s">
        <v>11</v>
      </c>
    </row>
    <row r="12" spans="1:14" ht="24.75" customHeight="1">
      <c r="A12" s="34" t="s">
        <v>12</v>
      </c>
      <c r="B12" s="34" t="s">
        <v>13</v>
      </c>
      <c r="C12" s="34" t="s">
        <v>14</v>
      </c>
      <c r="D12" s="34" t="s">
        <v>15</v>
      </c>
      <c r="E12" s="34" t="s">
        <v>16</v>
      </c>
      <c r="F12" s="34" t="s">
        <v>17</v>
      </c>
      <c r="G12" s="34" t="s">
        <v>18</v>
      </c>
      <c r="H12" s="34" t="s">
        <v>19</v>
      </c>
      <c r="I12" s="46" t="s">
        <v>20</v>
      </c>
      <c r="J12" s="34" t="s">
        <v>21</v>
      </c>
      <c r="K12" s="34" t="s">
        <v>22</v>
      </c>
      <c r="L12" s="34" t="s">
        <v>23</v>
      </c>
      <c r="M12" s="34" t="s">
        <v>24</v>
      </c>
      <c r="N12" s="46" t="s">
        <v>25</v>
      </c>
    </row>
    <row r="13" spans="1:14" ht="24.75" customHeight="1">
      <c r="A13" s="47" t="s">
        <v>26</v>
      </c>
      <c r="B13" s="47"/>
      <c r="C13" s="10">
        <f>C14+C15</f>
        <v>1228153.8699999999</v>
      </c>
      <c r="D13" s="9">
        <f aca="true" t="shared" si="0" ref="D13:N13">D14+D15</f>
        <v>44961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341</v>
      </c>
      <c r="I13" s="9">
        <f t="shared" si="0"/>
        <v>341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962421906.86</v>
      </c>
      <c r="N13" s="10">
        <f t="shared" si="0"/>
        <v>962421906.86</v>
      </c>
    </row>
    <row r="14" spans="1:14" ht="24.75" customHeight="1">
      <c r="A14" s="47" t="s">
        <v>89</v>
      </c>
      <c r="B14" s="47"/>
      <c r="C14" s="10">
        <f aca="true" t="shared" si="1" ref="C14:N14">C17+C20+C23+C26+C28+C45+C29+C31+C34+C36+C37+C39+C41+C43+C46+C47+C48+C50+C52+C53+C55+C57+C60+C63+C67+C69+C72+C73+C75</f>
        <v>867411.2</v>
      </c>
      <c r="D14" s="9">
        <f t="shared" si="1"/>
        <v>31740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9">
        <f t="shared" si="1"/>
        <v>242</v>
      </c>
      <c r="I14" s="9">
        <f t="shared" si="1"/>
        <v>242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628948707.86</v>
      </c>
      <c r="N14" s="10">
        <f t="shared" si="1"/>
        <v>628948707.86</v>
      </c>
    </row>
    <row r="15" spans="1:14" ht="24.75" customHeight="1">
      <c r="A15" s="47" t="s">
        <v>90</v>
      </c>
      <c r="B15" s="47"/>
      <c r="C15" s="10">
        <f aca="true" t="shared" si="2" ref="C15:N15">C18+C21+C24+C27+C32+C35+C40+C42+C44+C51+C56+C58+C61+C64+C65+C66+C68+C70+C71+C74</f>
        <v>360742.67</v>
      </c>
      <c r="D15" s="9">
        <f t="shared" si="2"/>
        <v>13221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9">
        <f t="shared" si="2"/>
        <v>99</v>
      </c>
      <c r="I15" s="9">
        <f t="shared" si="2"/>
        <v>99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333473199</v>
      </c>
      <c r="N15" s="10">
        <f t="shared" si="2"/>
        <v>333473199</v>
      </c>
    </row>
    <row r="16" spans="1:14" ht="28.5" customHeight="1">
      <c r="A16" s="20" t="s">
        <v>12</v>
      </c>
      <c r="B16" s="21" t="s">
        <v>34</v>
      </c>
      <c r="C16" s="28">
        <f>SUM(C17:C18)</f>
        <v>1342.4</v>
      </c>
      <c r="D16" s="16">
        <f aca="true" t="shared" si="3" ref="D16:N16">SUM(D17:D18)</f>
        <v>35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3</v>
      </c>
      <c r="I16" s="16">
        <f t="shared" si="3"/>
        <v>3</v>
      </c>
      <c r="J16" s="28">
        <f t="shared" si="3"/>
        <v>0</v>
      </c>
      <c r="K16" s="28">
        <f t="shared" si="3"/>
        <v>0</v>
      </c>
      <c r="L16" s="28">
        <f t="shared" si="3"/>
        <v>0</v>
      </c>
      <c r="M16" s="28">
        <f t="shared" si="3"/>
        <v>4584507</v>
      </c>
      <c r="N16" s="28">
        <f t="shared" si="3"/>
        <v>4584507</v>
      </c>
    </row>
    <row r="17" spans="1:14" ht="28.5" customHeight="1">
      <c r="A17" s="5"/>
      <c r="B17" s="35" t="s">
        <v>32</v>
      </c>
      <c r="C17" s="18">
        <v>878.8</v>
      </c>
      <c r="D17" s="17">
        <v>19</v>
      </c>
      <c r="E17" s="3">
        <v>0</v>
      </c>
      <c r="F17" s="3">
        <v>0</v>
      </c>
      <c r="G17" s="3">
        <v>0</v>
      </c>
      <c r="H17" s="3">
        <v>2</v>
      </c>
      <c r="I17" s="36">
        <v>2</v>
      </c>
      <c r="J17" s="4">
        <v>0</v>
      </c>
      <c r="K17" s="4">
        <v>0</v>
      </c>
      <c r="L17" s="4">
        <v>0</v>
      </c>
      <c r="M17" s="18">
        <v>2564952</v>
      </c>
      <c r="N17" s="18">
        <v>2564952</v>
      </c>
    </row>
    <row r="18" spans="1:14" ht="28.5" customHeight="1">
      <c r="A18" s="26"/>
      <c r="B18" s="37" t="s">
        <v>33</v>
      </c>
      <c r="C18" s="4">
        <v>463.6</v>
      </c>
      <c r="D18" s="3">
        <v>16</v>
      </c>
      <c r="E18" s="3">
        <v>0</v>
      </c>
      <c r="F18" s="3">
        <v>0</v>
      </c>
      <c r="G18" s="3">
        <v>0</v>
      </c>
      <c r="H18" s="3">
        <v>1</v>
      </c>
      <c r="I18" s="36">
        <v>1</v>
      </c>
      <c r="J18" s="4">
        <v>0</v>
      </c>
      <c r="K18" s="4">
        <v>0</v>
      </c>
      <c r="L18" s="4">
        <v>0</v>
      </c>
      <c r="M18" s="4">
        <v>2019555</v>
      </c>
      <c r="N18" s="4">
        <v>2019555</v>
      </c>
    </row>
    <row r="19" spans="1:14" s="6" customFormat="1" ht="24.75" customHeight="1">
      <c r="A19" s="38" t="s">
        <v>13</v>
      </c>
      <c r="B19" s="39" t="s">
        <v>37</v>
      </c>
      <c r="C19" s="28">
        <f>SUM(C20:C21)</f>
        <v>573810.1799999999</v>
      </c>
      <c r="D19" s="16">
        <f aca="true" t="shared" si="4" ref="D19:N19">SUM(D20:D21)</f>
        <v>21531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123</v>
      </c>
      <c r="I19" s="16">
        <f t="shared" si="4"/>
        <v>123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516247399.59000003</v>
      </c>
      <c r="N19" s="28">
        <f t="shared" si="4"/>
        <v>516247399.59000003</v>
      </c>
    </row>
    <row r="20" spans="1:14" ht="24.75" customHeight="1">
      <c r="A20" s="26"/>
      <c r="B20" s="37" t="s">
        <v>36</v>
      </c>
      <c r="C20" s="18">
        <v>305843.26999999996</v>
      </c>
      <c r="D20" s="17">
        <v>11818</v>
      </c>
      <c r="E20" s="3">
        <v>0</v>
      </c>
      <c r="F20" s="3">
        <v>0</v>
      </c>
      <c r="G20" s="3">
        <v>0</v>
      </c>
      <c r="H20" s="3">
        <v>82</v>
      </c>
      <c r="I20" s="36">
        <v>82</v>
      </c>
      <c r="J20" s="4">
        <v>0</v>
      </c>
      <c r="K20" s="4">
        <v>0</v>
      </c>
      <c r="L20" s="4">
        <v>0</v>
      </c>
      <c r="M20" s="18">
        <v>261679773.59</v>
      </c>
      <c r="N20" s="18">
        <v>261679773.59</v>
      </c>
    </row>
    <row r="21" spans="1:14" ht="24.75" customHeight="1">
      <c r="A21" s="26"/>
      <c r="B21" s="37" t="s">
        <v>35</v>
      </c>
      <c r="C21" s="7">
        <v>267966.91</v>
      </c>
      <c r="D21" s="8">
        <v>9713</v>
      </c>
      <c r="E21" s="8">
        <v>0</v>
      </c>
      <c r="F21" s="8">
        <v>0</v>
      </c>
      <c r="G21" s="8">
        <v>0</v>
      </c>
      <c r="H21" s="8">
        <v>41</v>
      </c>
      <c r="I21" s="40">
        <v>41</v>
      </c>
      <c r="J21" s="7">
        <v>0</v>
      </c>
      <c r="K21" s="7">
        <v>0</v>
      </c>
      <c r="L21" s="7">
        <v>0</v>
      </c>
      <c r="M21" s="7">
        <v>254567626</v>
      </c>
      <c r="N21" s="7">
        <v>254567626</v>
      </c>
    </row>
    <row r="22" spans="1:14" s="6" customFormat="1" ht="24.75" customHeight="1">
      <c r="A22" s="20" t="s">
        <v>14</v>
      </c>
      <c r="B22" s="21" t="s">
        <v>40</v>
      </c>
      <c r="C22" s="28">
        <f>SUM(C23:C24)</f>
        <v>9012.599999999999</v>
      </c>
      <c r="D22" s="16">
        <f>SUM(D23:D24)</f>
        <v>280</v>
      </c>
      <c r="E22" s="16">
        <f aca="true" t="shared" si="5" ref="E22:N22">SUM(E23:E24)</f>
        <v>0</v>
      </c>
      <c r="F22" s="16">
        <f t="shared" si="5"/>
        <v>0</v>
      </c>
      <c r="G22" s="16">
        <f t="shared" si="5"/>
        <v>0</v>
      </c>
      <c r="H22" s="16">
        <f t="shared" si="5"/>
        <v>11</v>
      </c>
      <c r="I22" s="16">
        <f t="shared" si="5"/>
        <v>11</v>
      </c>
      <c r="J22" s="28">
        <f t="shared" si="5"/>
        <v>0</v>
      </c>
      <c r="K22" s="28">
        <f t="shared" si="5"/>
        <v>0</v>
      </c>
      <c r="L22" s="28">
        <f t="shared" si="5"/>
        <v>0</v>
      </c>
      <c r="M22" s="28">
        <f t="shared" si="5"/>
        <v>12964950</v>
      </c>
      <c r="N22" s="28">
        <f t="shared" si="5"/>
        <v>12964950</v>
      </c>
    </row>
    <row r="23" spans="1:14" ht="24.75" customHeight="1">
      <c r="A23" s="26"/>
      <c r="B23" s="37" t="s">
        <v>38</v>
      </c>
      <c r="C23" s="18">
        <v>6245.7</v>
      </c>
      <c r="D23" s="17">
        <v>174</v>
      </c>
      <c r="E23" s="3">
        <v>0</v>
      </c>
      <c r="F23" s="3">
        <v>0</v>
      </c>
      <c r="G23" s="3">
        <v>0</v>
      </c>
      <c r="H23" s="3">
        <v>4</v>
      </c>
      <c r="I23" s="36">
        <v>4</v>
      </c>
      <c r="J23" s="4">
        <v>0</v>
      </c>
      <c r="K23" s="4">
        <v>0</v>
      </c>
      <c r="L23" s="4">
        <v>0</v>
      </c>
      <c r="M23" s="18">
        <v>9299942</v>
      </c>
      <c r="N23" s="18">
        <v>9299942</v>
      </c>
    </row>
    <row r="24" spans="1:14" ht="24.75" customHeight="1">
      <c r="A24" s="26"/>
      <c r="B24" s="37" t="s">
        <v>39</v>
      </c>
      <c r="C24" s="7">
        <v>2766.8999999999996</v>
      </c>
      <c r="D24" s="33">
        <v>106</v>
      </c>
      <c r="E24" s="8">
        <v>0</v>
      </c>
      <c r="F24" s="8">
        <v>0</v>
      </c>
      <c r="G24" s="8">
        <v>0</v>
      </c>
      <c r="H24" s="8">
        <v>7</v>
      </c>
      <c r="I24" s="40">
        <v>7</v>
      </c>
      <c r="J24" s="7">
        <v>0</v>
      </c>
      <c r="K24" s="7">
        <v>0</v>
      </c>
      <c r="L24" s="7">
        <v>0</v>
      </c>
      <c r="M24" s="7">
        <v>3665008</v>
      </c>
      <c r="N24" s="7">
        <v>3665008</v>
      </c>
    </row>
    <row r="25" spans="1:14" s="6" customFormat="1" ht="24.75" customHeight="1">
      <c r="A25" s="20" t="s">
        <v>15</v>
      </c>
      <c r="B25" s="21" t="s">
        <v>43</v>
      </c>
      <c r="C25" s="28">
        <f>SUM(C26:C27)</f>
        <v>165401.09999999998</v>
      </c>
      <c r="D25" s="16">
        <f aca="true" t="shared" si="6" ref="D25:N25">SUM(D26:D27)</f>
        <v>5797</v>
      </c>
      <c r="E25" s="16">
        <f t="shared" si="6"/>
        <v>0</v>
      </c>
      <c r="F25" s="16">
        <f t="shared" si="6"/>
        <v>0</v>
      </c>
      <c r="G25" s="16">
        <f t="shared" si="6"/>
        <v>0</v>
      </c>
      <c r="H25" s="16">
        <f t="shared" si="6"/>
        <v>38</v>
      </c>
      <c r="I25" s="16">
        <f t="shared" si="6"/>
        <v>38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110541809.23</v>
      </c>
      <c r="N25" s="28">
        <f t="shared" si="6"/>
        <v>110541809.23</v>
      </c>
    </row>
    <row r="26" spans="1:14" ht="24.75" customHeight="1">
      <c r="A26" s="26"/>
      <c r="B26" s="37" t="s">
        <v>41</v>
      </c>
      <c r="C26" s="18">
        <v>135378.59999999998</v>
      </c>
      <c r="D26" s="17">
        <v>4604</v>
      </c>
      <c r="E26" s="3">
        <v>0</v>
      </c>
      <c r="F26" s="3">
        <v>0</v>
      </c>
      <c r="G26" s="3">
        <v>0</v>
      </c>
      <c r="H26" s="3">
        <v>30</v>
      </c>
      <c r="I26" s="36">
        <v>30</v>
      </c>
      <c r="J26" s="4">
        <v>0</v>
      </c>
      <c r="K26" s="4">
        <v>0</v>
      </c>
      <c r="L26" s="4">
        <v>0</v>
      </c>
      <c r="M26" s="18">
        <v>87708027.23</v>
      </c>
      <c r="N26" s="18">
        <v>87708027.23</v>
      </c>
    </row>
    <row r="27" spans="1:14" ht="24.75" customHeight="1">
      <c r="A27" s="26"/>
      <c r="B27" s="37" t="s">
        <v>42</v>
      </c>
      <c r="C27" s="7">
        <v>30022.5</v>
      </c>
      <c r="D27" s="8">
        <v>1193</v>
      </c>
      <c r="E27" s="8">
        <v>0</v>
      </c>
      <c r="F27" s="8">
        <v>0</v>
      </c>
      <c r="G27" s="8">
        <v>0</v>
      </c>
      <c r="H27" s="8">
        <v>8</v>
      </c>
      <c r="I27" s="40">
        <v>8</v>
      </c>
      <c r="J27" s="7">
        <v>0</v>
      </c>
      <c r="K27" s="7">
        <v>0</v>
      </c>
      <c r="L27" s="7">
        <v>0</v>
      </c>
      <c r="M27" s="7">
        <v>22833782</v>
      </c>
      <c r="N27" s="7">
        <v>22833782</v>
      </c>
    </row>
    <row r="28" spans="1:14" s="6" customFormat="1" ht="24.75" customHeight="1">
      <c r="A28" s="20">
        <v>5</v>
      </c>
      <c r="B28" s="21" t="s">
        <v>50</v>
      </c>
      <c r="C28" s="29">
        <v>89903.9</v>
      </c>
      <c r="D28" s="19">
        <v>3365</v>
      </c>
      <c r="E28" s="8">
        <v>0</v>
      </c>
      <c r="F28" s="8">
        <v>0</v>
      </c>
      <c r="G28" s="8">
        <v>0</v>
      </c>
      <c r="H28" s="12">
        <v>7</v>
      </c>
      <c r="I28" s="41">
        <v>7</v>
      </c>
      <c r="J28" s="7">
        <v>0</v>
      </c>
      <c r="K28" s="7">
        <v>0</v>
      </c>
      <c r="L28" s="7">
        <v>0</v>
      </c>
      <c r="M28" s="29">
        <v>36146101</v>
      </c>
      <c r="N28" s="29">
        <v>36146101</v>
      </c>
    </row>
    <row r="29" spans="1:14" s="6" customFormat="1" ht="24.75" customHeight="1">
      <c r="A29" s="20">
        <v>6</v>
      </c>
      <c r="B29" s="21" t="s">
        <v>51</v>
      </c>
      <c r="C29" s="29">
        <v>93205.9</v>
      </c>
      <c r="D29" s="19">
        <v>3496</v>
      </c>
      <c r="E29" s="8">
        <v>0</v>
      </c>
      <c r="F29" s="8">
        <v>0</v>
      </c>
      <c r="G29" s="8">
        <v>0</v>
      </c>
      <c r="H29" s="12">
        <v>12</v>
      </c>
      <c r="I29" s="41">
        <v>12</v>
      </c>
      <c r="J29" s="7">
        <v>0</v>
      </c>
      <c r="K29" s="7">
        <v>0</v>
      </c>
      <c r="L29" s="7">
        <v>0</v>
      </c>
      <c r="M29" s="29">
        <v>42580171</v>
      </c>
      <c r="N29" s="29">
        <v>42580171</v>
      </c>
    </row>
    <row r="30" spans="1:14" s="6" customFormat="1" ht="24.75" customHeight="1">
      <c r="A30" s="20">
        <v>7</v>
      </c>
      <c r="B30" s="21" t="s">
        <v>46</v>
      </c>
      <c r="C30" s="28">
        <f>SUM(C31:C32)</f>
        <v>133595.09</v>
      </c>
      <c r="D30" s="16">
        <f aca="true" t="shared" si="7" ref="D30:N30">SUM(D31:D32)</f>
        <v>4465</v>
      </c>
      <c r="E30" s="16">
        <f t="shared" si="7"/>
        <v>0</v>
      </c>
      <c r="F30" s="16">
        <f t="shared" si="7"/>
        <v>0</v>
      </c>
      <c r="G30" s="16">
        <f t="shared" si="7"/>
        <v>0</v>
      </c>
      <c r="H30" s="16">
        <f t="shared" si="7"/>
        <v>46</v>
      </c>
      <c r="I30" s="16">
        <f t="shared" si="7"/>
        <v>46</v>
      </c>
      <c r="J30" s="28">
        <f t="shared" si="7"/>
        <v>0</v>
      </c>
      <c r="K30" s="28">
        <f t="shared" si="7"/>
        <v>0</v>
      </c>
      <c r="L30" s="28">
        <f t="shared" si="7"/>
        <v>0</v>
      </c>
      <c r="M30" s="28">
        <f t="shared" si="7"/>
        <v>123829401.04</v>
      </c>
      <c r="N30" s="28">
        <f t="shared" si="7"/>
        <v>123829401.04</v>
      </c>
    </row>
    <row r="31" spans="1:14" ht="24.75" customHeight="1">
      <c r="A31" s="26"/>
      <c r="B31" s="37" t="s">
        <v>44</v>
      </c>
      <c r="C31" s="18">
        <v>100487.8</v>
      </c>
      <c r="D31" s="17">
        <v>3117</v>
      </c>
      <c r="E31" s="8">
        <v>0</v>
      </c>
      <c r="F31" s="8">
        <v>0</v>
      </c>
      <c r="G31" s="8">
        <v>0</v>
      </c>
      <c r="H31" s="3">
        <v>39</v>
      </c>
      <c r="I31" s="36">
        <v>39</v>
      </c>
      <c r="J31" s="7">
        <v>0</v>
      </c>
      <c r="K31" s="7">
        <v>0</v>
      </c>
      <c r="L31" s="7">
        <v>0</v>
      </c>
      <c r="M31" s="18">
        <v>104495101.04</v>
      </c>
      <c r="N31" s="18">
        <v>104495101.04</v>
      </c>
    </row>
    <row r="32" spans="1:14" ht="24.75" customHeight="1">
      <c r="A32" s="26"/>
      <c r="B32" s="37" t="s">
        <v>45</v>
      </c>
      <c r="C32" s="4">
        <v>33107.29</v>
      </c>
      <c r="D32" s="3">
        <v>1348</v>
      </c>
      <c r="E32" s="3">
        <v>0</v>
      </c>
      <c r="F32" s="3">
        <v>0</v>
      </c>
      <c r="G32" s="3">
        <v>0</v>
      </c>
      <c r="H32" s="3">
        <v>7</v>
      </c>
      <c r="I32" s="36">
        <v>7</v>
      </c>
      <c r="J32" s="4">
        <v>0</v>
      </c>
      <c r="K32" s="4">
        <v>0</v>
      </c>
      <c r="L32" s="4">
        <v>0</v>
      </c>
      <c r="M32" s="4">
        <v>19334300</v>
      </c>
      <c r="N32" s="4">
        <v>19334300</v>
      </c>
    </row>
    <row r="33" spans="1:14" s="6" customFormat="1" ht="24.75" customHeight="1">
      <c r="A33" s="20">
        <v>8</v>
      </c>
      <c r="B33" s="21" t="s">
        <v>49</v>
      </c>
      <c r="C33" s="31">
        <f>SUM(C34:C35)</f>
        <v>6111.8</v>
      </c>
      <c r="D33" s="13">
        <f aca="true" t="shared" si="8" ref="D33:N33">SUM(D34:D35)</f>
        <v>235</v>
      </c>
      <c r="E33" s="13">
        <f t="shared" si="8"/>
        <v>0</v>
      </c>
      <c r="F33" s="13">
        <f t="shared" si="8"/>
        <v>0</v>
      </c>
      <c r="G33" s="13">
        <f t="shared" si="8"/>
        <v>0</v>
      </c>
      <c r="H33" s="13">
        <f t="shared" si="8"/>
        <v>11</v>
      </c>
      <c r="I33" s="13">
        <f t="shared" si="8"/>
        <v>11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28">
        <f t="shared" si="8"/>
        <v>9538974</v>
      </c>
      <c r="N33" s="28">
        <f t="shared" si="8"/>
        <v>9538974</v>
      </c>
    </row>
    <row r="34" spans="1:14" ht="24.75" customHeight="1">
      <c r="A34" s="26"/>
      <c r="B34" s="37" t="s">
        <v>47</v>
      </c>
      <c r="C34" s="32">
        <v>3477</v>
      </c>
      <c r="D34" s="14">
        <v>148</v>
      </c>
      <c r="E34" s="8">
        <v>0</v>
      </c>
      <c r="F34" s="8">
        <v>0</v>
      </c>
      <c r="G34" s="8">
        <v>0</v>
      </c>
      <c r="H34" s="3">
        <v>6</v>
      </c>
      <c r="I34" s="36">
        <v>6</v>
      </c>
      <c r="J34" s="7">
        <v>0</v>
      </c>
      <c r="K34" s="7">
        <v>0</v>
      </c>
      <c r="L34" s="7">
        <v>0</v>
      </c>
      <c r="M34" s="18">
        <v>4635735</v>
      </c>
      <c r="N34" s="18">
        <v>4635735</v>
      </c>
    </row>
    <row r="35" spans="1:14" ht="24.75" customHeight="1">
      <c r="A35" s="26"/>
      <c r="B35" s="37" t="s">
        <v>48</v>
      </c>
      <c r="C35" s="7">
        <v>2634.8</v>
      </c>
      <c r="D35" s="8">
        <v>87</v>
      </c>
      <c r="E35" s="8">
        <v>0</v>
      </c>
      <c r="F35" s="8">
        <v>0</v>
      </c>
      <c r="G35" s="8">
        <v>0</v>
      </c>
      <c r="H35" s="8">
        <v>5</v>
      </c>
      <c r="I35" s="40">
        <v>5</v>
      </c>
      <c r="J35" s="7">
        <v>0</v>
      </c>
      <c r="K35" s="7">
        <v>0</v>
      </c>
      <c r="L35" s="7">
        <v>0</v>
      </c>
      <c r="M35" s="7">
        <v>4903239</v>
      </c>
      <c r="N35" s="7">
        <v>4903239</v>
      </c>
    </row>
    <row r="36" spans="1:14" s="22" customFormat="1" ht="24.75" customHeight="1">
      <c r="A36" s="20">
        <v>9</v>
      </c>
      <c r="B36" s="21" t="s">
        <v>52</v>
      </c>
      <c r="C36" s="29">
        <v>32611.3</v>
      </c>
      <c r="D36" s="19">
        <v>1074</v>
      </c>
      <c r="E36" s="12">
        <v>0</v>
      </c>
      <c r="F36" s="12">
        <v>0</v>
      </c>
      <c r="G36" s="12">
        <v>0</v>
      </c>
      <c r="H36" s="12">
        <v>7</v>
      </c>
      <c r="I36" s="41">
        <v>7</v>
      </c>
      <c r="J36" s="11">
        <v>0</v>
      </c>
      <c r="K36" s="11">
        <v>0</v>
      </c>
      <c r="L36" s="11">
        <v>0</v>
      </c>
      <c r="M36" s="29">
        <v>18010090</v>
      </c>
      <c r="N36" s="29">
        <v>18010090</v>
      </c>
    </row>
    <row r="37" spans="1:14" s="6" customFormat="1" ht="24.75" customHeight="1">
      <c r="A37" s="20">
        <v>10</v>
      </c>
      <c r="B37" s="21" t="s">
        <v>88</v>
      </c>
      <c r="C37" s="10">
        <v>54924.5</v>
      </c>
      <c r="D37" s="10">
        <v>2529</v>
      </c>
      <c r="E37" s="10">
        <v>0</v>
      </c>
      <c r="F37" s="10">
        <v>0</v>
      </c>
      <c r="G37" s="10">
        <v>0</v>
      </c>
      <c r="H37" s="9">
        <v>8</v>
      </c>
      <c r="I37" s="9">
        <v>8</v>
      </c>
      <c r="J37" s="10">
        <v>0</v>
      </c>
      <c r="K37" s="10">
        <v>0</v>
      </c>
      <c r="L37" s="10">
        <v>0</v>
      </c>
      <c r="M37" s="10">
        <v>11164000</v>
      </c>
      <c r="N37" s="10">
        <v>11164000</v>
      </c>
    </row>
    <row r="38" spans="1:14" s="6" customFormat="1" ht="27" customHeight="1">
      <c r="A38" s="20">
        <v>11</v>
      </c>
      <c r="B38" s="21" t="s">
        <v>55</v>
      </c>
      <c r="C38" s="31">
        <f>SUM(C39:C40)</f>
        <v>1299.5</v>
      </c>
      <c r="D38" s="13">
        <f aca="true" t="shared" si="9" ref="D38:N38">SUM(D39:D40)</f>
        <v>46</v>
      </c>
      <c r="E38" s="13">
        <f t="shared" si="9"/>
        <v>0</v>
      </c>
      <c r="F38" s="13">
        <f t="shared" si="9"/>
        <v>0</v>
      </c>
      <c r="G38" s="13">
        <f t="shared" si="9"/>
        <v>0</v>
      </c>
      <c r="H38" s="13">
        <f t="shared" si="9"/>
        <v>2</v>
      </c>
      <c r="I38" s="13">
        <f t="shared" si="9"/>
        <v>2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28">
        <f t="shared" si="9"/>
        <v>2223127</v>
      </c>
      <c r="N38" s="28">
        <f t="shared" si="9"/>
        <v>2223127</v>
      </c>
    </row>
    <row r="39" spans="1:14" s="23" customFormat="1" ht="27" customHeight="1">
      <c r="A39" s="26"/>
      <c r="B39" s="37" t="s">
        <v>53</v>
      </c>
      <c r="C39" s="18">
        <v>649.5</v>
      </c>
      <c r="D39" s="17">
        <v>27</v>
      </c>
      <c r="E39" s="8">
        <v>0</v>
      </c>
      <c r="F39" s="8">
        <v>0</v>
      </c>
      <c r="G39" s="8">
        <v>0</v>
      </c>
      <c r="H39" s="3">
        <v>1</v>
      </c>
      <c r="I39" s="36">
        <v>1</v>
      </c>
      <c r="J39" s="7">
        <v>0</v>
      </c>
      <c r="K39" s="7">
        <v>0</v>
      </c>
      <c r="L39" s="7">
        <v>0</v>
      </c>
      <c r="M39" s="18">
        <v>1147127</v>
      </c>
      <c r="N39" s="18">
        <v>1147127</v>
      </c>
    </row>
    <row r="40" spans="1:14" ht="27" customHeight="1">
      <c r="A40" s="26"/>
      <c r="B40" s="37" t="s">
        <v>54</v>
      </c>
      <c r="C40" s="4">
        <v>650</v>
      </c>
      <c r="D40" s="3">
        <v>19</v>
      </c>
      <c r="E40" s="3">
        <v>0</v>
      </c>
      <c r="F40" s="3">
        <v>0</v>
      </c>
      <c r="G40" s="3">
        <v>0</v>
      </c>
      <c r="H40" s="3">
        <v>1</v>
      </c>
      <c r="I40" s="36">
        <v>1</v>
      </c>
      <c r="J40" s="4">
        <v>0</v>
      </c>
      <c r="K40" s="4">
        <v>0</v>
      </c>
      <c r="L40" s="4">
        <v>0</v>
      </c>
      <c r="M40" s="4">
        <v>1076000</v>
      </c>
      <c r="N40" s="4">
        <v>1076000</v>
      </c>
    </row>
    <row r="41" spans="1:14" s="25" customFormat="1" ht="27" customHeight="1">
      <c r="A41" s="20">
        <v>12</v>
      </c>
      <c r="B41" s="21" t="s">
        <v>56</v>
      </c>
      <c r="C41" s="29">
        <v>4138.1</v>
      </c>
      <c r="D41" s="19">
        <v>152</v>
      </c>
      <c r="E41" s="12">
        <v>0</v>
      </c>
      <c r="F41" s="12">
        <v>0</v>
      </c>
      <c r="G41" s="12">
        <v>0</v>
      </c>
      <c r="H41" s="9">
        <v>5</v>
      </c>
      <c r="I41" s="42">
        <v>5</v>
      </c>
      <c r="J41" s="7">
        <v>0</v>
      </c>
      <c r="K41" s="7">
        <v>0</v>
      </c>
      <c r="L41" s="7">
        <v>0</v>
      </c>
      <c r="M41" s="29">
        <v>6371638</v>
      </c>
      <c r="N41" s="29">
        <v>6371638</v>
      </c>
    </row>
    <row r="42" spans="1:14" s="6" customFormat="1" ht="24.75" customHeight="1">
      <c r="A42" s="20">
        <v>13</v>
      </c>
      <c r="B42" s="21" t="s">
        <v>91</v>
      </c>
      <c r="C42" s="10">
        <v>522.1</v>
      </c>
      <c r="D42" s="9">
        <v>12</v>
      </c>
      <c r="E42" s="9">
        <v>0</v>
      </c>
      <c r="F42" s="9">
        <v>0</v>
      </c>
      <c r="G42" s="9">
        <v>0</v>
      </c>
      <c r="H42" s="9">
        <v>1</v>
      </c>
      <c r="I42" s="42">
        <v>1</v>
      </c>
      <c r="J42" s="10">
        <v>0</v>
      </c>
      <c r="K42" s="10">
        <v>0</v>
      </c>
      <c r="L42" s="10">
        <v>0</v>
      </c>
      <c r="M42" s="10">
        <v>1300285</v>
      </c>
      <c r="N42" s="10">
        <v>1300285</v>
      </c>
    </row>
    <row r="43" spans="1:14" s="6" customFormat="1" ht="24.75" customHeight="1">
      <c r="A43" s="20">
        <v>14</v>
      </c>
      <c r="B43" s="21" t="s">
        <v>57</v>
      </c>
      <c r="C43" s="29">
        <v>1056.1</v>
      </c>
      <c r="D43" s="19">
        <v>46</v>
      </c>
      <c r="E43" s="12">
        <v>0</v>
      </c>
      <c r="F43" s="12">
        <v>0</v>
      </c>
      <c r="G43" s="12">
        <v>0</v>
      </c>
      <c r="H43" s="9">
        <v>2</v>
      </c>
      <c r="I43" s="42">
        <v>2</v>
      </c>
      <c r="J43" s="7">
        <v>0</v>
      </c>
      <c r="K43" s="7">
        <v>0</v>
      </c>
      <c r="L43" s="7">
        <v>0</v>
      </c>
      <c r="M43" s="29">
        <v>1123649</v>
      </c>
      <c r="N43" s="29">
        <v>1123649</v>
      </c>
    </row>
    <row r="44" spans="1:14" ht="24.75" customHeight="1">
      <c r="A44" s="38">
        <v>15</v>
      </c>
      <c r="B44" s="39" t="s">
        <v>92</v>
      </c>
      <c r="C44" s="11">
        <v>3003.8</v>
      </c>
      <c r="D44" s="12">
        <v>65</v>
      </c>
      <c r="E44" s="12">
        <v>0</v>
      </c>
      <c r="F44" s="12">
        <v>0</v>
      </c>
      <c r="G44" s="12">
        <v>0</v>
      </c>
      <c r="H44" s="12">
        <v>4</v>
      </c>
      <c r="I44" s="41">
        <v>4</v>
      </c>
      <c r="J44" s="11">
        <v>0</v>
      </c>
      <c r="K44" s="11">
        <v>0</v>
      </c>
      <c r="L44" s="11">
        <v>0</v>
      </c>
      <c r="M44" s="11">
        <v>1586034</v>
      </c>
      <c r="N44" s="11">
        <v>1586034</v>
      </c>
    </row>
    <row r="45" spans="1:14" s="6" customFormat="1" ht="24.75" customHeight="1">
      <c r="A45" s="20">
        <v>16</v>
      </c>
      <c r="B45" s="21" t="s">
        <v>97</v>
      </c>
      <c r="C45" s="30">
        <v>9667.4</v>
      </c>
      <c r="D45" s="15">
        <v>270</v>
      </c>
      <c r="E45" s="8">
        <v>0</v>
      </c>
      <c r="F45" s="8">
        <v>0</v>
      </c>
      <c r="G45" s="8">
        <v>0</v>
      </c>
      <c r="H45" s="12">
        <v>6</v>
      </c>
      <c r="I45" s="41">
        <v>6</v>
      </c>
      <c r="J45" s="7">
        <v>0</v>
      </c>
      <c r="K45" s="7">
        <v>0</v>
      </c>
      <c r="L45" s="7">
        <v>0</v>
      </c>
      <c r="M45" s="29">
        <v>11537718</v>
      </c>
      <c r="N45" s="29">
        <v>11537718</v>
      </c>
    </row>
    <row r="46" spans="1:14" ht="24.75" customHeight="1">
      <c r="A46" s="38">
        <v>17</v>
      </c>
      <c r="B46" s="39" t="s">
        <v>58</v>
      </c>
      <c r="C46" s="29">
        <v>749.4</v>
      </c>
      <c r="D46" s="19">
        <v>19</v>
      </c>
      <c r="E46" s="12">
        <v>0</v>
      </c>
      <c r="F46" s="12">
        <v>0</v>
      </c>
      <c r="G46" s="12">
        <v>0</v>
      </c>
      <c r="H46" s="12">
        <v>1</v>
      </c>
      <c r="I46" s="41">
        <v>1</v>
      </c>
      <c r="J46" s="7">
        <v>0</v>
      </c>
      <c r="K46" s="7">
        <v>0</v>
      </c>
      <c r="L46" s="7">
        <v>0</v>
      </c>
      <c r="M46" s="29">
        <v>1229794</v>
      </c>
      <c r="N46" s="29">
        <v>1229794</v>
      </c>
    </row>
    <row r="47" spans="1:14" ht="24.75" customHeight="1">
      <c r="A47" s="38">
        <v>18</v>
      </c>
      <c r="B47" s="39" t="s">
        <v>59</v>
      </c>
      <c r="C47" s="29">
        <v>369.4</v>
      </c>
      <c r="D47" s="19">
        <v>16</v>
      </c>
      <c r="E47" s="12">
        <v>0</v>
      </c>
      <c r="F47" s="12">
        <v>0</v>
      </c>
      <c r="G47" s="12">
        <v>0</v>
      </c>
      <c r="H47" s="12">
        <v>1</v>
      </c>
      <c r="I47" s="41">
        <v>1</v>
      </c>
      <c r="J47" s="7">
        <v>0</v>
      </c>
      <c r="K47" s="7">
        <v>0</v>
      </c>
      <c r="L47" s="7">
        <v>0</v>
      </c>
      <c r="M47" s="29">
        <v>652423</v>
      </c>
      <c r="N47" s="29">
        <v>652423</v>
      </c>
    </row>
    <row r="48" spans="1:14" ht="24.75" customHeight="1">
      <c r="A48" s="38">
        <v>19</v>
      </c>
      <c r="B48" s="39" t="s">
        <v>60</v>
      </c>
      <c r="C48" s="29">
        <v>3413.9</v>
      </c>
      <c r="D48" s="19">
        <v>76</v>
      </c>
      <c r="E48" s="12">
        <v>0</v>
      </c>
      <c r="F48" s="12">
        <v>0</v>
      </c>
      <c r="G48" s="12">
        <v>0</v>
      </c>
      <c r="H48" s="12">
        <v>3</v>
      </c>
      <c r="I48" s="41">
        <v>3</v>
      </c>
      <c r="J48" s="7">
        <v>0</v>
      </c>
      <c r="K48" s="7">
        <v>0</v>
      </c>
      <c r="L48" s="7">
        <v>0</v>
      </c>
      <c r="M48" s="29">
        <v>3796596</v>
      </c>
      <c r="N48" s="29">
        <v>3796596</v>
      </c>
    </row>
    <row r="49" spans="1:14" s="6" customFormat="1" ht="24.75" customHeight="1">
      <c r="A49" s="20">
        <v>20</v>
      </c>
      <c r="B49" s="21" t="s">
        <v>63</v>
      </c>
      <c r="C49" s="28">
        <f>SUM(C50:C51)</f>
        <v>2079.2</v>
      </c>
      <c r="D49" s="16">
        <f aca="true" t="shared" si="10" ref="D49:N49">SUM(D50:D51)</f>
        <v>58</v>
      </c>
      <c r="E49" s="16">
        <f t="shared" si="10"/>
        <v>0</v>
      </c>
      <c r="F49" s="16">
        <f t="shared" si="10"/>
        <v>0</v>
      </c>
      <c r="G49" s="16">
        <f t="shared" si="10"/>
        <v>0</v>
      </c>
      <c r="H49" s="16">
        <f t="shared" si="10"/>
        <v>3</v>
      </c>
      <c r="I49" s="16">
        <f t="shared" si="10"/>
        <v>3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8288770</v>
      </c>
      <c r="N49" s="28">
        <f t="shared" si="10"/>
        <v>8288770</v>
      </c>
    </row>
    <row r="50" spans="1:14" ht="24.75" customHeight="1">
      <c r="A50" s="26"/>
      <c r="B50" s="37" t="s">
        <v>61</v>
      </c>
      <c r="C50" s="18">
        <v>1414</v>
      </c>
      <c r="D50" s="17">
        <v>45</v>
      </c>
      <c r="E50" s="8">
        <v>0</v>
      </c>
      <c r="F50" s="8">
        <v>0</v>
      </c>
      <c r="G50" s="8">
        <v>0</v>
      </c>
      <c r="H50" s="3">
        <v>2</v>
      </c>
      <c r="I50" s="36">
        <v>2</v>
      </c>
      <c r="J50" s="7">
        <v>0</v>
      </c>
      <c r="K50" s="7">
        <v>0</v>
      </c>
      <c r="L50" s="7">
        <v>0</v>
      </c>
      <c r="M50" s="18">
        <v>5867698</v>
      </c>
      <c r="N50" s="18">
        <v>5867698</v>
      </c>
    </row>
    <row r="51" spans="1:14" ht="24.75" customHeight="1">
      <c r="A51" s="26"/>
      <c r="B51" s="37" t="s">
        <v>62</v>
      </c>
      <c r="C51" s="4">
        <v>665.2</v>
      </c>
      <c r="D51" s="3">
        <v>13</v>
      </c>
      <c r="E51" s="3">
        <v>0</v>
      </c>
      <c r="F51" s="3">
        <v>0</v>
      </c>
      <c r="G51" s="3">
        <v>0</v>
      </c>
      <c r="H51" s="3">
        <v>1</v>
      </c>
      <c r="I51" s="36">
        <v>1</v>
      </c>
      <c r="J51" s="4">
        <v>0</v>
      </c>
      <c r="K51" s="4">
        <v>0</v>
      </c>
      <c r="L51" s="4">
        <v>0</v>
      </c>
      <c r="M51" s="4">
        <v>2421072</v>
      </c>
      <c r="N51" s="4">
        <v>2421072</v>
      </c>
    </row>
    <row r="52" spans="1:14" s="6" customFormat="1" ht="24.75" customHeight="1">
      <c r="A52" s="20">
        <v>21</v>
      </c>
      <c r="B52" s="21" t="s">
        <v>64</v>
      </c>
      <c r="C52" s="29">
        <v>3850.5</v>
      </c>
      <c r="D52" s="19">
        <v>136</v>
      </c>
      <c r="E52" s="12">
        <v>0</v>
      </c>
      <c r="F52" s="12">
        <v>0</v>
      </c>
      <c r="G52" s="12">
        <v>0</v>
      </c>
      <c r="H52" s="9">
        <v>5</v>
      </c>
      <c r="I52" s="42">
        <v>5</v>
      </c>
      <c r="J52" s="11">
        <v>0</v>
      </c>
      <c r="K52" s="11">
        <v>0</v>
      </c>
      <c r="L52" s="11">
        <v>0</v>
      </c>
      <c r="M52" s="29">
        <v>1362532</v>
      </c>
      <c r="N52" s="29">
        <v>1362532</v>
      </c>
    </row>
    <row r="53" spans="1:14" s="6" customFormat="1" ht="24.75" customHeight="1">
      <c r="A53" s="20">
        <v>22</v>
      </c>
      <c r="B53" s="21" t="s">
        <v>65</v>
      </c>
      <c r="C53" s="29">
        <v>1776.2</v>
      </c>
      <c r="D53" s="19">
        <v>45</v>
      </c>
      <c r="E53" s="12">
        <v>0</v>
      </c>
      <c r="F53" s="12">
        <v>0</v>
      </c>
      <c r="G53" s="12">
        <v>0</v>
      </c>
      <c r="H53" s="9">
        <v>2</v>
      </c>
      <c r="I53" s="42">
        <v>2</v>
      </c>
      <c r="J53" s="11">
        <v>0</v>
      </c>
      <c r="K53" s="11">
        <v>0</v>
      </c>
      <c r="L53" s="11">
        <v>0</v>
      </c>
      <c r="M53" s="29">
        <v>2399897</v>
      </c>
      <c r="N53" s="29">
        <v>2399897</v>
      </c>
    </row>
    <row r="54" spans="1:14" s="6" customFormat="1" ht="24.75" customHeight="1">
      <c r="A54" s="20">
        <v>23</v>
      </c>
      <c r="B54" s="21" t="s">
        <v>68</v>
      </c>
      <c r="C54" s="28">
        <f>SUM(C55:C56)</f>
        <v>11660.7</v>
      </c>
      <c r="D54" s="16">
        <f aca="true" t="shared" si="11" ref="D54:N54">SUM(D55:D56)</f>
        <v>380</v>
      </c>
      <c r="E54" s="16">
        <f t="shared" si="11"/>
        <v>0</v>
      </c>
      <c r="F54" s="16">
        <f t="shared" si="11"/>
        <v>0</v>
      </c>
      <c r="G54" s="16">
        <f t="shared" si="11"/>
        <v>0</v>
      </c>
      <c r="H54" s="16">
        <f t="shared" si="11"/>
        <v>9</v>
      </c>
      <c r="I54" s="16">
        <f t="shared" si="11"/>
        <v>9</v>
      </c>
      <c r="J54" s="28">
        <f t="shared" si="11"/>
        <v>0</v>
      </c>
      <c r="K54" s="28">
        <f t="shared" si="11"/>
        <v>0</v>
      </c>
      <c r="L54" s="28">
        <f t="shared" si="11"/>
        <v>0</v>
      </c>
      <c r="M54" s="28">
        <f t="shared" si="11"/>
        <v>8046486</v>
      </c>
      <c r="N54" s="28">
        <f t="shared" si="11"/>
        <v>8046486</v>
      </c>
    </row>
    <row r="55" spans="1:14" ht="24.75" customHeight="1">
      <c r="A55" s="26"/>
      <c r="B55" s="37" t="s">
        <v>66</v>
      </c>
      <c r="C55" s="18">
        <v>7519.3</v>
      </c>
      <c r="D55" s="17">
        <v>248</v>
      </c>
      <c r="E55" s="8">
        <v>0</v>
      </c>
      <c r="F55" s="8">
        <v>0</v>
      </c>
      <c r="G55" s="8">
        <v>0</v>
      </c>
      <c r="H55" s="3">
        <v>6</v>
      </c>
      <c r="I55" s="36">
        <v>6</v>
      </c>
      <c r="J55" s="7">
        <v>0</v>
      </c>
      <c r="K55" s="7">
        <v>0</v>
      </c>
      <c r="L55" s="7">
        <v>0</v>
      </c>
      <c r="M55" s="18">
        <v>4665134</v>
      </c>
      <c r="N55" s="18">
        <v>4665134</v>
      </c>
    </row>
    <row r="56" spans="1:14" ht="24.75" customHeight="1">
      <c r="A56" s="26"/>
      <c r="B56" s="37" t="s">
        <v>67</v>
      </c>
      <c r="C56" s="4">
        <v>4141.4</v>
      </c>
      <c r="D56" s="3">
        <v>132</v>
      </c>
      <c r="E56" s="3">
        <v>0</v>
      </c>
      <c r="F56" s="3">
        <v>0</v>
      </c>
      <c r="G56" s="3">
        <v>0</v>
      </c>
      <c r="H56" s="3">
        <v>3</v>
      </c>
      <c r="I56" s="36">
        <v>3</v>
      </c>
      <c r="J56" s="4">
        <v>0</v>
      </c>
      <c r="K56" s="4">
        <v>0</v>
      </c>
      <c r="L56" s="4">
        <v>0</v>
      </c>
      <c r="M56" s="4">
        <v>3381352</v>
      </c>
      <c r="N56" s="4">
        <v>3381352</v>
      </c>
    </row>
    <row r="57" spans="1:14" ht="24.75" customHeight="1">
      <c r="A57" s="24">
        <v>24</v>
      </c>
      <c r="B57" s="27" t="s">
        <v>69</v>
      </c>
      <c r="C57" s="29">
        <v>1525.36</v>
      </c>
      <c r="D57" s="19">
        <v>57</v>
      </c>
      <c r="E57" s="12">
        <v>0</v>
      </c>
      <c r="F57" s="12">
        <v>0</v>
      </c>
      <c r="G57" s="12">
        <v>0</v>
      </c>
      <c r="H57" s="9">
        <v>2</v>
      </c>
      <c r="I57" s="42">
        <v>2</v>
      </c>
      <c r="J57" s="11">
        <v>0</v>
      </c>
      <c r="K57" s="11">
        <v>0</v>
      </c>
      <c r="L57" s="11">
        <v>0</v>
      </c>
      <c r="M57" s="29">
        <v>2168820</v>
      </c>
      <c r="N57" s="29">
        <v>2168820</v>
      </c>
    </row>
    <row r="58" spans="1:14" ht="30.75" customHeight="1">
      <c r="A58" s="38">
        <v>25</v>
      </c>
      <c r="B58" s="39" t="s">
        <v>70</v>
      </c>
      <c r="C58" s="11">
        <v>1373.4</v>
      </c>
      <c r="D58" s="12">
        <v>56</v>
      </c>
      <c r="E58" s="12">
        <v>0</v>
      </c>
      <c r="F58" s="12">
        <v>0</v>
      </c>
      <c r="G58" s="12">
        <v>0</v>
      </c>
      <c r="H58" s="12">
        <v>2</v>
      </c>
      <c r="I58" s="41">
        <v>2</v>
      </c>
      <c r="J58" s="11">
        <v>0</v>
      </c>
      <c r="K58" s="11">
        <v>0</v>
      </c>
      <c r="L58" s="11">
        <v>0</v>
      </c>
      <c r="M58" s="11">
        <v>2605740</v>
      </c>
      <c r="N58" s="11">
        <v>2605740</v>
      </c>
    </row>
    <row r="59" spans="1:14" s="6" customFormat="1" ht="24.75" customHeight="1">
      <c r="A59" s="20">
        <v>26</v>
      </c>
      <c r="B59" s="21" t="s">
        <v>73</v>
      </c>
      <c r="C59" s="28">
        <f>SUM(C60:C61)</f>
        <v>3417.7</v>
      </c>
      <c r="D59" s="16">
        <f aca="true" t="shared" si="12" ref="D59:N59">SUM(D60:D61)</f>
        <v>121</v>
      </c>
      <c r="E59" s="16">
        <f t="shared" si="12"/>
        <v>0</v>
      </c>
      <c r="F59" s="16">
        <f t="shared" si="12"/>
        <v>0</v>
      </c>
      <c r="G59" s="16">
        <f t="shared" si="12"/>
        <v>0</v>
      </c>
      <c r="H59" s="16">
        <f t="shared" si="12"/>
        <v>3</v>
      </c>
      <c r="I59" s="16">
        <f t="shared" si="12"/>
        <v>3</v>
      </c>
      <c r="J59" s="28">
        <f t="shared" si="12"/>
        <v>0</v>
      </c>
      <c r="K59" s="28">
        <f t="shared" si="12"/>
        <v>0</v>
      </c>
      <c r="L59" s="28">
        <f t="shared" si="12"/>
        <v>0</v>
      </c>
      <c r="M59" s="28">
        <f t="shared" si="12"/>
        <v>2418639</v>
      </c>
      <c r="N59" s="28">
        <f t="shared" si="12"/>
        <v>2418639</v>
      </c>
    </row>
    <row r="60" spans="1:14" ht="24.75" customHeight="1">
      <c r="A60" s="26"/>
      <c r="B60" s="37" t="s">
        <v>71</v>
      </c>
      <c r="C60" s="18">
        <v>2640</v>
      </c>
      <c r="D60" s="17">
        <v>74</v>
      </c>
      <c r="E60" s="8">
        <v>0</v>
      </c>
      <c r="F60" s="8">
        <v>0</v>
      </c>
      <c r="G60" s="8">
        <v>0</v>
      </c>
      <c r="H60" s="3">
        <v>2</v>
      </c>
      <c r="I60" s="36">
        <v>2</v>
      </c>
      <c r="J60" s="7">
        <v>0</v>
      </c>
      <c r="K60" s="7">
        <v>0</v>
      </c>
      <c r="L60" s="7">
        <v>0</v>
      </c>
      <c r="M60" s="18">
        <v>1652612</v>
      </c>
      <c r="N60" s="18">
        <v>1652612</v>
      </c>
    </row>
    <row r="61" spans="1:14" ht="24.75" customHeight="1">
      <c r="A61" s="26"/>
      <c r="B61" s="37" t="s">
        <v>72</v>
      </c>
      <c r="C61" s="4">
        <v>777.7</v>
      </c>
      <c r="D61" s="3">
        <v>47</v>
      </c>
      <c r="E61" s="3">
        <v>0</v>
      </c>
      <c r="F61" s="3">
        <v>0</v>
      </c>
      <c r="G61" s="3">
        <v>0</v>
      </c>
      <c r="H61" s="3">
        <v>1</v>
      </c>
      <c r="I61" s="36">
        <v>1</v>
      </c>
      <c r="J61" s="4">
        <v>0</v>
      </c>
      <c r="K61" s="4">
        <v>0</v>
      </c>
      <c r="L61" s="4">
        <v>0</v>
      </c>
      <c r="M61" s="4">
        <v>766027</v>
      </c>
      <c r="N61" s="4">
        <v>766027</v>
      </c>
    </row>
    <row r="62" spans="1:14" ht="24.75" customHeight="1">
      <c r="A62" s="38">
        <v>27</v>
      </c>
      <c r="B62" s="39" t="s">
        <v>76</v>
      </c>
      <c r="C62" s="28">
        <f>SUM(C63:C64)</f>
        <v>1209.8000000000002</v>
      </c>
      <c r="D62" s="16">
        <f aca="true" t="shared" si="13" ref="D62:N62">SUM(D63:D64)</f>
        <v>38</v>
      </c>
      <c r="E62" s="16">
        <f t="shared" si="13"/>
        <v>0</v>
      </c>
      <c r="F62" s="16">
        <f t="shared" si="13"/>
        <v>0</v>
      </c>
      <c r="G62" s="16">
        <f t="shared" si="13"/>
        <v>0</v>
      </c>
      <c r="H62" s="16">
        <f t="shared" si="13"/>
        <v>2</v>
      </c>
      <c r="I62" s="16">
        <f t="shared" si="13"/>
        <v>2</v>
      </c>
      <c r="J62" s="28">
        <f t="shared" si="13"/>
        <v>0</v>
      </c>
      <c r="K62" s="28">
        <f t="shared" si="13"/>
        <v>0</v>
      </c>
      <c r="L62" s="28">
        <f t="shared" si="13"/>
        <v>0</v>
      </c>
      <c r="M62" s="28">
        <f t="shared" si="13"/>
        <v>1051693</v>
      </c>
      <c r="N62" s="28">
        <f t="shared" si="13"/>
        <v>1051693</v>
      </c>
    </row>
    <row r="63" spans="1:14" ht="24.75" customHeight="1">
      <c r="A63" s="26"/>
      <c r="B63" s="37" t="s">
        <v>74</v>
      </c>
      <c r="C63" s="18">
        <v>598.6</v>
      </c>
      <c r="D63" s="17">
        <v>19</v>
      </c>
      <c r="E63" s="8">
        <v>0</v>
      </c>
      <c r="F63" s="8">
        <v>0</v>
      </c>
      <c r="G63" s="8">
        <v>0</v>
      </c>
      <c r="H63" s="3">
        <v>1</v>
      </c>
      <c r="I63" s="36">
        <v>1</v>
      </c>
      <c r="J63" s="7">
        <v>0</v>
      </c>
      <c r="K63" s="7">
        <v>0</v>
      </c>
      <c r="L63" s="7">
        <v>0</v>
      </c>
      <c r="M63" s="18">
        <v>646232</v>
      </c>
      <c r="N63" s="18">
        <v>646232</v>
      </c>
    </row>
    <row r="64" spans="1:14" ht="24.75" customHeight="1">
      <c r="A64" s="26"/>
      <c r="B64" s="37" t="s">
        <v>75</v>
      </c>
      <c r="C64" s="4">
        <v>611.2</v>
      </c>
      <c r="D64" s="3">
        <v>19</v>
      </c>
      <c r="E64" s="3">
        <v>0</v>
      </c>
      <c r="F64" s="3">
        <v>0</v>
      </c>
      <c r="G64" s="3">
        <v>0</v>
      </c>
      <c r="H64" s="3">
        <v>1</v>
      </c>
      <c r="I64" s="36">
        <v>1</v>
      </c>
      <c r="J64" s="4">
        <v>0</v>
      </c>
      <c r="K64" s="4">
        <v>0</v>
      </c>
      <c r="L64" s="4">
        <v>0</v>
      </c>
      <c r="M64" s="4">
        <v>405461</v>
      </c>
      <c r="N64" s="4">
        <v>405461</v>
      </c>
    </row>
    <row r="65" spans="1:14" s="6" customFormat="1" ht="24.75" customHeight="1">
      <c r="A65" s="20">
        <v>28</v>
      </c>
      <c r="B65" s="21" t="s">
        <v>77</v>
      </c>
      <c r="C65" s="10">
        <v>2517.7</v>
      </c>
      <c r="D65" s="9">
        <v>95</v>
      </c>
      <c r="E65" s="9">
        <v>0</v>
      </c>
      <c r="F65" s="9">
        <v>0</v>
      </c>
      <c r="G65" s="9">
        <v>0</v>
      </c>
      <c r="H65" s="9">
        <v>4</v>
      </c>
      <c r="I65" s="42">
        <v>4</v>
      </c>
      <c r="J65" s="10">
        <v>0</v>
      </c>
      <c r="K65" s="10">
        <v>0</v>
      </c>
      <c r="L65" s="10">
        <v>0</v>
      </c>
      <c r="M65" s="10">
        <v>673000</v>
      </c>
      <c r="N65" s="10">
        <v>673000</v>
      </c>
    </row>
    <row r="66" spans="1:14" s="6" customFormat="1" ht="24.75" customHeight="1">
      <c r="A66" s="20">
        <v>29</v>
      </c>
      <c r="B66" s="21" t="s">
        <v>78</v>
      </c>
      <c r="C66" s="10">
        <v>1768.95</v>
      </c>
      <c r="D66" s="9">
        <v>58</v>
      </c>
      <c r="E66" s="9">
        <v>0</v>
      </c>
      <c r="F66" s="9">
        <v>0</v>
      </c>
      <c r="G66" s="9">
        <v>0</v>
      </c>
      <c r="H66" s="9">
        <v>2</v>
      </c>
      <c r="I66" s="42">
        <v>2</v>
      </c>
      <c r="J66" s="10">
        <v>0</v>
      </c>
      <c r="K66" s="10">
        <v>0</v>
      </c>
      <c r="L66" s="10">
        <v>0</v>
      </c>
      <c r="M66" s="10">
        <v>2115457</v>
      </c>
      <c r="N66" s="10">
        <v>2115457</v>
      </c>
    </row>
    <row r="67" spans="1:14" s="6" customFormat="1" ht="24.75" customHeight="1">
      <c r="A67" s="20">
        <v>30</v>
      </c>
      <c r="B67" s="21" t="s">
        <v>79</v>
      </c>
      <c r="C67" s="29">
        <v>1220</v>
      </c>
      <c r="D67" s="19">
        <v>39</v>
      </c>
      <c r="E67" s="12">
        <v>0</v>
      </c>
      <c r="F67" s="12">
        <v>0</v>
      </c>
      <c r="G67" s="12">
        <v>0</v>
      </c>
      <c r="H67" s="9">
        <v>2</v>
      </c>
      <c r="I67" s="42">
        <v>2</v>
      </c>
      <c r="J67" s="11">
        <v>0</v>
      </c>
      <c r="K67" s="11">
        <v>0</v>
      </c>
      <c r="L67" s="11">
        <v>0</v>
      </c>
      <c r="M67" s="29">
        <v>447519</v>
      </c>
      <c r="N67" s="29">
        <v>447519</v>
      </c>
    </row>
    <row r="68" spans="1:14" s="6" customFormat="1" ht="27" customHeight="1">
      <c r="A68" s="20">
        <v>31</v>
      </c>
      <c r="B68" s="21" t="s">
        <v>80</v>
      </c>
      <c r="C68" s="10">
        <v>1850.7</v>
      </c>
      <c r="D68" s="9">
        <v>81</v>
      </c>
      <c r="E68" s="9">
        <v>0</v>
      </c>
      <c r="F68" s="9">
        <v>0</v>
      </c>
      <c r="G68" s="9">
        <v>0</v>
      </c>
      <c r="H68" s="9">
        <v>4</v>
      </c>
      <c r="I68" s="42">
        <v>4</v>
      </c>
      <c r="J68" s="10">
        <v>0</v>
      </c>
      <c r="K68" s="10">
        <v>0</v>
      </c>
      <c r="L68" s="10">
        <v>0</v>
      </c>
      <c r="M68" s="10">
        <v>6963199</v>
      </c>
      <c r="N68" s="10">
        <v>6963199</v>
      </c>
    </row>
    <row r="69" spans="1:14" s="6" customFormat="1" ht="27" customHeight="1">
      <c r="A69" s="20">
        <v>32</v>
      </c>
      <c r="B69" s="21" t="s">
        <v>81</v>
      </c>
      <c r="C69" s="29">
        <v>890</v>
      </c>
      <c r="D69" s="19">
        <v>32</v>
      </c>
      <c r="E69" s="12">
        <v>0</v>
      </c>
      <c r="F69" s="12">
        <v>0</v>
      </c>
      <c r="G69" s="12">
        <v>0</v>
      </c>
      <c r="H69" s="9">
        <v>1</v>
      </c>
      <c r="I69" s="42">
        <v>1</v>
      </c>
      <c r="J69" s="11">
        <v>0</v>
      </c>
      <c r="K69" s="11">
        <v>0</v>
      </c>
      <c r="L69" s="11">
        <v>0</v>
      </c>
      <c r="M69" s="29">
        <v>1569644</v>
      </c>
      <c r="N69" s="29">
        <v>1569644</v>
      </c>
    </row>
    <row r="70" spans="1:14" s="6" customFormat="1" ht="27.75" customHeight="1">
      <c r="A70" s="20">
        <v>33</v>
      </c>
      <c r="B70" s="21" t="s">
        <v>82</v>
      </c>
      <c r="C70" s="10">
        <v>1142.12</v>
      </c>
      <c r="D70" s="9">
        <v>28</v>
      </c>
      <c r="E70" s="9">
        <v>0</v>
      </c>
      <c r="F70" s="9">
        <v>0</v>
      </c>
      <c r="G70" s="9">
        <v>0</v>
      </c>
      <c r="H70" s="9">
        <v>2</v>
      </c>
      <c r="I70" s="42">
        <v>2</v>
      </c>
      <c r="J70" s="10">
        <v>0</v>
      </c>
      <c r="K70" s="10">
        <v>0</v>
      </c>
      <c r="L70" s="10">
        <v>0</v>
      </c>
      <c r="M70" s="10">
        <v>1339199</v>
      </c>
      <c r="N70" s="10">
        <v>1339199</v>
      </c>
    </row>
    <row r="71" spans="1:14" s="6" customFormat="1" ht="25.5" customHeight="1">
      <c r="A71" s="20">
        <v>34</v>
      </c>
      <c r="B71" s="21" t="s">
        <v>83</v>
      </c>
      <c r="C71" s="10">
        <v>903.3</v>
      </c>
      <c r="D71" s="9">
        <v>39</v>
      </c>
      <c r="E71" s="9">
        <v>0</v>
      </c>
      <c r="F71" s="9">
        <v>0</v>
      </c>
      <c r="G71" s="9">
        <v>0</v>
      </c>
      <c r="H71" s="9">
        <v>2</v>
      </c>
      <c r="I71" s="42">
        <v>2</v>
      </c>
      <c r="J71" s="10">
        <v>0</v>
      </c>
      <c r="K71" s="10">
        <v>0</v>
      </c>
      <c r="L71" s="10">
        <v>0</v>
      </c>
      <c r="M71" s="10">
        <v>616863</v>
      </c>
      <c r="N71" s="10">
        <v>616863</v>
      </c>
    </row>
    <row r="72" spans="1:14" s="6" customFormat="1" ht="30.75" customHeight="1">
      <c r="A72" s="20">
        <v>35</v>
      </c>
      <c r="B72" s="21" t="s">
        <v>84</v>
      </c>
      <c r="C72" s="29">
        <v>750</v>
      </c>
      <c r="D72" s="19">
        <v>17</v>
      </c>
      <c r="E72" s="12">
        <v>0</v>
      </c>
      <c r="F72" s="12">
        <v>0</v>
      </c>
      <c r="G72" s="12">
        <v>0</v>
      </c>
      <c r="H72" s="9">
        <v>1</v>
      </c>
      <c r="I72" s="42">
        <v>1</v>
      </c>
      <c r="J72" s="11">
        <v>0</v>
      </c>
      <c r="K72" s="11">
        <v>0</v>
      </c>
      <c r="L72" s="11">
        <v>0</v>
      </c>
      <c r="M72" s="29">
        <v>764923</v>
      </c>
      <c r="N72" s="29">
        <v>764923</v>
      </c>
    </row>
    <row r="73" spans="1:14" s="6" customFormat="1" ht="30" customHeight="1">
      <c r="A73" s="20">
        <v>36</v>
      </c>
      <c r="B73" s="21" t="s">
        <v>85</v>
      </c>
      <c r="C73" s="29">
        <v>419.97</v>
      </c>
      <c r="D73" s="19">
        <v>21</v>
      </c>
      <c r="E73" s="12">
        <v>0</v>
      </c>
      <c r="F73" s="12">
        <v>0</v>
      </c>
      <c r="G73" s="12">
        <v>0</v>
      </c>
      <c r="H73" s="9">
        <v>1</v>
      </c>
      <c r="I73" s="42">
        <v>1</v>
      </c>
      <c r="J73" s="11">
        <v>0</v>
      </c>
      <c r="K73" s="11">
        <v>0</v>
      </c>
      <c r="L73" s="11">
        <v>0</v>
      </c>
      <c r="M73" s="29">
        <v>1017487</v>
      </c>
      <c r="N73" s="29">
        <v>1017487</v>
      </c>
    </row>
    <row r="74" spans="1:14" s="6" customFormat="1" ht="25.5" customHeight="1">
      <c r="A74" s="20">
        <v>37</v>
      </c>
      <c r="B74" s="21" t="s">
        <v>86</v>
      </c>
      <c r="C74" s="10">
        <v>3853.1</v>
      </c>
      <c r="D74" s="9">
        <v>94</v>
      </c>
      <c r="E74" s="9">
        <v>0</v>
      </c>
      <c r="F74" s="9">
        <v>0</v>
      </c>
      <c r="G74" s="9">
        <v>0</v>
      </c>
      <c r="H74" s="9">
        <v>2</v>
      </c>
      <c r="I74" s="42">
        <v>2</v>
      </c>
      <c r="J74" s="10">
        <v>0</v>
      </c>
      <c r="K74" s="10">
        <v>0</v>
      </c>
      <c r="L74" s="10">
        <v>0</v>
      </c>
      <c r="M74" s="10">
        <v>900000</v>
      </c>
      <c r="N74" s="10">
        <v>900000</v>
      </c>
    </row>
    <row r="75" spans="1:14" ht="24.75" customHeight="1">
      <c r="A75" s="43">
        <v>38</v>
      </c>
      <c r="B75" s="44" t="s">
        <v>87</v>
      </c>
      <c r="C75" s="29">
        <v>1806.7</v>
      </c>
      <c r="D75" s="19">
        <v>57</v>
      </c>
      <c r="E75" s="12">
        <v>0</v>
      </c>
      <c r="F75" s="12">
        <v>0</v>
      </c>
      <c r="G75" s="12">
        <v>0</v>
      </c>
      <c r="H75" s="16">
        <v>1</v>
      </c>
      <c r="I75" s="16">
        <v>1</v>
      </c>
      <c r="J75" s="11">
        <v>0</v>
      </c>
      <c r="K75" s="11">
        <v>0</v>
      </c>
      <c r="L75" s="11">
        <v>0</v>
      </c>
      <c r="M75" s="29">
        <v>2243372</v>
      </c>
      <c r="N75" s="29">
        <v>2243372</v>
      </c>
    </row>
  </sheetData>
  <sheetProtection/>
  <mergeCells count="15">
    <mergeCell ref="K1:O1"/>
    <mergeCell ref="K2:O2"/>
    <mergeCell ref="K3:O3"/>
    <mergeCell ref="K4:O4"/>
    <mergeCell ref="K5:O5"/>
    <mergeCell ref="A14:B14"/>
    <mergeCell ref="A15:B15"/>
    <mergeCell ref="A13:B13"/>
    <mergeCell ref="J9:N9"/>
    <mergeCell ref="A7:N7"/>
    <mergeCell ref="A9:A11"/>
    <mergeCell ref="B9:B11"/>
    <mergeCell ref="C9:C10"/>
    <mergeCell ref="D9:D10"/>
    <mergeCell ref="E9:I9"/>
  </mergeCells>
  <printOptions/>
  <pageMargins left="0.2755905511811024" right="0.2755905511811024" top="1.1811023622047245" bottom="0.5905511811023623" header="0" footer="0"/>
  <pageSetup firstPageNumber="13" useFirstPageNumber="1" fitToHeight="3" fitToWidth="1" horizontalDpi="300" verticalDpi="300" orientation="landscape" pageOrder="overThenDown" paperSize="9" scale="48" r:id="rId1"/>
  <headerFooter alignWithMargins="0">
    <oddHeader>&amp;R&amp;"Times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2016-09-16T02:55:32Z</cp:lastPrinted>
  <dcterms:created xsi:type="dcterms:W3CDTF">2016-04-27T10:31:44Z</dcterms:created>
  <dcterms:modified xsi:type="dcterms:W3CDTF">2016-10-24T05:16:38Z</dcterms:modified>
  <cp:category/>
  <cp:version/>
  <cp:contentType/>
  <cp:contentStatus/>
</cp:coreProperties>
</file>